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506"/>
  <workbookPr/>
  <mc:AlternateContent xmlns:mc="http://schemas.openxmlformats.org/markup-compatibility/2006">
    <mc:Choice Requires="x15">
      <x15ac:absPath xmlns:x15ac="http://schemas.microsoft.com/office/spreadsheetml/2010/11/ac" url="https://czdzs-my.sharepoint.com/personal/eva_novotna_dzs_cz/Documents/Soubory z chatu aplikace Microsoft Teams/"/>
    </mc:Choice>
  </mc:AlternateContent>
  <xr:revisionPtr revIDLastSave="28" documentId="13_ncr:1_{74B37F22-7734-409E-A12A-B5A34E1A8AB5}" xr6:coauthVersionLast="47" xr6:coauthVersionMax="47" xr10:uidLastSave="{C1049370-BEBE-496D-8593-3A2C8C7CE976}"/>
  <bookViews>
    <workbookView xWindow="-110" yWindow="-110" windowWidth="38620" windowHeight="21220" tabRatio="819" xr2:uid="{00000000-000D-0000-FFFF-FFFF00000000}"/>
  </bookViews>
  <sheets>
    <sheet name="Table of Contents" sheetId="16" r:id="rId1"/>
    <sheet name="Table 1 " sheetId="17" r:id="rId2"/>
    <sheet name="Table 2" sheetId="23" r:id="rId3"/>
    <sheet name="Table 3" sheetId="18" r:id="rId4"/>
    <sheet name="Table 4" sheetId="24" r:id="rId5"/>
    <sheet name="Table 5" sheetId="25" r:id="rId6"/>
    <sheet name="Table 6" sheetId="19" r:id="rId7"/>
    <sheet name="Table 7" sheetId="26" r:id="rId8"/>
    <sheet name="Table 8" sheetId="21" r:id="rId9"/>
    <sheet name="Table 9" sheetId="20" r:id="rId10"/>
    <sheet name="Table 10" sheetId="27" r:id="rId11"/>
    <sheet name="Table 11" sheetId="28" r:id="rId12"/>
    <sheet name="Table 12" sheetId="29" r:id="rId13"/>
    <sheet name="Table 13" sheetId="30" r:id="rId14"/>
    <sheet name="Table 14" sheetId="31" r:id="rId15"/>
    <sheet name="Table 15" sheetId="32" r:id="rId16"/>
    <sheet name="Table 16" sheetId="33" r:id="rId17"/>
    <sheet name="Table 17" sheetId="34" r:id="rId18"/>
    <sheet name="Table 18" sheetId="35" r:id="rId19"/>
  </sheets>
  <definedNames>
    <definedName name="_xlnm._FilterDatabase" localSheetId="8" hidden="1">'Table 8'!$A$6:$AE$18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6" i="35" l="1"/>
  <c r="C15" i="35"/>
  <c r="C14" i="35"/>
  <c r="E8" i="35"/>
  <c r="F8" i="35"/>
  <c r="E7" i="35"/>
  <c r="F7" i="35"/>
  <c r="F6" i="35"/>
  <c r="E6" i="35"/>
  <c r="C7" i="35"/>
  <c r="G7" i="35" s="1"/>
  <c r="D7" i="35"/>
  <c r="D6" i="35"/>
  <c r="D8" i="35" s="1"/>
  <c r="C6" i="35"/>
  <c r="C8" i="35" s="1"/>
  <c r="G6" i="35" l="1"/>
  <c r="G8" i="35" s="1"/>
  <c r="H7" i="35" s="1"/>
  <c r="H6" i="35" l="1"/>
  <c r="H8" i="35"/>
  <c r="R16" i="35" l="1"/>
  <c r="O16" i="35"/>
  <c r="L16" i="35"/>
  <c r="I16" i="35"/>
  <c r="F16" i="35"/>
  <c r="S15" i="35"/>
  <c r="S16" i="35" s="1"/>
  <c r="T14" i="35" s="1"/>
  <c r="P15" i="35"/>
  <c r="M15" i="35"/>
  <c r="J15" i="35"/>
  <c r="G15" i="35"/>
  <c r="S14" i="35"/>
  <c r="P14" i="35"/>
  <c r="M14" i="35"/>
  <c r="J14" i="35"/>
  <c r="G14" i="35"/>
  <c r="D14" i="35" s="1"/>
  <c r="Z8" i="35"/>
  <c r="Y8" i="35"/>
  <c r="V8" i="35"/>
  <c r="U8" i="35"/>
  <c r="R8" i="35"/>
  <c r="Q8" i="35"/>
  <c r="N8" i="35"/>
  <c r="M8" i="35"/>
  <c r="J8" i="35"/>
  <c r="I8" i="35"/>
  <c r="AA7" i="35"/>
  <c r="W7" i="35"/>
  <c r="S7" i="35"/>
  <c r="O7" i="35"/>
  <c r="K7" i="35"/>
  <c r="AA6" i="35"/>
  <c r="W6" i="35"/>
  <c r="W8" i="35" s="1"/>
  <c r="X7" i="35" s="1"/>
  <c r="S6" i="35"/>
  <c r="O6" i="35"/>
  <c r="K6" i="35"/>
  <c r="D15" i="35" l="1"/>
  <c r="D16" i="35"/>
  <c r="E14" i="35" s="1"/>
  <c r="AA8" i="35"/>
  <c r="AB6" i="35" s="1"/>
  <c r="X6" i="35"/>
  <c r="X8" i="35" s="1"/>
  <c r="S8" i="35"/>
  <c r="T6" i="35" s="1"/>
  <c r="G16" i="35"/>
  <c r="H14" i="35" s="1"/>
  <c r="M16" i="35"/>
  <c r="N14" i="35" s="1"/>
  <c r="T7" i="35"/>
  <c r="O8" i="35"/>
  <c r="P7" i="35" s="1"/>
  <c r="AB7" i="35"/>
  <c r="AB8" i="35" s="1"/>
  <c r="K8" i="35"/>
  <c r="L6" i="35" s="1"/>
  <c r="P16" i="35"/>
  <c r="Q15" i="35" s="1"/>
  <c r="J16" i="35"/>
  <c r="K15" i="35" s="1"/>
  <c r="T15" i="35"/>
  <c r="T16" i="35" s="1"/>
  <c r="K14" i="35" l="1"/>
  <c r="N15" i="35"/>
  <c r="E15" i="35"/>
  <c r="E16" i="35" s="1"/>
  <c r="H15" i="35"/>
  <c r="H16" i="35" s="1"/>
  <c r="K16" i="35"/>
  <c r="N16" i="35"/>
  <c r="P6" i="35"/>
  <c r="P8" i="35" s="1"/>
  <c r="T8" i="35"/>
  <c r="Q14" i="35"/>
  <c r="Q16" i="35" s="1"/>
  <c r="L7" i="35"/>
  <c r="L8" i="35" s="1"/>
  <c r="AG8" i="20"/>
  <c r="AH8" i="20"/>
  <c r="AI7" i="20"/>
  <c r="AI6" i="20"/>
  <c r="AE7" i="20"/>
  <c r="AE6" i="20"/>
  <c r="AA7" i="20"/>
  <c r="AA6" i="20"/>
  <c r="W7" i="20"/>
  <c r="W6" i="20"/>
  <c r="S7" i="20"/>
  <c r="S6" i="20"/>
  <c r="O7" i="20"/>
  <c r="O6" i="20"/>
  <c r="K7" i="20"/>
  <c r="K6" i="20"/>
  <c r="M8" i="20"/>
  <c r="N8" i="20"/>
  <c r="Q8" i="20"/>
  <c r="R8" i="20"/>
  <c r="U8" i="20"/>
  <c r="V8" i="20"/>
  <c r="Y8" i="20"/>
  <c r="Z8" i="20"/>
  <c r="AC8" i="20"/>
  <c r="AD8" i="20"/>
  <c r="J8" i="20"/>
  <c r="I8" i="20"/>
  <c r="AE8" i="20" l="1"/>
  <c r="AF6" i="20" s="1"/>
  <c r="AI8" i="20"/>
  <c r="AJ6" i="20" s="1"/>
  <c r="O8" i="20"/>
  <c r="P6" i="20" s="1"/>
  <c r="AA8" i="20"/>
  <c r="AB6" i="20" s="1"/>
  <c r="W8" i="20"/>
  <c r="S8" i="20"/>
  <c r="T7" i="20" s="1"/>
  <c r="K8" i="20"/>
  <c r="L6" i="20" s="1"/>
  <c r="AF7" i="20" l="1"/>
  <c r="AF8" i="20" s="1"/>
  <c r="T6" i="20"/>
  <c r="T8" i="20" s="1"/>
  <c r="AB7" i="20"/>
  <c r="AJ7" i="20"/>
  <c r="AJ8" i="20" s="1"/>
  <c r="L7" i="20"/>
  <c r="L8" i="20" s="1"/>
  <c r="AB8" i="20"/>
  <c r="P7" i="20"/>
  <c r="P8" i="20" s="1"/>
  <c r="X6" i="20"/>
  <c r="X7" i="20"/>
  <c r="X8" i="20" l="1"/>
</calcChain>
</file>

<file path=xl/sharedStrings.xml><?xml version="1.0" encoding="utf-8"?>
<sst xmlns="http://schemas.openxmlformats.org/spreadsheetml/2006/main" count="7440" uniqueCount="300">
  <si>
    <t>Erasmus+: Vocational education and training mobility (departing from CZ)</t>
  </si>
  <si>
    <t>Table of Contents</t>
  </si>
  <si>
    <t>Participants without VET mobility charter (KA102)</t>
  </si>
  <si>
    <t>Participants with VET mobility charter (KA116)</t>
  </si>
  <si>
    <t>Table 1</t>
  </si>
  <si>
    <t>Overview of the number of student mobilities by receiving country in Call Years 2014-2020.</t>
  </si>
  <si>
    <t>Table 10</t>
  </si>
  <si>
    <t>Overview of the number of student mobilities by sending country in Call Years 2016-2020.</t>
  </si>
  <si>
    <t>Table 2</t>
  </si>
  <si>
    <t>Overview of the number of employee's mobilities by sending country in Call Years 2014-2020.</t>
  </si>
  <si>
    <t>Table 11</t>
  </si>
  <si>
    <t>Overview of the number of employee's mobilities by sending country in Call Years 2016-2020.</t>
  </si>
  <si>
    <t>Table 3</t>
  </si>
  <si>
    <t>Overview of the number of student mobilities by field of education in Call Years 2014-2020.</t>
  </si>
  <si>
    <t>Table 12</t>
  </si>
  <si>
    <t>Overview of the number of student mobilities by field of education in Call Years 2016-2020.</t>
  </si>
  <si>
    <t>Table 4</t>
  </si>
  <si>
    <t>Overview of the number of employee's mobilities by field of education in Call Years 2014-2020.</t>
  </si>
  <si>
    <t>Table 13</t>
  </si>
  <si>
    <t>Overview of the number of employee's mobilities by field of education in Call Years 2016-2020.</t>
  </si>
  <si>
    <t>Table 5</t>
  </si>
  <si>
    <t>Overview of the number of student mobilities by field of education in Call Years 2014-2020 (categorized).</t>
  </si>
  <si>
    <t>Table 14</t>
  </si>
  <si>
    <t>Overview of the number of student mobilities by field of education in Call Years 2016-2020 (categorized).</t>
  </si>
  <si>
    <t>Table 6</t>
  </si>
  <si>
    <t>Overview of the number of employee's mobilities by field of education in Call Years 2014-2020 (categorized).</t>
  </si>
  <si>
    <t>Table 15</t>
  </si>
  <si>
    <t>Overview of the number of employee's mobilities by field of education in Call Years 2016-2020 (categorized).</t>
  </si>
  <si>
    <t>Table 7</t>
  </si>
  <si>
    <t>Overview of the number of student mobilities by region in Call Years 2014-2020.</t>
  </si>
  <si>
    <t>Table 16</t>
  </si>
  <si>
    <t>Overview of the number of student mobilities by region in Call Years 2016-2020.</t>
  </si>
  <si>
    <t>Table 8</t>
  </si>
  <si>
    <t>Overview of the number of employee's mobilities by region in Call Years 2014-2020.</t>
  </si>
  <si>
    <t>Table 17</t>
  </si>
  <si>
    <t>Overview of the number of employee's mobilities by region in Call Years 2016-2020.</t>
  </si>
  <si>
    <t>Table 9</t>
  </si>
  <si>
    <t>Overview of the number of student and employee's mobilities by gender in Call Years 2014-2020.</t>
  </si>
  <si>
    <t>Table 18</t>
  </si>
  <si>
    <t>Overview of the number of student and employee's mobilities by gender in Call Years 2016-2020.</t>
  </si>
  <si>
    <t>Source: EC Dashboard, KA102 a KA116, Call Years 2014–2020</t>
  </si>
  <si>
    <t>Data from 25 May 2022</t>
  </si>
  <si>
    <t>NUMBER OF STUDENT MOBILITIES BY SENDING COUNTRY (KA102) - CALL YEARS 2014-2020</t>
  </si>
  <si>
    <t>Receiving country</t>
  </si>
  <si>
    <t>Country code</t>
  </si>
  <si>
    <t>Total</t>
  </si>
  <si>
    <t>Activity type</t>
  </si>
  <si>
    <t>Percentage</t>
  </si>
  <si>
    <t>VET learners traineeships in companies abroad</t>
  </si>
  <si>
    <t>VET learners traineeships in vocational institutes abroad</t>
  </si>
  <si>
    <t>ErasmusPro - Mobility of VET learners (3 to 12 months)</t>
  </si>
  <si>
    <t>Mobility of VET learners (2 weeks up to 3 months)</t>
  </si>
  <si>
    <t>Austria</t>
  </si>
  <si>
    <t>AT</t>
  </si>
  <si>
    <t>-</t>
  </si>
  <si>
    <t>Belgium</t>
  </si>
  <si>
    <t>BE</t>
  </si>
  <si>
    <t>Bulgaria</t>
  </si>
  <si>
    <t>BG</t>
  </si>
  <si>
    <t>Croatia</t>
  </si>
  <si>
    <t>HR</t>
  </si>
  <si>
    <t>Cyprus</t>
  </si>
  <si>
    <t>CY</t>
  </si>
  <si>
    <t>Denmark</t>
  </si>
  <si>
    <t>DK</t>
  </si>
  <si>
    <t>Estonia</t>
  </si>
  <si>
    <t>EE</t>
  </si>
  <si>
    <t>Finland</t>
  </si>
  <si>
    <t>FI</t>
  </si>
  <si>
    <t>France</t>
  </si>
  <si>
    <t>FR</t>
  </si>
  <si>
    <t>Germany</t>
  </si>
  <si>
    <t>DE</t>
  </si>
  <si>
    <t>Greece</t>
  </si>
  <si>
    <t>EL</t>
  </si>
  <si>
    <t>Hungary</t>
  </si>
  <si>
    <t>HU</t>
  </si>
  <si>
    <t>Iceland</t>
  </si>
  <si>
    <t>IS</t>
  </si>
  <si>
    <t>Ireland</t>
  </si>
  <si>
    <t>IE</t>
  </si>
  <si>
    <t>Italy</t>
  </si>
  <si>
    <t>IT</t>
  </si>
  <si>
    <t>Latvia</t>
  </si>
  <si>
    <t>LV</t>
  </si>
  <si>
    <t>Lithuania</t>
  </si>
  <si>
    <t>LT</t>
  </si>
  <si>
    <t>Luxembourg</t>
  </si>
  <si>
    <t>LU</t>
  </si>
  <si>
    <t>Macedonia</t>
  </si>
  <si>
    <t>MK</t>
  </si>
  <si>
    <t>Malta</t>
  </si>
  <si>
    <t>MT</t>
  </si>
  <si>
    <t>Netherlands</t>
  </si>
  <si>
    <t>NL</t>
  </si>
  <si>
    <t>Norway</t>
  </si>
  <si>
    <t>NO</t>
  </si>
  <si>
    <t>Poland</t>
  </si>
  <si>
    <t>PL</t>
  </si>
  <si>
    <t>Portugal</t>
  </si>
  <si>
    <t>PT</t>
  </si>
  <si>
    <t>Romania</t>
  </si>
  <si>
    <t>RO</t>
  </si>
  <si>
    <t>Slovakia</t>
  </si>
  <si>
    <t>SK</t>
  </si>
  <si>
    <t>Slovenia</t>
  </si>
  <si>
    <t>SI</t>
  </si>
  <si>
    <t>Spain</t>
  </si>
  <si>
    <t>ES</t>
  </si>
  <si>
    <t>Sweden</t>
  </si>
  <si>
    <t>SE</t>
  </si>
  <si>
    <t>Turkey</t>
  </si>
  <si>
    <t>TR</t>
  </si>
  <si>
    <t>United Kingdom of Great Britain and Northern Ireland</t>
  </si>
  <si>
    <t>UK</t>
  </si>
  <si>
    <t>Table 1. Overview of the number of student mobilities by receiving country in Call Years 2014-2020.</t>
  </si>
  <si>
    <t>NUMBER OF EMPLOYEE'S MOBILITIES BY SENDING COUNTRY (KA102) - CALL YEARS 2014-2020</t>
  </si>
  <si>
    <t>Staff training abroad</t>
  </si>
  <si>
    <t>Training/teaching assignments abroad</t>
  </si>
  <si>
    <t>Liechtenstein</t>
  </si>
  <si>
    <t>LI</t>
  </si>
  <si>
    <t>Table 2. Overview of the number of employee's mobilities by sending country in Call Years 2014-2020.</t>
  </si>
  <si>
    <t>NUMBER OF STUDENT MOBILITIES BY FIELD OF EDUCATION (KA102) - CALL YEARS 2014-2020</t>
  </si>
  <si>
    <t>Field of education</t>
  </si>
  <si>
    <t>Accounting and taxation</t>
  </si>
  <si>
    <t>Agriculture</t>
  </si>
  <si>
    <t>Agriculture, forestry, fisheries and veterinary</t>
  </si>
  <si>
    <t>Agriculture, forestry, fisheries and veterinary not elsewhere classified</t>
  </si>
  <si>
    <t>Agriculture, not elsewhere classified</t>
  </si>
  <si>
    <t>Agriculture, not further defined</t>
  </si>
  <si>
    <t>Architecture and construction</t>
  </si>
  <si>
    <t>Architecture and construction, not elsewhere classified</t>
  </si>
  <si>
    <t>Architecture and construction, not further defined</t>
  </si>
  <si>
    <t>Architecture and town planning</t>
  </si>
  <si>
    <t>Arts</t>
  </si>
  <si>
    <t>Arts, not elsewhere classified</t>
  </si>
  <si>
    <t>Arts, not further defined</t>
  </si>
  <si>
    <t>Audio-visual techniques and media production</t>
  </si>
  <si>
    <t>Biochemistry</t>
  </si>
  <si>
    <t>Biological and related sciences</t>
  </si>
  <si>
    <t>Biological and related sciences, not elsewhere classifed</t>
  </si>
  <si>
    <t>Biological and related sciences, not further defined</t>
  </si>
  <si>
    <t>Building and civil engineering</t>
  </si>
  <si>
    <t>Business and administration</t>
  </si>
  <si>
    <t>Business and administration, not elsewhere classified</t>
  </si>
  <si>
    <t>Business and administration, not further defined</t>
  </si>
  <si>
    <t>Business, administration and law</t>
  </si>
  <si>
    <t>Business, administration and law not elsewhere classified</t>
  </si>
  <si>
    <t>Care of the elderly and of disabled adults</t>
  </si>
  <si>
    <t>Computer use</t>
  </si>
  <si>
    <t>Crop and livestock production</t>
  </si>
  <si>
    <t>Database and network design and administration</t>
  </si>
  <si>
    <t>Dental studies</t>
  </si>
  <si>
    <t>Economics</t>
  </si>
  <si>
    <t>Education</t>
  </si>
  <si>
    <t>Education science</t>
  </si>
  <si>
    <t>Education, not elsewhere classified</t>
  </si>
  <si>
    <t>Education, not further defined</t>
  </si>
  <si>
    <t>Electricity and energy</t>
  </si>
  <si>
    <t>Electronics and automation</t>
  </si>
  <si>
    <t>Engineering and engineering trades</t>
  </si>
  <si>
    <t>Engineering and engineering trades, not elsewhere classified</t>
  </si>
  <si>
    <t>Engineering and engineering trades, not further defined</t>
  </si>
  <si>
    <t>Engineering, manufacturing and construction</t>
  </si>
  <si>
    <t>Engineering, manufacturing and construction not elsewhere classified</t>
  </si>
  <si>
    <t>Environment</t>
  </si>
  <si>
    <t>Environment, not elsewhere classified</t>
  </si>
  <si>
    <t>Environment, not further defined</t>
  </si>
  <si>
    <t>Environmental sciences</t>
  </si>
  <si>
    <t>Fashion, interior and industrial design</t>
  </si>
  <si>
    <t>Finance, banking and insurance</t>
  </si>
  <si>
    <t>Fine arts</t>
  </si>
  <si>
    <t>Food processing</t>
  </si>
  <si>
    <t>Forestry</t>
  </si>
  <si>
    <t>Forestry, not elsewhere classified</t>
  </si>
  <si>
    <t>Hair and beauty services</t>
  </si>
  <si>
    <t>Handicrafts</t>
  </si>
  <si>
    <t>Health</t>
  </si>
  <si>
    <t>Health and welfare</t>
  </si>
  <si>
    <t>Health and Welfare, inter-disciplinary programmes</t>
  </si>
  <si>
    <t>Health, not elsewhere classified</t>
  </si>
  <si>
    <t>Health, not further defined</t>
  </si>
  <si>
    <t>Horticulture</t>
  </si>
  <si>
    <t>Hotel, restaurants and catering</t>
  </si>
  <si>
    <t>Hygiene and occupational health services</t>
  </si>
  <si>
    <t>Chemistry</t>
  </si>
  <si>
    <t>Child care and youth services</t>
  </si>
  <si>
    <t>Information and Communication Technologies (ICTs)</t>
  </si>
  <si>
    <t>Information and Communication Technologies (ICTs), inter-disciplinary programmes</t>
  </si>
  <si>
    <t>Information and Communication Technologies (ICTs), not elsewhere classified</t>
  </si>
  <si>
    <t>Information and Communication Technologies (ICTs), not further defined</t>
  </si>
  <si>
    <t>Inter-disciplinary programmes and qualifications involving agriculture, forestry, fisheries and veterinary</t>
  </si>
  <si>
    <t>Inter-disciplinary programmes and qualifications involving business, administration and law</t>
  </si>
  <si>
    <t>Inter-disciplinary programmes and qualifications involving engineering, manufacturing and construction</t>
  </si>
  <si>
    <t>Law</t>
  </si>
  <si>
    <t>Library, information and archival studies</t>
  </si>
  <si>
    <t>Management and administration</t>
  </si>
  <si>
    <t>Manufacturing and processing</t>
  </si>
  <si>
    <t>Manufacturing and processing, not elsewhere classified</t>
  </si>
  <si>
    <t>Manufacturing and processing, not further defined</t>
  </si>
  <si>
    <t>Marketing and advertising</t>
  </si>
  <si>
    <t>Materials (glass, paper, plastic and wood)</t>
  </si>
  <si>
    <t>Medicine</t>
  </si>
  <si>
    <t>Mechanics and metal trades</t>
  </si>
  <si>
    <t>Motor vehicles, ships and aircraft</t>
  </si>
  <si>
    <t>Music and performing arts</t>
  </si>
  <si>
    <t>Natural sciences, mathematics and statistics</t>
  </si>
  <si>
    <t>Nursing and midwifery</t>
  </si>
  <si>
    <t>Occupational health and safety</t>
  </si>
  <si>
    <t>Personal services, not elsewhere classified</t>
  </si>
  <si>
    <t>Personal services, not further defined</t>
  </si>
  <si>
    <t>Pharmacy</t>
  </si>
  <si>
    <t>Physics</t>
  </si>
  <si>
    <t>Protection of persons and property</t>
  </si>
  <si>
    <t>Secretarial and office work</t>
  </si>
  <si>
    <t>Security services</t>
  </si>
  <si>
    <t>Security services, not elsewhere classified</t>
  </si>
  <si>
    <t>Security services, not further defined</t>
  </si>
  <si>
    <t>Services</t>
  </si>
  <si>
    <t>Social work and counselling</t>
  </si>
  <si>
    <t>Software and applications development and analysis</t>
  </si>
  <si>
    <t>Teacher training with subject specialization</t>
  </si>
  <si>
    <t>Textiles (clothes, footwear and leather)</t>
  </si>
  <si>
    <t>Therapy and rehabilitation</t>
  </si>
  <si>
    <t>Training for pre-school teachers</t>
  </si>
  <si>
    <t>Transport services</t>
  </si>
  <si>
    <t>Transport services, not elsewhere classified</t>
  </si>
  <si>
    <t>Travel, tourism and leisure</t>
  </si>
  <si>
    <t>Veterinary</t>
  </si>
  <si>
    <t>Veterinary, not elsewhere classified</t>
  </si>
  <si>
    <t>Welfare</t>
  </si>
  <si>
    <t>Welfare, not elsewhere classified</t>
  </si>
  <si>
    <t>Welfare, not further defined</t>
  </si>
  <si>
    <t>Wholesale and retail sales</t>
  </si>
  <si>
    <t>Work skills</t>
  </si>
  <si>
    <t>Table 3. Overview of the number of student mobilities by field of education in Call Years 2014-2020.</t>
  </si>
  <si>
    <t>NUMBER OF EMPLOYEE'S MOBILITIES BY FIELD OF EDUCATION (KA102) - CALL YEARS 2014-2020</t>
  </si>
  <si>
    <t>Arts and humanities</t>
  </si>
  <si>
    <t>Languages</t>
  </si>
  <si>
    <t>Languages, not elsewhere classified</t>
  </si>
  <si>
    <t>Physical sciences, not elsewhere classified</t>
  </si>
  <si>
    <t>Teacher training without subject specialization</t>
  </si>
  <si>
    <t>Table 4. Overview of the number of employee's mobilities by field of education in Call Years 2014-2020.</t>
  </si>
  <si>
    <t>NUMBER OF STUDENT MOBILITIES BY FIELD OF EDUCATION (KA102) - CALL YEARS 2014-2020 (CATEGORIZED)</t>
  </si>
  <si>
    <t>Social sciences, journalism and information</t>
  </si>
  <si>
    <t>Table 5. Overview of the number of student mobilities by field of education in Call Years 2014-2020 (categorized).</t>
  </si>
  <si>
    <t>NUMBER OF EMPLOYEE'S MOBILITIES BY FIELD OF EDUCATION (KA102) - CALL YEARS 2014-2020 (CATEGORIZED)</t>
  </si>
  <si>
    <t>Table 6. Overview of the number of employee's mobilities by field of education in Call Years 2014-2020 (categorized).</t>
  </si>
  <si>
    <t>NUMBER OF STUDENT MOBILITIES BY REGION (KA102) - CALL YEARS 2014-2020</t>
  </si>
  <si>
    <t>Region</t>
  </si>
  <si>
    <t>Prague</t>
  </si>
  <si>
    <t>Central Bohemian Region</t>
  </si>
  <si>
    <t>South Bohemian Region</t>
  </si>
  <si>
    <t>Plzeň Region</t>
  </si>
  <si>
    <t>Karlovy Vary Region</t>
  </si>
  <si>
    <t>Ústní nad Labem Region</t>
  </si>
  <si>
    <t>Liberec Region</t>
  </si>
  <si>
    <t>Hradec Králové Region</t>
  </si>
  <si>
    <t>Pardubice Region</t>
  </si>
  <si>
    <t>Vysočina Region</t>
  </si>
  <si>
    <t>South Moravian Region</t>
  </si>
  <si>
    <t>Olomouc Region</t>
  </si>
  <si>
    <t>Zlín Region</t>
  </si>
  <si>
    <t>Moravian-Silesian Region</t>
  </si>
  <si>
    <t>Table 7. Overview of the number of student mobilities by region in Call Years 2014-2020.</t>
  </si>
  <si>
    <t>NUMBER OF EMPLOYEES'S MOBILITIES BY REGION (KA102) - CALL YEARS 2014-2020</t>
  </si>
  <si>
    <t>Table 8. Overview of the number of employee's mobilities by region in Call Years 2014-2020.</t>
  </si>
  <si>
    <t>NUMBER OF STUDENT AND EMPLOYEE'S MOBILITIES BY GENDER (KA102) - CALL YEARS 2014-2020</t>
  </si>
  <si>
    <t>Gender</t>
  </si>
  <si>
    <t>Females</t>
  </si>
  <si>
    <t>Males</t>
  </si>
  <si>
    <t>Table 9.1. Overview of the number of student mobilities by gender in Call Years 2014-2020.</t>
  </si>
  <si>
    <t>Table 9.2. Overview of the number of employee's mobilities by gender in Call Years 2014-2020.</t>
  </si>
  <si>
    <t>NUMBER OF STUDENT MOBILITIES BY SENDING COUNTRY (KA116) - CALL YEARS 2016-2020</t>
  </si>
  <si>
    <t>Table 10. Overview of the number of student mobilities by sending country in Call Years 2016-2020.</t>
  </si>
  <si>
    <t>NUMBER OF EMPLOYEE'S MOBILITIES BY SENDING COUNTRY (KA116) - CALL YEARS 2016-2020</t>
  </si>
  <si>
    <t xml:space="preserve"> </t>
  </si>
  <si>
    <t>Table 11. Overview of the number of employee's mobilities by sending country in Call Years 2016-2020.</t>
  </si>
  <si>
    <t>NUMBER OF STUDENT MOBILITIES BY FIELD OF EDUCATION (KA116) - CALL YEARS 2016-2020</t>
  </si>
  <si>
    <t>Inter-disciplinary programmes and qualifications involving natural sciences, mathematics and statistics</t>
  </si>
  <si>
    <t>Natural sciences, mathematics and statistics not elsewhere classified</t>
  </si>
  <si>
    <t>Social and behavioural sciences</t>
  </si>
  <si>
    <t>Journalism and information</t>
  </si>
  <si>
    <t>Journalism and information, not elsewhere classified</t>
  </si>
  <si>
    <t>Table 12. Overview of the number of student mobilities by field of education in Call Years 2016-2020.</t>
  </si>
  <si>
    <t>NUMBER OF EMPLOYEE'S MOBILITIES BY FIELD OF EDUCATION (KA116) - CALL YEARS 2016-2020</t>
  </si>
  <si>
    <t>Law, not elsewhere classified</t>
  </si>
  <si>
    <t>Social sciences, journalism and information, inter-disciplinary programmes</t>
  </si>
  <si>
    <t>Table 13. Overview of the number of employee's mobilities by field of education in Call Years 2016-2020.</t>
  </si>
  <si>
    <t>NUMBER OF STUDENT MOBILITIES BY FIELD OF EDUCATION (KA116) - CALL YEARS 2016-2020 (CATEGORIZED)</t>
  </si>
  <si>
    <t>Table 14. Overview of the number of student mobilities by field of education in Call Years 2016-2020 (categorized).</t>
  </si>
  <si>
    <t>NUMBER OF EMPLOYEE'S MOBILITIES BY FIELD OF EDUCATION (KA116) - CALL YEARS 2016-2020 (CATEGORIZED)</t>
  </si>
  <si>
    <t>Table 15. Overview of the number of employee's mobilities by field of education in Call Years 2016-2020 (categorized).</t>
  </si>
  <si>
    <t>NUMBER OF STUDENT MOBILITIES BY REGION (KA116) - CALL YEARS 2016-2020</t>
  </si>
  <si>
    <t>Table 16. Overview of the number of student mobilities by region in Call Years 2016-2020.</t>
  </si>
  <si>
    <t>NUMBER OF EMPLOYEE'S MOBILITIES BY REGION (KA116) - CALL YEARS 2016-2020</t>
  </si>
  <si>
    <t>Table 17. Overview of the number of employee's mobilities by region in Call Years 2016-2020.</t>
  </si>
  <si>
    <t>NUMBER OF STUDENT AND EMPLOYEE'S MOBILITIES BY GENDER (KA116) - CALL YEARS 2016-2020</t>
  </si>
  <si>
    <t>Table 18.1. Overview of the number of student mobilities by gender in Call Years 2016-2020.</t>
  </si>
  <si>
    <t>Table 18.2. Overview of the number of employee's mobilities by gender in Call Years 2016-2020.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</si>
</sst>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Helvetica"/>
      <charset val="238"/>
    </font>
    <font>
      <sz val="11"/>
      <color theme="1"/>
      <name val="Helvetica"/>
      <family val="2"/>
    </font>
    <font>
      <sz val="11"/>
      <color theme="1"/>
      <name val="Helvetica"/>
      <charset val="238"/>
    </font>
    <font>
      <b/>
      <sz val="24"/>
      <color theme="0"/>
      <name val="Helvetica"/>
      <charset val="238"/>
    </font>
    <font>
      <b/>
      <sz val="16"/>
      <color theme="1"/>
      <name val="Helvetica"/>
      <charset val="238"/>
    </font>
    <font>
      <sz val="12"/>
      <color theme="1"/>
      <name val="Helvetica"/>
      <charset val="238"/>
    </font>
    <font>
      <u/>
      <sz val="12"/>
      <color theme="10"/>
      <name val="Helvetica"/>
      <charset val="238"/>
    </font>
    <font>
      <b/>
      <sz val="20"/>
      <color theme="1"/>
      <name val="Helvetica"/>
      <family val="2"/>
    </font>
    <font>
      <b/>
      <sz val="10"/>
      <color theme="1"/>
      <name val="Helvetica"/>
      <charset val="238"/>
    </font>
    <font>
      <b/>
      <sz val="20"/>
      <color theme="1"/>
      <name val="Helvetica"/>
      <charset val="238"/>
    </font>
    <font>
      <b/>
      <sz val="11"/>
      <color theme="1"/>
      <name val="Helvetica"/>
      <charset val="238"/>
    </font>
    <font>
      <b/>
      <sz val="11"/>
      <color theme="1"/>
      <name val="Helvetica"/>
      <family val="2"/>
      <charset val="238"/>
    </font>
    <font>
      <sz val="10"/>
      <color theme="1"/>
      <name val="Helvetica"/>
    </font>
    <font>
      <b/>
      <sz val="10"/>
      <color theme="1"/>
      <name val="Helvetica"/>
    </font>
    <font>
      <b/>
      <sz val="20"/>
      <color theme="1"/>
      <name val="Helvetica"/>
    </font>
    <font>
      <sz val="10"/>
      <color theme="1"/>
      <name val="Helvetica"/>
      <family val="2"/>
    </font>
    <font>
      <sz val="16"/>
      <color theme="1"/>
      <name val="Helvetic"/>
      <charset val="238"/>
    </font>
    <font>
      <sz val="10"/>
      <color theme="1"/>
      <name val="Helvetic"/>
      <charset val="238"/>
    </font>
    <font>
      <sz val="8"/>
      <color theme="1"/>
      <name val="Helvetica"/>
      <charset val="238"/>
    </font>
    <font>
      <sz val="10"/>
      <color rgb="FF000000"/>
      <name val="Helvetica"/>
      <charset val="238"/>
    </font>
    <font>
      <b/>
      <sz val="12"/>
      <color rgb="FF000000"/>
      <name val="Helvetica"/>
      <charset val="238"/>
    </font>
    <font>
      <sz val="10"/>
      <color rgb="FF000000"/>
      <name val="Helvetica"/>
    </font>
  </fonts>
  <fills count="7">
    <fill>
      <patternFill patternType="none"/>
    </fill>
    <fill>
      <patternFill patternType="gray125"/>
    </fill>
    <fill>
      <patternFill patternType="solid">
        <fgColor rgb="FFEE712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EE712F"/>
        <bgColor theme="4" tint="0.79998168889431442"/>
      </patternFill>
    </fill>
    <fill>
      <patternFill patternType="solid">
        <fgColor rgb="FFFFFFFF"/>
        <bgColor rgb="FF000000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9">
    <xf numFmtId="0" fontId="0" fillId="0" borderId="0"/>
    <xf numFmtId="0" fontId="3" fillId="0" borderId="0"/>
    <xf numFmtId="9" fontId="4" fillId="0" borderId="0" applyFont="0" applyFill="0" applyBorder="0" applyAlignment="0" applyProtection="0"/>
    <xf numFmtId="0" fontId="2" fillId="0" borderId="0"/>
    <xf numFmtId="0" fontId="4" fillId="0" borderId="0"/>
    <xf numFmtId="0" fontId="6" fillId="0" borderId="0" applyNumberFormat="0" applyFill="0" applyBorder="0" applyAlignment="0" applyProtection="0"/>
    <xf numFmtId="0" fontId="1" fillId="0" borderId="0"/>
    <xf numFmtId="0" fontId="1" fillId="0" borderId="0"/>
    <xf numFmtId="0" fontId="13" fillId="0" borderId="0" applyNumberFormat="0" applyFill="0" applyBorder="0" applyAlignment="0" applyProtection="0"/>
  </cellStyleXfs>
  <cellXfs count="206">
    <xf numFmtId="0" fontId="0" fillId="0" borderId="0" xfId="0"/>
    <xf numFmtId="0" fontId="3" fillId="0" borderId="0" xfId="1"/>
    <xf numFmtId="0" fontId="7" fillId="3" borderId="0" xfId="4" applyFont="1" applyFill="1"/>
    <xf numFmtId="0" fontId="8" fillId="0" borderId="0" xfId="0" applyFont="1"/>
    <xf numFmtId="0" fontId="8" fillId="0" borderId="0" xfId="2" applyNumberFormat="1" applyFont="1"/>
    <xf numFmtId="0" fontId="9" fillId="2" borderId="0" xfId="4" applyFont="1" applyFill="1"/>
    <xf numFmtId="0" fontId="9" fillId="0" borderId="0" xfId="4" applyFont="1"/>
    <xf numFmtId="0" fontId="11" fillId="0" borderId="0" xfId="4" applyFont="1"/>
    <xf numFmtId="0" fontId="9" fillId="3" borderId="0" xfId="4" applyFont="1" applyFill="1"/>
    <xf numFmtId="0" fontId="12" fillId="3" borderId="0" xfId="4" applyFont="1" applyFill="1"/>
    <xf numFmtId="0" fontId="12" fillId="0" borderId="0" xfId="4" applyFont="1"/>
    <xf numFmtId="0" fontId="13" fillId="3" borderId="0" xfId="5" applyFont="1" applyFill="1"/>
    <xf numFmtId="0" fontId="7" fillId="2" borderId="0" xfId="4" applyFont="1" applyFill="1"/>
    <xf numFmtId="0" fontId="9" fillId="0" borderId="0" xfId="0" applyFont="1"/>
    <xf numFmtId="0" fontId="7" fillId="0" borderId="5" xfId="0" applyFont="1" applyBorder="1"/>
    <xf numFmtId="0" fontId="17" fillId="0" borderId="0" xfId="0" applyFont="1"/>
    <xf numFmtId="0" fontId="18" fillId="0" borderId="0" xfId="0" applyFont="1"/>
    <xf numFmtId="0" fontId="15" fillId="0" borderId="2" xfId="0" applyFont="1" applyBorder="1"/>
    <xf numFmtId="0" fontId="19" fillId="0" borderId="0" xfId="0" applyFont="1"/>
    <xf numFmtId="0" fontId="19" fillId="0" borderId="0" xfId="2" applyNumberFormat="1" applyFont="1"/>
    <xf numFmtId="0" fontId="15" fillId="0" borderId="0" xfId="0" applyFont="1"/>
    <xf numFmtId="0" fontId="14" fillId="0" borderId="0" xfId="0" applyFont="1" applyAlignment="1">
      <alignment horizontal="left" vertical="center"/>
    </xf>
    <xf numFmtId="0" fontId="7" fillId="0" borderId="8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164" fontId="7" fillId="0" borderId="13" xfId="2" applyNumberFormat="1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164" fontId="7" fillId="0" borderId="18" xfId="2" applyNumberFormat="1" applyFont="1" applyBorder="1" applyAlignment="1">
      <alignment horizontal="center"/>
    </xf>
    <xf numFmtId="0" fontId="15" fillId="0" borderId="7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15" fillId="0" borderId="19" xfId="0" applyFont="1" applyBorder="1" applyAlignment="1">
      <alignment horizontal="center"/>
    </xf>
    <xf numFmtId="164" fontId="15" fillId="0" borderId="7" xfId="2" applyNumberFormat="1" applyFont="1" applyBorder="1" applyAlignment="1">
      <alignment horizontal="center"/>
    </xf>
    <xf numFmtId="0" fontId="21" fillId="0" borderId="0" xfId="0" applyFont="1" applyAlignment="1">
      <alignment horizontal="left" vertical="center"/>
    </xf>
    <xf numFmtId="0" fontId="19" fillId="0" borderId="8" xfId="0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164" fontId="19" fillId="0" borderId="13" xfId="2" applyNumberFormat="1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" xfId="0" applyBorder="1" applyAlignment="1">
      <alignment horizontal="center"/>
    </xf>
    <xf numFmtId="0" fontId="15" fillId="0" borderId="2" xfId="0" applyFont="1" applyBorder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9" fillId="0" borderId="9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164" fontId="7" fillId="0" borderId="13" xfId="2" applyNumberFormat="1" applyFont="1" applyFill="1" applyBorder="1" applyAlignment="1">
      <alignment horizontal="center"/>
    </xf>
    <xf numFmtId="164" fontId="7" fillId="0" borderId="18" xfId="2" applyNumberFormat="1" applyFont="1" applyFill="1" applyBorder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" xfId="1" applyFont="1" applyBorder="1" applyAlignment="1">
      <alignment horizontal="center"/>
    </xf>
    <xf numFmtId="0" fontId="15" fillId="0" borderId="6" xfId="1" applyFont="1" applyBorder="1" applyAlignment="1">
      <alignment horizontal="center"/>
    </xf>
    <xf numFmtId="0" fontId="15" fillId="0" borderId="19" xfId="1" applyFont="1" applyBorder="1" applyAlignment="1">
      <alignment horizontal="center"/>
    </xf>
    <xf numFmtId="0" fontId="7" fillId="0" borderId="0" xfId="1" applyFont="1" applyAlignment="1">
      <alignment horizontal="center"/>
    </xf>
    <xf numFmtId="0" fontId="22" fillId="0" borderId="0" xfId="0" applyFont="1"/>
    <xf numFmtId="0" fontId="7" fillId="0" borderId="17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15" fillId="2" borderId="8" xfId="0" applyFont="1" applyFill="1" applyBorder="1" applyAlignment="1">
      <alignment horizontal="center" vertical="center" wrapText="1"/>
    </xf>
    <xf numFmtId="0" fontId="7" fillId="0" borderId="21" xfId="0" applyFont="1" applyBorder="1" applyAlignment="1">
      <alignment horizontal="center"/>
    </xf>
    <xf numFmtId="0" fontId="15" fillId="0" borderId="2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15" fillId="0" borderId="27" xfId="0" applyFont="1" applyBorder="1"/>
    <xf numFmtId="9" fontId="15" fillId="0" borderId="7" xfId="2" applyFont="1" applyBorder="1" applyAlignment="1">
      <alignment horizontal="center"/>
    </xf>
    <xf numFmtId="0" fontId="19" fillId="3" borderId="1" xfId="0" applyFont="1" applyFill="1" applyBorder="1" applyAlignment="1">
      <alignment horizontal="center"/>
    </xf>
    <xf numFmtId="0" fontId="19" fillId="0" borderId="0" xfId="0" applyFont="1" applyAlignment="1">
      <alignment horizontal="center"/>
    </xf>
    <xf numFmtId="0" fontId="19" fillId="3" borderId="10" xfId="0" applyFont="1" applyFill="1" applyBorder="1" applyAlignment="1">
      <alignment horizontal="center"/>
    </xf>
    <xf numFmtId="164" fontId="19" fillId="0" borderId="18" xfId="2" applyNumberFormat="1" applyFont="1" applyBorder="1" applyAlignment="1">
      <alignment horizontal="center"/>
    </xf>
    <xf numFmtId="0" fontId="15" fillId="0" borderId="2" xfId="0" applyFont="1" applyBorder="1" applyAlignment="1">
      <alignment horizontal="left"/>
    </xf>
    <xf numFmtId="0" fontId="7" fillId="0" borderId="14" xfId="0" applyFont="1" applyBorder="1" applyAlignment="1">
      <alignment horizontal="center"/>
    </xf>
    <xf numFmtId="164" fontId="7" fillId="0" borderId="15" xfId="2" applyNumberFormat="1" applyFont="1" applyBorder="1" applyAlignment="1">
      <alignment horizontal="center"/>
    </xf>
    <xf numFmtId="9" fontId="15" fillId="0" borderId="7" xfId="0" applyNumberFormat="1" applyFont="1" applyBorder="1" applyAlignment="1">
      <alignment horizontal="center"/>
    </xf>
    <xf numFmtId="9" fontId="15" fillId="0" borderId="7" xfId="2" applyFont="1" applyFill="1" applyBorder="1" applyAlignment="1">
      <alignment horizontal="center"/>
    </xf>
    <xf numFmtId="9" fontId="15" fillId="0" borderId="29" xfId="2" applyFont="1" applyFill="1" applyBorder="1" applyAlignment="1">
      <alignment horizontal="center"/>
    </xf>
    <xf numFmtId="0" fontId="15" fillId="0" borderId="27" xfId="0" applyFont="1" applyBorder="1" applyAlignment="1">
      <alignment horizontal="left" vertical="center"/>
    </xf>
    <xf numFmtId="0" fontId="7" fillId="0" borderId="28" xfId="0" applyFont="1" applyBorder="1" applyAlignment="1">
      <alignment horizontal="center"/>
    </xf>
    <xf numFmtId="0" fontId="15" fillId="0" borderId="24" xfId="1" applyFont="1" applyBorder="1" applyAlignment="1">
      <alignment horizontal="center"/>
    </xf>
    <xf numFmtId="0" fontId="19" fillId="0" borderId="21" xfId="0" applyFont="1" applyBorder="1" applyAlignment="1">
      <alignment horizontal="center"/>
    </xf>
    <xf numFmtId="0" fontId="19" fillId="0" borderId="22" xfId="0" applyFont="1" applyBorder="1" applyAlignment="1">
      <alignment horizontal="center"/>
    </xf>
    <xf numFmtId="0" fontId="7" fillId="0" borderId="13" xfId="2" applyNumberFormat="1" applyFont="1" applyBorder="1" applyAlignment="1">
      <alignment horizontal="center"/>
    </xf>
    <xf numFmtId="0" fontId="7" fillId="0" borderId="18" xfId="2" applyNumberFormat="1" applyFont="1" applyBorder="1" applyAlignment="1">
      <alignment horizontal="center"/>
    </xf>
    <xf numFmtId="0" fontId="15" fillId="0" borderId="7" xfId="2" applyNumberFormat="1" applyFont="1" applyBorder="1" applyAlignment="1">
      <alignment horizontal="center"/>
    </xf>
    <xf numFmtId="0" fontId="23" fillId="0" borderId="0" xfId="0" applyFont="1"/>
    <xf numFmtId="0" fontId="24" fillId="0" borderId="0" xfId="0" applyFont="1"/>
    <xf numFmtId="0" fontId="7" fillId="0" borderId="8" xfId="0" applyFont="1" applyBorder="1"/>
    <xf numFmtId="0" fontId="7" fillId="0" borderId="13" xfId="0" applyFont="1" applyBorder="1" applyAlignment="1">
      <alignment horizontal="center"/>
    </xf>
    <xf numFmtId="0" fontId="7" fillId="0" borderId="8" xfId="6" applyFont="1" applyBorder="1" applyAlignment="1">
      <alignment horizontal="center"/>
    </xf>
    <xf numFmtId="0" fontId="7" fillId="0" borderId="1" xfId="6" applyFont="1" applyBorder="1" applyAlignment="1">
      <alignment horizontal="center"/>
    </xf>
    <xf numFmtId="0" fontId="7" fillId="0" borderId="8" xfId="6" applyFont="1" applyBorder="1"/>
    <xf numFmtId="0" fontId="7" fillId="0" borderId="13" xfId="6" applyFont="1" applyBorder="1" applyAlignment="1">
      <alignment horizontal="center"/>
    </xf>
    <xf numFmtId="0" fontId="7" fillId="0" borderId="9" xfId="0" applyFont="1" applyBorder="1"/>
    <xf numFmtId="0" fontId="7" fillId="0" borderId="18" xfId="0" applyFont="1" applyBorder="1" applyAlignment="1">
      <alignment horizontal="center"/>
    </xf>
    <xf numFmtId="0" fontId="7" fillId="0" borderId="9" xfId="6" applyFont="1" applyBorder="1" applyAlignment="1">
      <alignment horizontal="center"/>
    </xf>
    <xf numFmtId="0" fontId="7" fillId="0" borderId="10" xfId="6" applyFont="1" applyBorder="1" applyAlignment="1">
      <alignment horizontal="center"/>
    </xf>
    <xf numFmtId="0" fontId="7" fillId="0" borderId="9" xfId="6" applyFont="1" applyBorder="1"/>
    <xf numFmtId="0" fontId="7" fillId="0" borderId="18" xfId="6" applyFont="1" applyBorder="1" applyAlignment="1">
      <alignment horizontal="center"/>
    </xf>
    <xf numFmtId="0" fontId="15" fillId="4" borderId="6" xfId="6" applyFont="1" applyFill="1" applyBorder="1" applyAlignment="1">
      <alignment horizontal="center"/>
    </xf>
    <xf numFmtId="0" fontId="15" fillId="4" borderId="19" xfId="6" applyFont="1" applyFill="1" applyBorder="1" applyAlignment="1">
      <alignment horizontal="center"/>
    </xf>
    <xf numFmtId="0" fontId="15" fillId="0" borderId="19" xfId="6" applyFont="1" applyBorder="1" applyAlignment="1">
      <alignment horizontal="center"/>
    </xf>
    <xf numFmtId="0" fontId="15" fillId="3" borderId="6" xfId="0" applyFont="1" applyFill="1" applyBorder="1" applyAlignment="1">
      <alignment horizontal="center"/>
    </xf>
    <xf numFmtId="0" fontId="15" fillId="3" borderId="19" xfId="0" applyFont="1" applyFill="1" applyBorder="1" applyAlignment="1">
      <alignment horizontal="center"/>
    </xf>
    <xf numFmtId="0" fontId="15" fillId="3" borderId="6" xfId="6" applyFont="1" applyFill="1" applyBorder="1" applyAlignment="1">
      <alignment horizontal="center"/>
    </xf>
    <xf numFmtId="0" fontId="15" fillId="3" borderId="19" xfId="6" applyFont="1" applyFill="1" applyBorder="1" applyAlignment="1">
      <alignment horizontal="center"/>
    </xf>
    <xf numFmtId="0" fontId="7" fillId="0" borderId="0" xfId="0" applyFont="1"/>
    <xf numFmtId="0" fontId="7" fillId="0" borderId="0" xfId="2" applyNumberFormat="1" applyFont="1"/>
    <xf numFmtId="0" fontId="7" fillId="0" borderId="8" xfId="6" applyFont="1" applyBorder="1" applyAlignment="1">
      <alignment horizontal="left"/>
    </xf>
    <xf numFmtId="0" fontId="25" fillId="0" borderId="0" xfId="0" applyFont="1"/>
    <xf numFmtId="0" fontId="26" fillId="0" borderId="5" xfId="7" applyFont="1" applyBorder="1"/>
    <xf numFmtId="0" fontId="7" fillId="0" borderId="8" xfId="7" applyFont="1" applyBorder="1" applyAlignment="1">
      <alignment horizontal="center"/>
    </xf>
    <xf numFmtId="0" fontId="7" fillId="0" borderId="1" xfId="7" applyFont="1" applyBorder="1" applyAlignment="1">
      <alignment horizontal="center"/>
    </xf>
    <xf numFmtId="1" fontId="7" fillId="0" borderId="1" xfId="2" applyNumberFormat="1" applyFont="1" applyBorder="1" applyAlignment="1">
      <alignment horizontal="center"/>
    </xf>
    <xf numFmtId="0" fontId="7" fillId="0" borderId="5" xfId="7" applyFont="1" applyBorder="1"/>
    <xf numFmtId="1" fontId="7" fillId="0" borderId="8" xfId="2" applyNumberFormat="1" applyFont="1" applyBorder="1" applyAlignment="1">
      <alignment horizontal="center"/>
    </xf>
    <xf numFmtId="0" fontId="15" fillId="4" borderId="2" xfId="7" applyFont="1" applyFill="1" applyBorder="1" applyAlignment="1">
      <alignment horizontal="left"/>
    </xf>
    <xf numFmtId="0" fontId="15" fillId="4" borderId="6" xfId="7" applyFont="1" applyFill="1" applyBorder="1" applyAlignment="1">
      <alignment horizontal="center"/>
    </xf>
    <xf numFmtId="0" fontId="15" fillId="4" borderId="19" xfId="7" applyFont="1" applyFill="1" applyBorder="1" applyAlignment="1">
      <alignment horizontal="center"/>
    </xf>
    <xf numFmtId="0" fontId="15" fillId="0" borderId="19" xfId="7" applyFont="1" applyBorder="1" applyAlignment="1">
      <alignment horizontal="center"/>
    </xf>
    <xf numFmtId="0" fontId="15" fillId="0" borderId="6" xfId="7" applyFont="1" applyBorder="1" applyAlignment="1">
      <alignment horizontal="center"/>
    </xf>
    <xf numFmtId="0" fontId="15" fillId="3" borderId="2" xfId="7" applyFont="1" applyFill="1" applyBorder="1"/>
    <xf numFmtId="0" fontId="15" fillId="4" borderId="6" xfId="0" applyFont="1" applyFill="1" applyBorder="1" applyAlignment="1">
      <alignment horizontal="center"/>
    </xf>
    <xf numFmtId="0" fontId="15" fillId="4" borderId="19" xfId="0" applyFont="1" applyFill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15" fillId="3" borderId="2" xfId="0" applyFont="1" applyFill="1" applyBorder="1" applyAlignment="1">
      <alignment horizontal="left" vertical="center"/>
    </xf>
    <xf numFmtId="0" fontId="15" fillId="0" borderId="19" xfId="0" applyFont="1" applyBorder="1" applyAlignment="1">
      <alignment horizontal="center" vertical="center"/>
    </xf>
    <xf numFmtId="0" fontId="15" fillId="3" borderId="6" xfId="0" applyFont="1" applyFill="1" applyBorder="1" applyAlignment="1">
      <alignment horizontal="center" vertical="center"/>
    </xf>
    <xf numFmtId="0" fontId="15" fillId="3" borderId="19" xfId="0" applyFont="1" applyFill="1" applyBorder="1" applyAlignment="1">
      <alignment horizontal="center" vertical="center"/>
    </xf>
    <xf numFmtId="164" fontId="7" fillId="0" borderId="13" xfId="2" applyNumberFormat="1" applyFont="1" applyBorder="1" applyAlignment="1">
      <alignment horizontal="center" vertical="center"/>
    </xf>
    <xf numFmtId="0" fontId="7" fillId="0" borderId="9" xfId="7" applyFont="1" applyBorder="1" applyAlignment="1">
      <alignment horizontal="center"/>
    </xf>
    <xf numFmtId="0" fontId="7" fillId="0" borderId="10" xfId="7" applyFont="1" applyBorder="1" applyAlignment="1">
      <alignment horizontal="center"/>
    </xf>
    <xf numFmtId="0" fontId="15" fillId="0" borderId="2" xfId="7" applyFont="1" applyBorder="1"/>
    <xf numFmtId="0" fontId="7" fillId="0" borderId="13" xfId="7" applyFont="1" applyBorder="1" applyAlignment="1">
      <alignment horizontal="center"/>
    </xf>
    <xf numFmtId="0" fontId="7" fillId="0" borderId="0" xfId="6" applyFont="1"/>
    <xf numFmtId="9" fontId="15" fillId="0" borderId="6" xfId="2" applyFont="1" applyBorder="1" applyAlignment="1">
      <alignment horizontal="center"/>
    </xf>
    <xf numFmtId="0" fontId="27" fillId="6" borderId="0" xfId="0" applyFont="1" applyFill="1"/>
    <xf numFmtId="0" fontId="26" fillId="6" borderId="0" xfId="0" applyFont="1" applyFill="1"/>
    <xf numFmtId="0" fontId="26" fillId="0" borderId="0" xfId="0" applyFont="1"/>
    <xf numFmtId="164" fontId="7" fillId="0" borderId="1" xfId="2" applyNumberFormat="1" applyFont="1" applyFill="1" applyBorder="1" applyAlignment="1">
      <alignment horizontal="center"/>
    </xf>
    <xf numFmtId="0" fontId="7" fillId="0" borderId="23" xfId="0" applyFont="1" applyBorder="1"/>
    <xf numFmtId="0" fontId="19" fillId="0" borderId="5" xfId="0" applyFont="1" applyBorder="1"/>
    <xf numFmtId="0" fontId="7" fillId="0" borderId="17" xfId="0" applyFont="1" applyBorder="1"/>
    <xf numFmtId="0" fontId="13" fillId="3" borderId="0" xfId="8" applyFill="1"/>
    <xf numFmtId="0" fontId="15" fillId="2" borderId="1" xfId="0" applyFont="1" applyFill="1" applyBorder="1" applyAlignment="1">
      <alignment horizontal="center" vertical="center" wrapText="1"/>
    </xf>
    <xf numFmtId="0" fontId="15" fillId="2" borderId="21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20" fillId="2" borderId="8" xfId="0" applyFont="1" applyFill="1" applyBorder="1" applyAlignment="1">
      <alignment horizontal="center" vertical="center" wrapText="1"/>
    </xf>
    <xf numFmtId="0" fontId="7" fillId="0" borderId="34" xfId="0" applyFont="1" applyBorder="1" applyAlignment="1">
      <alignment horizontal="left"/>
    </xf>
    <xf numFmtId="0" fontId="7" fillId="0" borderId="23" xfId="0" applyFont="1" applyBorder="1" applyAlignment="1">
      <alignment horizontal="left"/>
    </xf>
    <xf numFmtId="0" fontId="14" fillId="0" borderId="0" xfId="0" applyFont="1" applyAlignment="1">
      <alignment vertical="center"/>
    </xf>
    <xf numFmtId="0" fontId="19" fillId="0" borderId="23" xfId="0" applyFont="1" applyBorder="1"/>
    <xf numFmtId="0" fontId="7" fillId="0" borderId="5" xfId="0" applyFont="1" applyBorder="1" applyAlignment="1">
      <alignment horizontal="left"/>
    </xf>
    <xf numFmtId="164" fontId="15" fillId="0" borderId="7" xfId="0" applyNumberFormat="1" applyFont="1" applyBorder="1" applyAlignment="1">
      <alignment horizontal="center"/>
    </xf>
    <xf numFmtId="0" fontId="7" fillId="0" borderId="16" xfId="0" applyFont="1" applyBorder="1" applyAlignment="1">
      <alignment horizontal="left"/>
    </xf>
    <xf numFmtId="164" fontId="15" fillId="0" borderId="7" xfId="2" applyNumberFormat="1" applyFont="1" applyFill="1" applyBorder="1" applyAlignment="1">
      <alignment horizontal="center"/>
    </xf>
    <xf numFmtId="0" fontId="7" fillId="0" borderId="16" xfId="0" applyFont="1" applyBorder="1"/>
    <xf numFmtId="164" fontId="15" fillId="0" borderId="19" xfId="2" applyNumberFormat="1" applyFont="1" applyFill="1" applyBorder="1" applyAlignment="1">
      <alignment horizontal="center"/>
    </xf>
    <xf numFmtId="1" fontId="15" fillId="0" borderId="19" xfId="0" applyNumberFormat="1" applyFont="1" applyBorder="1" applyAlignment="1">
      <alignment horizontal="center"/>
    </xf>
    <xf numFmtId="0" fontId="7" fillId="0" borderId="34" xfId="0" applyFont="1" applyBorder="1"/>
    <xf numFmtId="0" fontId="7" fillId="0" borderId="26" xfId="0" applyFont="1" applyBorder="1"/>
    <xf numFmtId="0" fontId="7" fillId="0" borderId="17" xfId="0" applyFont="1" applyBorder="1" applyAlignment="1">
      <alignment horizontal="left"/>
    </xf>
    <xf numFmtId="0" fontId="7" fillId="0" borderId="21" xfId="1" applyFont="1" applyBorder="1" applyAlignment="1">
      <alignment horizontal="center"/>
    </xf>
    <xf numFmtId="164" fontId="15" fillId="0" borderId="2" xfId="2" applyNumberFormat="1" applyFont="1" applyFill="1" applyBorder="1" applyAlignment="1">
      <alignment horizontal="center"/>
    </xf>
    <xf numFmtId="0" fontId="19" fillId="0" borderId="8" xfId="3" applyFont="1" applyBorder="1"/>
    <xf numFmtId="0" fontId="7" fillId="0" borderId="9" xfId="0" applyFont="1" applyBorder="1" applyAlignment="1">
      <alignment horizontal="left"/>
    </xf>
    <xf numFmtId="1" fontId="15" fillId="4" borderId="19" xfId="7" applyNumberFormat="1" applyFont="1" applyFill="1" applyBorder="1" applyAlignment="1">
      <alignment horizontal="center"/>
    </xf>
    <xf numFmtId="0" fontId="7" fillId="0" borderId="26" xfId="0" applyFont="1" applyBorder="1" applyAlignment="1">
      <alignment horizontal="left"/>
    </xf>
    <xf numFmtId="0" fontId="7" fillId="0" borderId="23" xfId="3" applyFont="1" applyBorder="1" applyAlignment="1">
      <alignment horizontal="left"/>
    </xf>
    <xf numFmtId="0" fontId="7" fillId="0" borderId="26" xfId="3" applyFont="1" applyBorder="1" applyAlignment="1">
      <alignment horizontal="left"/>
    </xf>
    <xf numFmtId="0" fontId="15" fillId="0" borderId="27" xfId="3" applyFont="1" applyBorder="1" applyAlignment="1">
      <alignment horizontal="left"/>
    </xf>
    <xf numFmtId="0" fontId="28" fillId="6" borderId="0" xfId="0" applyFont="1" applyFill="1"/>
    <xf numFmtId="0" fontId="10" fillId="2" borderId="0" xfId="4" applyFont="1" applyFill="1" applyAlignment="1">
      <alignment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5" fillId="2" borderId="13" xfId="0" applyFont="1" applyFill="1" applyBorder="1" applyAlignment="1">
      <alignment horizontal="center" vertical="center" wrapText="1"/>
    </xf>
    <xf numFmtId="0" fontId="15" fillId="2" borderId="32" xfId="0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center" vertical="center" wrapText="1"/>
    </xf>
    <xf numFmtId="0" fontId="15" fillId="2" borderId="33" xfId="0" applyFont="1" applyFill="1" applyBorder="1" applyAlignment="1">
      <alignment horizontal="center" vertical="center" wrapText="1"/>
    </xf>
    <xf numFmtId="0" fontId="15" fillId="2" borderId="25" xfId="0" applyFont="1" applyFill="1" applyBorder="1" applyAlignment="1">
      <alignment horizontal="center" vertical="center" wrapText="1"/>
    </xf>
    <xf numFmtId="0" fontId="15" fillId="2" borderId="23" xfId="0" applyFont="1" applyFill="1" applyBorder="1" applyAlignment="1">
      <alignment horizontal="center" vertical="center" wrapText="1"/>
    </xf>
    <xf numFmtId="0" fontId="15" fillId="2" borderId="3" xfId="0" applyFont="1" applyFill="1" applyBorder="1" applyAlignment="1">
      <alignment horizontal="center" vertical="center" wrapText="1"/>
    </xf>
    <xf numFmtId="0" fontId="15" fillId="2" borderId="5" xfId="0" applyFont="1" applyFill="1" applyBorder="1" applyAlignment="1">
      <alignment horizontal="center" vertical="center" wrapText="1"/>
    </xf>
    <xf numFmtId="0" fontId="15" fillId="2" borderId="30" xfId="0" applyFont="1" applyFill="1" applyBorder="1" applyAlignment="1">
      <alignment horizontal="center" vertical="center" wrapText="1"/>
    </xf>
    <xf numFmtId="0" fontId="15" fillId="2" borderId="20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5" fillId="2" borderId="12" xfId="0" applyFont="1" applyFill="1" applyBorder="1" applyAlignment="1">
      <alignment horizontal="center" vertical="center" wrapText="1"/>
    </xf>
    <xf numFmtId="0" fontId="15" fillId="2" borderId="11" xfId="0" applyFont="1" applyFill="1" applyBorder="1" applyAlignment="1">
      <alignment horizontal="center" vertical="center" wrapText="1"/>
    </xf>
    <xf numFmtId="0" fontId="15" fillId="2" borderId="21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20" fillId="2" borderId="13" xfId="0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center" vertical="center" wrapText="1"/>
    </xf>
    <xf numFmtId="0" fontId="20" fillId="2" borderId="5" xfId="0" applyFont="1" applyFill="1" applyBorder="1" applyAlignment="1">
      <alignment horizontal="center" vertical="center" wrapText="1"/>
    </xf>
    <xf numFmtId="0" fontId="20" fillId="2" borderId="11" xfId="0" applyFont="1" applyFill="1" applyBorder="1" applyAlignment="1">
      <alignment horizontal="center" vertical="center" wrapText="1"/>
    </xf>
    <xf numFmtId="0" fontId="20" fillId="2" borderId="4" xfId="0" applyFont="1" applyFill="1" applyBorder="1" applyAlignment="1">
      <alignment horizontal="center" vertical="center" wrapText="1"/>
    </xf>
    <xf numFmtId="0" fontId="20" fillId="2" borderId="12" xfId="0" applyFont="1" applyFill="1" applyBorder="1" applyAlignment="1">
      <alignment horizontal="center" vertical="center" wrapText="1"/>
    </xf>
    <xf numFmtId="0" fontId="20" fillId="2" borderId="8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15" fillId="2" borderId="8" xfId="0" applyFont="1" applyFill="1" applyBorder="1" applyAlignment="1">
      <alignment horizontal="center" vertical="center" wrapText="1"/>
    </xf>
    <xf numFmtId="0" fontId="15" fillId="4" borderId="6" xfId="6" applyFont="1" applyFill="1" applyBorder="1" applyAlignment="1">
      <alignment horizontal="left"/>
    </xf>
    <xf numFmtId="0" fontId="15" fillId="4" borderId="7" xfId="6" applyFont="1" applyFill="1" applyBorder="1" applyAlignment="1">
      <alignment horizontal="left"/>
    </xf>
    <xf numFmtId="0" fontId="20" fillId="2" borderId="11" xfId="4" applyFont="1" applyFill="1" applyBorder="1" applyAlignment="1">
      <alignment horizontal="center" vertical="center" wrapText="1"/>
    </xf>
    <xf numFmtId="0" fontId="20" fillId="2" borderId="8" xfId="4" applyFont="1" applyFill="1" applyBorder="1" applyAlignment="1">
      <alignment horizontal="center" vertical="center" wrapText="1"/>
    </xf>
    <xf numFmtId="0" fontId="15" fillId="5" borderId="1" xfId="6" applyFont="1" applyFill="1" applyBorder="1" applyAlignment="1">
      <alignment horizontal="center" vertical="center" wrapText="1"/>
    </xf>
    <xf numFmtId="0" fontId="15" fillId="2" borderId="31" xfId="0" applyFont="1" applyFill="1" applyBorder="1" applyAlignment="1">
      <alignment horizontal="center" vertical="center" wrapText="1"/>
    </xf>
    <xf numFmtId="0" fontId="15" fillId="2" borderId="11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0" fontId="15" fillId="2" borderId="25" xfId="4" applyFont="1" applyFill="1" applyBorder="1" applyAlignment="1">
      <alignment horizontal="center" vertical="center" wrapText="1"/>
    </xf>
    <xf numFmtId="0" fontId="15" fillId="2" borderId="23" xfId="4" applyFont="1" applyFill="1" applyBorder="1" applyAlignment="1">
      <alignment horizontal="center" vertical="center" wrapText="1"/>
    </xf>
  </cellXfs>
  <cellStyles count="9">
    <cellStyle name="Hypertextový odkaz" xfId="8" builtinId="8" customBuiltin="1"/>
    <cellStyle name="Hypertextový odkaz 2" xfId="5" xr:uid="{0F492DDB-28FD-4250-B97F-D4C2C73D98CC}"/>
    <cellStyle name="Normální" xfId="0" builtinId="0"/>
    <cellStyle name="Normální 2" xfId="1" xr:uid="{952A4B63-C92E-443F-958E-C0FC707C7AED}"/>
    <cellStyle name="Normální 2 2" xfId="3" xr:uid="{8698AAE4-016F-4BAC-B243-505EF9FB250D}"/>
    <cellStyle name="Normální 2 2 2" xfId="7" xr:uid="{8AEB660A-9EA1-4956-BF04-EEF1F80FEB94}"/>
    <cellStyle name="Normální 2 3" xfId="6" xr:uid="{9E3459E7-F44A-4721-AA1F-968290BE2418}"/>
    <cellStyle name="Normální 3" xfId="4" xr:uid="{530E3A0E-2774-4531-A3D6-3E0E2D5E2882}"/>
    <cellStyle name="Procenta" xfId="2" builtinId="5"/>
  </cellStyles>
  <dxfs count="0"/>
  <tableStyles count="0" defaultTableStyle="TableStyleMedium2" defaultPivotStyle="PivotStyleLight16"/>
  <colors>
    <mruColors>
      <color rgb="FFEE712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31</xdr:row>
      <xdr:rowOff>127000</xdr:rowOff>
    </xdr:from>
    <xdr:to>
      <xdr:col>5</xdr:col>
      <xdr:colOff>478155</xdr:colOff>
      <xdr:row>34</xdr:row>
      <xdr:rowOff>66675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CCA10D6-7988-436F-9737-93497E883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1" y="9766300"/>
          <a:ext cx="3086099" cy="4826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29</xdr:row>
      <xdr:rowOff>127000</xdr:rowOff>
    </xdr:from>
    <xdr:to>
      <xdr:col>9</xdr:col>
      <xdr:colOff>132080</xdr:colOff>
      <xdr:row>30</xdr:row>
      <xdr:rowOff>149225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8853F83-7B4A-434E-B00D-B66DCC80A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8650" y="9385300"/>
          <a:ext cx="5121275" cy="2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587374</xdr:colOff>
      <xdr:row>0</xdr:row>
      <xdr:rowOff>50800</xdr:rowOff>
    </xdr:from>
    <xdr:to>
      <xdr:col>15</xdr:col>
      <xdr:colOff>139700</xdr:colOff>
      <xdr:row>0</xdr:row>
      <xdr:rowOff>1241628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9A22D58-F05E-4B1E-9CF9-E0A0726E2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78774" y="50800"/>
          <a:ext cx="1771651" cy="119082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5</xdr:col>
      <xdr:colOff>473780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EA971C5-E116-4FCF-A856-77AA10F25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13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883472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FD310A9-C495-4CC7-99CA-A1AF6EAA2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4880" y="752425"/>
          <a:ext cx="5813542" cy="2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887710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ED7EF38-81AF-4868-A35B-58E5912B0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9155" y="752425"/>
          <a:ext cx="5798730" cy="2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2</xdr:col>
      <xdr:colOff>701764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0BF9544-AE3C-4632-B275-F591D4192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3480" y="752425"/>
          <a:ext cx="5831859" cy="2032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2</xdr:col>
      <xdr:colOff>994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E7D7B79-D9C4-4441-A252-1EE6537CA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3455" y="752425"/>
          <a:ext cx="5826414" cy="2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10684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521F961-241B-4DD7-848D-E7E9D706F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6305" y="752425"/>
          <a:ext cx="5788479" cy="2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198462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0972D2D-85C1-40AF-9E35-7C240DC24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830" y="752425"/>
          <a:ext cx="5795282" cy="2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5</xdr:col>
      <xdr:colOff>90057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FB9C2FE-B4D1-48D1-B3C5-87EAA8EB8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6305" y="752425"/>
          <a:ext cx="5763077" cy="2032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480584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6759ED4-56A4-4F56-8E65-47CD09F01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8680" y="752425"/>
          <a:ext cx="5820229" cy="2032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5</xdr:col>
      <xdr:colOff>699658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737ADC2-12A1-4C1F-AA2E-80D42D822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830" y="752425"/>
          <a:ext cx="5801178" cy="203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774317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DC89347-7CF3-4762-BF10-41C6B8620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068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706734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E0A2890-9B5D-495C-A935-0AE2C0259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068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2</xdr:col>
      <xdr:colOff>2610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5FE1B1C-5E73-4C42-B6AF-A42B3BE84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423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3</xdr:col>
      <xdr:colOff>278200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890498F-4A3B-4108-B8B9-F3FF536C3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423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3</xdr:col>
      <xdr:colOff>1192238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19A0D1F-AD7A-4945-BE4B-0CA9AF780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243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765125</xdr:rowOff>
    </xdr:from>
    <xdr:to>
      <xdr:col>3</xdr:col>
      <xdr:colOff>1077030</xdr:colOff>
      <xdr:row>0</xdr:row>
      <xdr:rowOff>961975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44286EA-3EEE-48ED-888F-A59589C63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23455" y="765125"/>
          <a:ext cx="5934075" cy="203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62935</xdr:colOff>
      <xdr:row>0</xdr:row>
      <xdr:rowOff>534710</xdr:rowOff>
    </xdr:from>
    <xdr:to>
      <xdr:col>5</xdr:col>
      <xdr:colOff>144397</xdr:colOff>
      <xdr:row>0</xdr:row>
      <xdr:rowOff>734735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D67FFA1-A079-415F-B387-C558101B3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1278" y="534710"/>
          <a:ext cx="5942965" cy="203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679078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7C9C78F-B6E8-401A-8965-5DDDB3C8E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6905" y="752425"/>
          <a:ext cx="5803900" cy="2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DFB4F-83D3-470C-AC53-15BAE04BB71A}">
  <dimension ref="A1:O35"/>
  <sheetViews>
    <sheetView showGridLines="0" tabSelected="1" workbookViewId="0">
      <pane ySplit="1" topLeftCell="A2" activePane="bottomLeft" state="frozen"/>
      <selection pane="bottomLeft"/>
    </sheetView>
  </sheetViews>
  <sheetFormatPr defaultColWidth="8.85546875" defaultRowHeight="14.1"/>
  <cols>
    <col min="1" max="1" width="8.85546875" style="6"/>
    <col min="2" max="2" width="13.42578125" style="6" customWidth="1"/>
    <col min="3" max="13" width="8.85546875" style="6"/>
    <col min="14" max="14" width="15.5703125" style="6" customWidth="1"/>
    <col min="15" max="16384" width="8.85546875" style="6"/>
  </cols>
  <sheetData>
    <row r="1" spans="1:15" s="5" customFormat="1" ht="108" customHeight="1">
      <c r="B1" s="167" t="s">
        <v>0</v>
      </c>
      <c r="C1" s="167"/>
      <c r="D1" s="167"/>
      <c r="E1" s="167"/>
      <c r="F1" s="167"/>
      <c r="G1" s="167"/>
      <c r="H1" s="167"/>
      <c r="I1" s="167"/>
    </row>
    <row r="2" spans="1:15" ht="15.95" customHeight="1"/>
    <row r="3" spans="1:15" ht="20.100000000000001">
      <c r="B3" s="7" t="s">
        <v>1</v>
      </c>
    </row>
    <row r="4" spans="1:15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</row>
    <row r="5" spans="1:15" s="10" customFormat="1" ht="15.6">
      <c r="A5" s="9"/>
      <c r="B5" s="130" t="s">
        <v>2</v>
      </c>
      <c r="C5" s="9"/>
      <c r="D5" s="9"/>
      <c r="E5" s="9"/>
      <c r="F5" s="9"/>
      <c r="G5" s="9"/>
      <c r="H5" s="9"/>
      <c r="I5" s="9"/>
      <c r="J5" s="9"/>
      <c r="K5" s="9"/>
      <c r="N5" s="130" t="s">
        <v>3</v>
      </c>
    </row>
    <row r="6" spans="1:15" s="10" customFormat="1" ht="15.6">
      <c r="A6" s="9"/>
      <c r="B6" s="130"/>
      <c r="C6" s="9"/>
      <c r="D6" s="9"/>
      <c r="E6" s="9"/>
      <c r="F6" s="9"/>
      <c r="G6" s="9"/>
      <c r="H6" s="9"/>
      <c r="I6" s="9"/>
      <c r="J6" s="9"/>
      <c r="K6" s="9"/>
    </row>
    <row r="7" spans="1:15" s="10" customFormat="1" ht="15.6">
      <c r="A7" s="9"/>
      <c r="B7" s="137" t="s">
        <v>4</v>
      </c>
      <c r="C7" s="9" t="s">
        <v>5</v>
      </c>
      <c r="D7" s="9"/>
      <c r="E7" s="9"/>
      <c r="F7" s="9"/>
      <c r="G7" s="9"/>
      <c r="H7" s="9"/>
      <c r="I7" s="9"/>
      <c r="J7" s="9"/>
      <c r="K7" s="9"/>
      <c r="N7" s="137" t="s">
        <v>6</v>
      </c>
      <c r="O7" s="9" t="s">
        <v>7</v>
      </c>
    </row>
    <row r="8" spans="1:15" s="10" customFormat="1" ht="15.6">
      <c r="A8" s="9"/>
      <c r="B8" s="9"/>
      <c r="C8" s="9"/>
      <c r="D8" s="9"/>
      <c r="E8" s="9"/>
      <c r="F8" s="9"/>
      <c r="G8" s="9"/>
      <c r="H8" s="9"/>
      <c r="I8" s="9"/>
      <c r="J8" s="9"/>
      <c r="K8" s="9"/>
      <c r="N8" s="11"/>
      <c r="O8" s="9"/>
    </row>
    <row r="9" spans="1:15" s="10" customFormat="1" ht="15.6">
      <c r="A9" s="9"/>
      <c r="B9" s="137" t="s">
        <v>8</v>
      </c>
      <c r="C9" s="9" t="s">
        <v>9</v>
      </c>
      <c r="D9" s="9"/>
      <c r="E9" s="9"/>
      <c r="F9" s="9"/>
      <c r="G9" s="9"/>
      <c r="H9" s="9"/>
      <c r="I9" s="9"/>
      <c r="J9" s="9"/>
      <c r="K9" s="9"/>
      <c r="N9" s="137" t="s">
        <v>10</v>
      </c>
      <c r="O9" s="9" t="s">
        <v>11</v>
      </c>
    </row>
    <row r="10" spans="1:15" s="10" customFormat="1" ht="15.6">
      <c r="A10" s="9"/>
      <c r="B10" s="11"/>
      <c r="C10" s="9"/>
      <c r="D10" s="9"/>
      <c r="E10" s="9"/>
      <c r="F10" s="9"/>
      <c r="G10" s="9"/>
      <c r="H10" s="9"/>
      <c r="I10" s="9"/>
      <c r="J10" s="9"/>
      <c r="K10" s="9"/>
      <c r="N10" s="11"/>
      <c r="O10" s="9"/>
    </row>
    <row r="11" spans="1:15" s="10" customFormat="1" ht="15.6">
      <c r="A11" s="9"/>
      <c r="B11" s="137" t="s">
        <v>12</v>
      </c>
      <c r="C11" s="9" t="s">
        <v>13</v>
      </c>
      <c r="D11" s="9"/>
      <c r="E11" s="9"/>
      <c r="F11" s="9"/>
      <c r="G11" s="9"/>
      <c r="H11" s="9"/>
      <c r="I11" s="9"/>
      <c r="J11" s="9"/>
      <c r="K11" s="9"/>
      <c r="N11" s="137" t="s">
        <v>14</v>
      </c>
      <c r="O11" s="9" t="s">
        <v>15</v>
      </c>
    </row>
    <row r="12" spans="1:15" s="10" customFormat="1" ht="15.6">
      <c r="A12" s="9"/>
      <c r="B12" s="11"/>
      <c r="H12" s="9"/>
      <c r="I12" s="9"/>
      <c r="J12" s="9"/>
      <c r="K12" s="9"/>
      <c r="N12" s="11"/>
    </row>
    <row r="13" spans="1:15" s="10" customFormat="1" ht="15.6">
      <c r="A13" s="9"/>
      <c r="B13" s="137" t="s">
        <v>16</v>
      </c>
      <c r="C13" s="9" t="s">
        <v>17</v>
      </c>
      <c r="D13" s="9"/>
      <c r="E13" s="9"/>
      <c r="F13" s="9"/>
      <c r="G13" s="9"/>
      <c r="H13" s="9"/>
      <c r="I13" s="9"/>
      <c r="J13" s="9"/>
      <c r="K13" s="9"/>
      <c r="N13" s="137" t="s">
        <v>18</v>
      </c>
      <c r="O13" s="9" t="s">
        <v>19</v>
      </c>
    </row>
    <row r="14" spans="1:15" s="10" customFormat="1" ht="15.6">
      <c r="A14" s="9"/>
      <c r="B14" s="11"/>
      <c r="C14" s="9"/>
      <c r="D14" s="9"/>
      <c r="E14" s="9"/>
      <c r="F14" s="9"/>
      <c r="G14" s="9"/>
      <c r="H14" s="9"/>
      <c r="I14" s="9"/>
      <c r="J14" s="9"/>
      <c r="K14" s="9"/>
      <c r="N14" s="11"/>
      <c r="O14" s="9"/>
    </row>
    <row r="15" spans="1:15" s="10" customFormat="1" ht="15.6">
      <c r="A15" s="9"/>
      <c r="B15" s="137" t="s">
        <v>20</v>
      </c>
      <c r="C15" s="9" t="s">
        <v>21</v>
      </c>
      <c r="D15" s="9"/>
      <c r="E15" s="9"/>
      <c r="F15" s="9"/>
      <c r="G15" s="9"/>
      <c r="H15" s="9"/>
      <c r="I15" s="9"/>
      <c r="J15" s="9"/>
      <c r="K15" s="9"/>
      <c r="N15" s="137" t="s">
        <v>22</v>
      </c>
      <c r="O15" s="9" t="s">
        <v>23</v>
      </c>
    </row>
    <row r="16" spans="1:15" s="10" customFormat="1" ht="15.6">
      <c r="A16" s="9"/>
      <c r="B16" s="11"/>
      <c r="C16" s="9"/>
      <c r="D16" s="9"/>
      <c r="E16" s="9"/>
      <c r="F16" s="9"/>
      <c r="G16" s="9"/>
      <c r="H16" s="9"/>
      <c r="I16" s="9"/>
      <c r="J16" s="9"/>
      <c r="K16" s="9"/>
      <c r="N16" s="11"/>
      <c r="O16" s="9"/>
    </row>
    <row r="17" spans="1:15" s="10" customFormat="1" ht="15.6">
      <c r="A17" s="9"/>
      <c r="B17" s="137" t="s">
        <v>24</v>
      </c>
      <c r="C17" s="9" t="s">
        <v>25</v>
      </c>
      <c r="D17" s="9"/>
      <c r="E17" s="9"/>
      <c r="F17" s="9"/>
      <c r="G17" s="9"/>
      <c r="H17" s="9"/>
      <c r="I17" s="9"/>
      <c r="J17" s="9"/>
      <c r="K17" s="9"/>
      <c r="N17" s="137" t="s">
        <v>26</v>
      </c>
      <c r="O17" s="9" t="s">
        <v>27</v>
      </c>
    </row>
    <row r="18" spans="1:15" s="10" customFormat="1" ht="15.6">
      <c r="A18" s="9"/>
      <c r="B18" s="11"/>
      <c r="C18" s="9"/>
      <c r="D18" s="9"/>
      <c r="E18" s="9"/>
      <c r="F18" s="9"/>
      <c r="G18" s="9"/>
      <c r="H18" s="9"/>
      <c r="I18" s="9"/>
      <c r="J18" s="9"/>
      <c r="K18" s="9"/>
      <c r="N18" s="11"/>
      <c r="O18" s="9"/>
    </row>
    <row r="19" spans="1:15" s="10" customFormat="1" ht="15.6">
      <c r="A19" s="9"/>
      <c r="B19" s="137" t="s">
        <v>28</v>
      </c>
      <c r="C19" s="9" t="s">
        <v>29</v>
      </c>
      <c r="D19" s="9"/>
      <c r="E19" s="9"/>
      <c r="F19" s="9"/>
      <c r="G19" s="9"/>
      <c r="H19" s="9"/>
      <c r="I19" s="9"/>
      <c r="J19" s="9"/>
      <c r="K19" s="9"/>
      <c r="N19" s="137" t="s">
        <v>30</v>
      </c>
      <c r="O19" s="9" t="s">
        <v>31</v>
      </c>
    </row>
    <row r="20" spans="1:15" ht="15.6">
      <c r="A20" s="9"/>
      <c r="B20" s="11"/>
      <c r="C20" s="9"/>
      <c r="D20" s="9"/>
      <c r="E20" s="9"/>
      <c r="F20" s="9"/>
      <c r="G20" s="9"/>
      <c r="H20" s="9"/>
      <c r="I20" s="9"/>
      <c r="J20" s="9"/>
      <c r="K20" s="9"/>
      <c r="L20" s="9"/>
      <c r="N20" s="11"/>
      <c r="O20" s="9"/>
    </row>
    <row r="21" spans="1:15" ht="15.6">
      <c r="A21" s="9"/>
      <c r="B21" s="137" t="s">
        <v>32</v>
      </c>
      <c r="C21" s="9" t="s">
        <v>33</v>
      </c>
      <c r="D21" s="9"/>
      <c r="E21" s="9"/>
      <c r="F21" s="9"/>
      <c r="G21" s="9"/>
      <c r="H21" s="9"/>
      <c r="I21" s="9"/>
      <c r="J21" s="9"/>
      <c r="K21" s="9"/>
      <c r="L21" s="9"/>
      <c r="N21" s="137" t="s">
        <v>34</v>
      </c>
      <c r="O21" s="9" t="s">
        <v>35</v>
      </c>
    </row>
    <row r="22" spans="1:15" ht="15.6">
      <c r="A22" s="9"/>
      <c r="B22" s="11"/>
      <c r="C22" s="9"/>
      <c r="D22" s="9"/>
      <c r="E22" s="9"/>
      <c r="F22" s="9"/>
      <c r="G22" s="9"/>
      <c r="H22" s="9"/>
      <c r="I22" s="9"/>
      <c r="J22" s="9"/>
      <c r="K22" s="9"/>
      <c r="L22" s="9"/>
      <c r="N22" s="11"/>
      <c r="O22" s="9"/>
    </row>
    <row r="23" spans="1:15" ht="15.6">
      <c r="A23" s="10"/>
      <c r="B23" s="137" t="s">
        <v>36</v>
      </c>
      <c r="C23" s="9" t="s">
        <v>37</v>
      </c>
      <c r="D23" s="9"/>
      <c r="E23" s="9"/>
      <c r="F23" s="9"/>
      <c r="G23" s="9"/>
      <c r="H23" s="10"/>
      <c r="I23" s="10"/>
      <c r="J23" s="10"/>
      <c r="K23" s="10"/>
      <c r="L23" s="10"/>
      <c r="N23" s="137" t="s">
        <v>38</v>
      </c>
      <c r="O23" s="9" t="s">
        <v>39</v>
      </c>
    </row>
    <row r="24" spans="1:15" ht="15.6">
      <c r="A24" s="10"/>
      <c r="B24" s="11"/>
      <c r="C24" s="9"/>
      <c r="D24" s="9"/>
      <c r="E24" s="9"/>
      <c r="F24" s="9"/>
      <c r="G24" s="9"/>
      <c r="H24" s="10"/>
      <c r="I24" s="10"/>
      <c r="J24" s="10"/>
      <c r="K24" s="10"/>
      <c r="L24" s="10"/>
    </row>
    <row r="25" spans="1:15">
      <c r="B25" s="131" t="s">
        <v>40</v>
      </c>
      <c r="C25" s="2"/>
    </row>
    <row r="26" spans="1:15">
      <c r="B26" s="166" t="s">
        <v>41</v>
      </c>
    </row>
    <row r="27" spans="1:15">
      <c r="B27" s="2"/>
    </row>
    <row r="28" spans="1:15">
      <c r="B28" s="132"/>
    </row>
    <row r="29" spans="1:15">
      <c r="B29" s="132"/>
    </row>
    <row r="30" spans="1:15" s="5" customFormat="1">
      <c r="B30" s="12"/>
    </row>
    <row r="31" spans="1:15" s="5" customFormat="1">
      <c r="B31" s="12"/>
    </row>
    <row r="32" spans="1:15" s="5" customFormat="1"/>
    <row r="33" s="5" customFormat="1"/>
    <row r="34" s="5" customFormat="1"/>
    <row r="35" s="5" customFormat="1" ht="12" customHeight="1"/>
  </sheetData>
  <mergeCells count="1">
    <mergeCell ref="B1:I1"/>
  </mergeCells>
  <hyperlinks>
    <hyperlink ref="B7" location="'Table 1 '!A1" display="Table 1" xr:uid="{BD611D62-87BF-4276-90F1-686E92712ADA}"/>
    <hyperlink ref="B15" location="'Table 5'!A1" display="Table 5" xr:uid="{FB777240-9549-4A50-9815-9C3A4C2C19A6}"/>
    <hyperlink ref="B17" location="'Table 6'!A1" display="Table 6" xr:uid="{F5DCB365-1DA8-4320-BC8A-3183E9C369A3}"/>
    <hyperlink ref="B13" location="'Table 4'!A1" display="Table 4" xr:uid="{DBD25BD5-8E73-4551-B12C-66610E6646EE}"/>
    <hyperlink ref="B9" location="'Table 2'!A1" display="Table 2" xr:uid="{6427A808-CC3A-4299-B5B1-326B052ADC1D}"/>
    <hyperlink ref="B11" location="'Table 3'!A1" display="Table 3" xr:uid="{2720A5FE-BCF4-4C9E-BB19-FADE4F846FF0}"/>
    <hyperlink ref="B19" location="'Table 7'!A1" display="Table 7" xr:uid="{1EE8C67C-FE6F-4D21-830D-77F5D56468B3}"/>
    <hyperlink ref="B23" location="'Table 9'!A1" display="Table 9" xr:uid="{8B4BC755-B938-439C-B1BD-A4DE7234FAA7}"/>
    <hyperlink ref="B21" location="'Table 8'!A1" display="Table 8" xr:uid="{2EBF078B-3A62-48CC-B6C9-3FF014062A1F}"/>
    <hyperlink ref="N7" location="'Table 10'!A1" display="Table 10" xr:uid="{BDC54708-FD18-47AF-9635-BB503CB1BDD0}"/>
    <hyperlink ref="N9" location="'Table 11'!A1" display="Table 11" xr:uid="{36F57A03-0B00-4DDF-ACE9-DB174366F86C}"/>
    <hyperlink ref="N11" location="'Table 12'!A1" display="Table 12" xr:uid="{6A7A04D0-2548-4365-AFF4-6F419BD27026}"/>
    <hyperlink ref="N13" location="'Table 13'!A1" display="Table 13" xr:uid="{2DA05F49-7094-4172-B140-731ED54012F8}"/>
    <hyperlink ref="N15" location="'Table 14'!A1" display="Table 14" xr:uid="{CB88750A-1132-4089-BDEC-4EA223507570}"/>
    <hyperlink ref="N17" location="'Table 15'!A1" display="Table 15" xr:uid="{93C461A0-BC99-4990-8B76-4B4FEEA2E289}"/>
    <hyperlink ref="N19" location="'Table 16'!A1" display="Table 16" xr:uid="{9EB94A9D-DC0D-4B0C-BC36-C9AC80E7C8F4}"/>
    <hyperlink ref="N21" location="'Table 17'!A1" display="Table 17" xr:uid="{85CCAEB3-5E7F-4194-ABD8-C30B263DB0B7}"/>
    <hyperlink ref="N23" location="'Table 18'!A1" display="Table 18" xr:uid="{815A9615-7173-48B9-8D7E-9D1C46340FDE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207D2-2218-4A18-9A0A-1D4C4A186E24}">
  <dimension ref="B1:AJ186"/>
  <sheetViews>
    <sheetView showGridLines="0" zoomScaleNormal="100" workbookViewId="0">
      <pane ySplit="1" topLeftCell="A2" activePane="bottomLeft" state="frozen"/>
      <selection pane="bottomLeft"/>
      <selection activeCell="E23" sqref="E23"/>
    </sheetView>
  </sheetViews>
  <sheetFormatPr defaultColWidth="8.85546875" defaultRowHeight="14.1"/>
  <cols>
    <col min="1" max="1" width="5.140625" style="3" customWidth="1"/>
    <col min="2" max="2" width="18.5703125" style="3" customWidth="1"/>
    <col min="3" max="3" width="18.140625" style="3" bestFit="1" customWidth="1"/>
    <col min="4" max="4" width="17.5703125" style="3" customWidth="1"/>
    <col min="5" max="5" width="27.5703125" style="3" bestFit="1" customWidth="1"/>
    <col min="6" max="6" width="23.42578125" style="3" customWidth="1"/>
    <col min="7" max="7" width="14.42578125" style="3" customWidth="1"/>
    <col min="8" max="8" width="17.28515625" style="3" customWidth="1"/>
    <col min="9" max="9" width="18.140625" style="3" customWidth="1"/>
    <col min="10" max="10" width="16.140625" style="3" bestFit="1" customWidth="1"/>
    <col min="11" max="13" width="14.42578125" style="3" customWidth="1"/>
    <col min="14" max="14" width="16.42578125" style="3" customWidth="1"/>
    <col min="15" max="15" width="14.42578125" style="3" customWidth="1"/>
    <col min="16" max="16" width="16.7109375" style="3" customWidth="1"/>
    <col min="17" max="17" width="14.42578125" style="3" bestFit="1" customWidth="1"/>
    <col min="18" max="18" width="16.42578125" style="3" customWidth="1"/>
    <col min="19" max="19" width="14.42578125" style="3" customWidth="1"/>
    <col min="20" max="20" width="18.28515625" style="3" customWidth="1"/>
    <col min="21" max="21" width="14.42578125" style="3" customWidth="1"/>
    <col min="22" max="22" width="16.85546875" style="3" customWidth="1"/>
    <col min="23" max="23" width="14.42578125" style="3" customWidth="1"/>
    <col min="24" max="24" width="17.42578125" style="3" customWidth="1"/>
    <col min="25" max="25" width="27.5703125" style="3" bestFit="1" customWidth="1"/>
    <col min="26" max="26" width="23.7109375" style="3" bestFit="1" customWidth="1"/>
    <col min="27" max="27" width="14.42578125" style="3" customWidth="1"/>
    <col min="28" max="28" width="17.85546875" style="3" customWidth="1"/>
    <col min="29" max="29" width="28.7109375" style="3" customWidth="1"/>
    <col min="30" max="30" width="23.7109375" style="3" customWidth="1"/>
    <col min="31" max="31" width="14.42578125" style="3" customWidth="1"/>
    <col min="32" max="32" width="17.28515625" style="3" bestFit="1" customWidth="1"/>
    <col min="33" max="33" width="27.5703125" style="3" bestFit="1" customWidth="1"/>
    <col min="34" max="34" width="23.7109375" style="3" bestFit="1" customWidth="1"/>
    <col min="35" max="35" width="8.85546875" style="3"/>
    <col min="36" max="36" width="13.5703125" style="3" bestFit="1" customWidth="1"/>
    <col min="37" max="16384" width="8.85546875" style="3"/>
  </cols>
  <sheetData>
    <row r="1" spans="2:36" ht="84.95" customHeight="1">
      <c r="B1" s="145" t="s">
        <v>267</v>
      </c>
    </row>
    <row r="2" spans="2:36" ht="21" customHeight="1" thickBot="1">
      <c r="C2" s="21"/>
      <c r="I2" s="21"/>
    </row>
    <row r="3" spans="2:36">
      <c r="B3" s="175" t="s">
        <v>268</v>
      </c>
      <c r="C3" s="173" t="s">
        <v>45</v>
      </c>
      <c r="D3" s="177"/>
      <c r="E3" s="177"/>
      <c r="F3" s="177"/>
      <c r="G3" s="177"/>
      <c r="H3" s="178"/>
      <c r="I3" s="178">
        <v>2014</v>
      </c>
      <c r="J3" s="179"/>
      <c r="K3" s="179"/>
      <c r="L3" s="180"/>
      <c r="M3" s="181">
        <v>2015</v>
      </c>
      <c r="N3" s="179"/>
      <c r="O3" s="179"/>
      <c r="P3" s="180"/>
      <c r="Q3" s="181">
        <v>2016</v>
      </c>
      <c r="R3" s="179"/>
      <c r="S3" s="179"/>
      <c r="T3" s="180"/>
      <c r="U3" s="181">
        <v>2017</v>
      </c>
      <c r="V3" s="179"/>
      <c r="W3" s="179"/>
      <c r="X3" s="180"/>
      <c r="Y3" s="181">
        <v>2018</v>
      </c>
      <c r="Z3" s="179"/>
      <c r="AA3" s="179"/>
      <c r="AB3" s="180"/>
      <c r="AC3" s="181">
        <v>2019</v>
      </c>
      <c r="AD3" s="179"/>
      <c r="AE3" s="179"/>
      <c r="AF3" s="180"/>
      <c r="AG3" s="181">
        <v>2020</v>
      </c>
      <c r="AH3" s="179"/>
      <c r="AI3" s="179"/>
      <c r="AJ3" s="180"/>
    </row>
    <row r="4" spans="2:36" ht="14.25" customHeight="1">
      <c r="B4" s="176"/>
      <c r="C4" s="170" t="s">
        <v>46</v>
      </c>
      <c r="D4" s="171"/>
      <c r="E4" s="171"/>
      <c r="F4" s="172"/>
      <c r="G4" s="168" t="s">
        <v>45</v>
      </c>
      <c r="H4" s="169" t="s">
        <v>47</v>
      </c>
      <c r="I4" s="182" t="s">
        <v>46</v>
      </c>
      <c r="J4" s="168"/>
      <c r="K4" s="168" t="s">
        <v>45</v>
      </c>
      <c r="L4" s="169" t="s">
        <v>47</v>
      </c>
      <c r="M4" s="182" t="s">
        <v>46</v>
      </c>
      <c r="N4" s="168"/>
      <c r="O4" s="168" t="s">
        <v>45</v>
      </c>
      <c r="P4" s="169" t="s">
        <v>47</v>
      </c>
      <c r="Q4" s="182" t="s">
        <v>46</v>
      </c>
      <c r="R4" s="168"/>
      <c r="S4" s="168" t="s">
        <v>45</v>
      </c>
      <c r="T4" s="169" t="s">
        <v>47</v>
      </c>
      <c r="U4" s="182" t="s">
        <v>46</v>
      </c>
      <c r="V4" s="168"/>
      <c r="W4" s="168" t="s">
        <v>45</v>
      </c>
      <c r="X4" s="169" t="s">
        <v>47</v>
      </c>
      <c r="Y4" s="182" t="s">
        <v>46</v>
      </c>
      <c r="Z4" s="168"/>
      <c r="AA4" s="168" t="s">
        <v>45</v>
      </c>
      <c r="AB4" s="169" t="s">
        <v>47</v>
      </c>
      <c r="AC4" s="182" t="s">
        <v>46</v>
      </c>
      <c r="AD4" s="168"/>
      <c r="AE4" s="168" t="s">
        <v>45</v>
      </c>
      <c r="AF4" s="169" t="s">
        <v>47</v>
      </c>
      <c r="AG4" s="182" t="s">
        <v>46</v>
      </c>
      <c r="AH4" s="168"/>
      <c r="AI4" s="168" t="s">
        <v>45</v>
      </c>
      <c r="AJ4" s="169" t="s">
        <v>47</v>
      </c>
    </row>
    <row r="5" spans="2:36" ht="51.95">
      <c r="B5" s="176"/>
      <c r="C5" s="139" t="s">
        <v>48</v>
      </c>
      <c r="D5" s="141" t="s">
        <v>49</v>
      </c>
      <c r="E5" s="138" t="s">
        <v>50</v>
      </c>
      <c r="F5" s="138" t="s">
        <v>51</v>
      </c>
      <c r="G5" s="168"/>
      <c r="H5" s="169"/>
      <c r="I5" s="139" t="s">
        <v>48</v>
      </c>
      <c r="J5" s="141" t="s">
        <v>49</v>
      </c>
      <c r="K5" s="168"/>
      <c r="L5" s="169"/>
      <c r="M5" s="139" t="s">
        <v>48</v>
      </c>
      <c r="N5" s="141" t="s">
        <v>49</v>
      </c>
      <c r="O5" s="168"/>
      <c r="P5" s="169"/>
      <c r="Q5" s="139" t="s">
        <v>48</v>
      </c>
      <c r="R5" s="141" t="s">
        <v>49</v>
      </c>
      <c r="S5" s="168"/>
      <c r="T5" s="169"/>
      <c r="U5" s="139" t="s">
        <v>48</v>
      </c>
      <c r="V5" s="141" t="s">
        <v>49</v>
      </c>
      <c r="W5" s="168"/>
      <c r="X5" s="169"/>
      <c r="Y5" s="138" t="s">
        <v>50</v>
      </c>
      <c r="Z5" s="138" t="s">
        <v>51</v>
      </c>
      <c r="AA5" s="168"/>
      <c r="AB5" s="169"/>
      <c r="AC5" s="138" t="s">
        <v>50</v>
      </c>
      <c r="AD5" s="138" t="s">
        <v>51</v>
      </c>
      <c r="AE5" s="168"/>
      <c r="AF5" s="169"/>
      <c r="AG5" s="138" t="s">
        <v>50</v>
      </c>
      <c r="AH5" s="138" t="s">
        <v>51</v>
      </c>
      <c r="AI5" s="168"/>
      <c r="AJ5" s="169"/>
    </row>
    <row r="6" spans="2:36">
      <c r="B6" s="147" t="s">
        <v>269</v>
      </c>
      <c r="C6" s="44">
        <v>5068</v>
      </c>
      <c r="D6" s="44">
        <v>1232</v>
      </c>
      <c r="E6" s="45">
        <v>184</v>
      </c>
      <c r="F6" s="45">
        <v>3644</v>
      </c>
      <c r="G6" s="45">
        <v>10128</v>
      </c>
      <c r="H6" s="42">
        <v>0.51747394236664623</v>
      </c>
      <c r="I6" s="44">
        <v>1251</v>
      </c>
      <c r="J6" s="45">
        <v>374</v>
      </c>
      <c r="K6" s="45">
        <f>SUM(I6:J6)</f>
        <v>1625</v>
      </c>
      <c r="L6" s="42">
        <f>K6/K$8</f>
        <v>0.54438860971524283</v>
      </c>
      <c r="M6" s="44">
        <v>1227</v>
      </c>
      <c r="N6" s="45">
        <v>226</v>
      </c>
      <c r="O6" s="45">
        <f>SUM(M6:N6)</f>
        <v>1453</v>
      </c>
      <c r="P6" s="42">
        <f>O6/O$8</f>
        <v>0.49828532235939643</v>
      </c>
      <c r="Q6" s="44">
        <v>1277</v>
      </c>
      <c r="R6" s="45">
        <v>239</v>
      </c>
      <c r="S6" s="45">
        <f>SUM(Q6:R6)</f>
        <v>1516</v>
      </c>
      <c r="T6" s="42">
        <f>S6/S$8</f>
        <v>0.52167928423950449</v>
      </c>
      <c r="U6" s="44">
        <v>1313</v>
      </c>
      <c r="V6" s="45">
        <v>393</v>
      </c>
      <c r="W6" s="45">
        <f>SUM(U6:V6)</f>
        <v>1706</v>
      </c>
      <c r="X6" s="42">
        <f>W6/W$8</f>
        <v>0.51964666463600362</v>
      </c>
      <c r="Y6" s="44">
        <v>62</v>
      </c>
      <c r="Z6" s="45">
        <v>1426</v>
      </c>
      <c r="AA6" s="45">
        <f>SUM(Y6:Z6)</f>
        <v>1488</v>
      </c>
      <c r="AB6" s="42">
        <f>AA6/AA$8</f>
        <v>0.50767656090071644</v>
      </c>
      <c r="AC6" s="44">
        <v>80</v>
      </c>
      <c r="AD6" s="45">
        <v>1505</v>
      </c>
      <c r="AE6" s="45">
        <f>SUM(AC6:AD6)</f>
        <v>1585</v>
      </c>
      <c r="AF6" s="42">
        <f>AE6/AE$8</f>
        <v>0.52310231023102305</v>
      </c>
      <c r="AG6" s="44">
        <v>42</v>
      </c>
      <c r="AH6" s="45">
        <v>713</v>
      </c>
      <c r="AI6" s="45">
        <f>SUM(AG6:AH6)</f>
        <v>755</v>
      </c>
      <c r="AJ6" s="42">
        <f>AI6/AI$8</f>
        <v>0.49638395792241946</v>
      </c>
    </row>
    <row r="7" spans="2:36" ht="14.45" thickBot="1">
      <c r="B7" s="156" t="s">
        <v>270</v>
      </c>
      <c r="C7" s="44">
        <v>4135</v>
      </c>
      <c r="D7" s="44">
        <v>1655</v>
      </c>
      <c r="E7" s="45">
        <v>138</v>
      </c>
      <c r="F7" s="45">
        <v>3516</v>
      </c>
      <c r="G7" s="45">
        <v>9444</v>
      </c>
      <c r="H7" s="42">
        <v>0.48252605763335377</v>
      </c>
      <c r="I7" s="44">
        <v>832</v>
      </c>
      <c r="J7" s="45">
        <v>528</v>
      </c>
      <c r="K7" s="45">
        <f>SUM(I7:J7)</f>
        <v>1360</v>
      </c>
      <c r="L7" s="42">
        <f>K7/K$8</f>
        <v>0.45561139028475711</v>
      </c>
      <c r="M7" s="44">
        <v>985</v>
      </c>
      <c r="N7" s="45">
        <v>478</v>
      </c>
      <c r="O7" s="45">
        <f>SUM(M7:N7)</f>
        <v>1463</v>
      </c>
      <c r="P7" s="42">
        <f>O7/O$8</f>
        <v>0.50171467764060351</v>
      </c>
      <c r="Q7" s="44">
        <v>1039</v>
      </c>
      <c r="R7" s="45">
        <v>351</v>
      </c>
      <c r="S7" s="45">
        <f>SUM(Q7:R7)</f>
        <v>1390</v>
      </c>
      <c r="T7" s="42">
        <f>S7/S$8</f>
        <v>0.47832071576049551</v>
      </c>
      <c r="U7" s="44">
        <v>1279</v>
      </c>
      <c r="V7" s="45">
        <v>298</v>
      </c>
      <c r="W7" s="45">
        <f>SUM(U7:V7)</f>
        <v>1577</v>
      </c>
      <c r="X7" s="42">
        <f>W7/W$8</f>
        <v>0.48035333536399633</v>
      </c>
      <c r="Y7" s="44">
        <v>73</v>
      </c>
      <c r="Z7" s="45">
        <v>1370</v>
      </c>
      <c r="AA7" s="45">
        <f>SUM(Y7:Z7)</f>
        <v>1443</v>
      </c>
      <c r="AB7" s="42">
        <f>AA7/AA$8</f>
        <v>0.4923234390992835</v>
      </c>
      <c r="AC7" s="44">
        <v>41</v>
      </c>
      <c r="AD7" s="45">
        <v>1404</v>
      </c>
      <c r="AE7" s="45">
        <f>SUM(AC7:AD7)</f>
        <v>1445</v>
      </c>
      <c r="AF7" s="42">
        <f>AE7/AE$8</f>
        <v>0.4768976897689769</v>
      </c>
      <c r="AG7" s="44">
        <v>24</v>
      </c>
      <c r="AH7" s="45">
        <v>742</v>
      </c>
      <c r="AI7" s="45">
        <f>SUM(AG7:AH7)</f>
        <v>766</v>
      </c>
      <c r="AJ7" s="42">
        <f>AI7/AI$8</f>
        <v>0.50361604207758059</v>
      </c>
    </row>
    <row r="8" spans="2:36" ht="14.45" thickBot="1">
      <c r="B8" s="62" t="s">
        <v>45</v>
      </c>
      <c r="C8" s="46">
        <v>9203</v>
      </c>
      <c r="D8" s="47">
        <v>2887</v>
      </c>
      <c r="E8" s="47">
        <v>322</v>
      </c>
      <c r="F8" s="47">
        <v>7160</v>
      </c>
      <c r="G8" s="47">
        <v>19572</v>
      </c>
      <c r="H8" s="152">
        <v>1</v>
      </c>
      <c r="I8" s="46">
        <f>SUM(I6:I7)</f>
        <v>2083</v>
      </c>
      <c r="J8" s="47">
        <f>SUM(J6:J7)</f>
        <v>902</v>
      </c>
      <c r="K8" s="47">
        <f>SUM(K6:K7)</f>
        <v>2985</v>
      </c>
      <c r="L8" s="152">
        <f t="shared" ref="L8" si="0">SUM(L6:L7)</f>
        <v>1</v>
      </c>
      <c r="M8" s="70">
        <f>SUM(M6:M7)</f>
        <v>2212</v>
      </c>
      <c r="N8" s="47">
        <f>SUM(N6:N7)</f>
        <v>704</v>
      </c>
      <c r="O8" s="47">
        <f>SUM(O6:O7)</f>
        <v>2916</v>
      </c>
      <c r="P8" s="150">
        <f t="shared" ref="P8" si="1">SUM(P6:P7)</f>
        <v>1</v>
      </c>
      <c r="Q8" s="70">
        <f>SUM(Q6:Q7)</f>
        <v>2316</v>
      </c>
      <c r="R8" s="47">
        <f>SUM(R6:R7)</f>
        <v>590</v>
      </c>
      <c r="S8" s="47">
        <f>SUM(S6:S7)</f>
        <v>2906</v>
      </c>
      <c r="T8" s="150">
        <f t="shared" ref="T8" si="2">SUM(T6:T7)</f>
        <v>1</v>
      </c>
      <c r="U8" s="46">
        <f>SUM(U6:U7)</f>
        <v>2592</v>
      </c>
      <c r="V8" s="70">
        <f>SUM(V6:V7)</f>
        <v>691</v>
      </c>
      <c r="W8" s="47">
        <f>SUM(W6:W7)</f>
        <v>3283</v>
      </c>
      <c r="X8" s="152">
        <f t="shared" ref="X8" si="3">SUM(X6:X7)</f>
        <v>1</v>
      </c>
      <c r="Y8" s="46">
        <f>SUM(Y6:Y7)</f>
        <v>135</v>
      </c>
      <c r="Z8" s="47">
        <f>SUM(Z6:Z7)</f>
        <v>2796</v>
      </c>
      <c r="AA8" s="47">
        <f>SUM(AA6:AA7)</f>
        <v>2931</v>
      </c>
      <c r="AB8" s="152">
        <f t="shared" ref="AB8" si="4">SUM(AB6:AB7)</f>
        <v>1</v>
      </c>
      <c r="AC8" s="46">
        <f>SUM(AC6:AC7)</f>
        <v>121</v>
      </c>
      <c r="AD8" s="47">
        <f>SUM(AD6:AD7)</f>
        <v>2909</v>
      </c>
      <c r="AE8" s="47">
        <f t="shared" ref="AE8:AJ8" si="5">SUM(AE6:AE7)</f>
        <v>3030</v>
      </c>
      <c r="AF8" s="152">
        <f t="shared" si="5"/>
        <v>1</v>
      </c>
      <c r="AG8" s="47">
        <f t="shared" si="5"/>
        <v>66</v>
      </c>
      <c r="AH8" s="47">
        <f t="shared" si="5"/>
        <v>1455</v>
      </c>
      <c r="AI8" s="47">
        <f t="shared" si="5"/>
        <v>1521</v>
      </c>
      <c r="AJ8" s="152">
        <f t="shared" si="5"/>
        <v>1</v>
      </c>
    </row>
    <row r="9" spans="2:36">
      <c r="B9" s="97" t="s">
        <v>271</v>
      </c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</row>
    <row r="10" spans="2:36" ht="14.45" thickBot="1">
      <c r="B10" s="49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</row>
    <row r="11" spans="2:36" ht="14.45" customHeight="1">
      <c r="B11" s="175" t="s">
        <v>268</v>
      </c>
      <c r="C11" s="187" t="s">
        <v>45</v>
      </c>
      <c r="D11" s="188"/>
      <c r="E11" s="188"/>
      <c r="F11" s="189"/>
      <c r="G11" s="187">
        <v>2014</v>
      </c>
      <c r="H11" s="188"/>
      <c r="I11" s="188"/>
      <c r="J11" s="189"/>
      <c r="K11" s="194">
        <v>2015</v>
      </c>
      <c r="L11" s="188"/>
      <c r="M11" s="188"/>
      <c r="N11" s="189"/>
      <c r="O11" s="187">
        <v>2016</v>
      </c>
      <c r="P11" s="188"/>
      <c r="Q11" s="188"/>
      <c r="R11" s="189"/>
      <c r="S11" s="194">
        <v>2017</v>
      </c>
      <c r="T11" s="188"/>
      <c r="U11" s="188"/>
      <c r="V11" s="189"/>
      <c r="W11" s="187">
        <v>2018</v>
      </c>
      <c r="X11" s="188"/>
      <c r="Y11" s="188"/>
      <c r="Z11" s="189"/>
      <c r="AA11" s="187">
        <v>2019</v>
      </c>
      <c r="AB11" s="188"/>
      <c r="AC11" s="188"/>
      <c r="AD11" s="189"/>
      <c r="AE11" s="187">
        <v>2020</v>
      </c>
      <c r="AF11" s="188"/>
      <c r="AG11" s="188"/>
      <c r="AH11" s="189"/>
    </row>
    <row r="12" spans="2:36" ht="14.1" customHeight="1">
      <c r="B12" s="176"/>
      <c r="C12" s="190" t="s">
        <v>46</v>
      </c>
      <c r="D12" s="183"/>
      <c r="E12" s="183" t="s">
        <v>45</v>
      </c>
      <c r="F12" s="184" t="s">
        <v>47</v>
      </c>
      <c r="G12" s="190" t="s">
        <v>46</v>
      </c>
      <c r="H12" s="183"/>
      <c r="I12" s="183" t="s">
        <v>45</v>
      </c>
      <c r="J12" s="184" t="s">
        <v>47</v>
      </c>
      <c r="K12" s="190" t="s">
        <v>46</v>
      </c>
      <c r="L12" s="183"/>
      <c r="M12" s="183" t="s">
        <v>45</v>
      </c>
      <c r="N12" s="184" t="s">
        <v>47</v>
      </c>
      <c r="O12" s="190" t="s">
        <v>46</v>
      </c>
      <c r="P12" s="183"/>
      <c r="Q12" s="183" t="s">
        <v>45</v>
      </c>
      <c r="R12" s="184" t="s">
        <v>47</v>
      </c>
      <c r="S12" s="190" t="s">
        <v>46</v>
      </c>
      <c r="T12" s="183"/>
      <c r="U12" s="183" t="s">
        <v>45</v>
      </c>
      <c r="V12" s="184" t="s">
        <v>47</v>
      </c>
      <c r="W12" s="190" t="s">
        <v>46</v>
      </c>
      <c r="X12" s="183"/>
      <c r="Y12" s="183" t="s">
        <v>45</v>
      </c>
      <c r="Z12" s="184" t="s">
        <v>47</v>
      </c>
      <c r="AA12" s="190" t="s">
        <v>46</v>
      </c>
      <c r="AB12" s="183"/>
      <c r="AC12" s="183" t="s">
        <v>45</v>
      </c>
      <c r="AD12" s="184" t="s">
        <v>47</v>
      </c>
      <c r="AE12" s="193" t="s">
        <v>46</v>
      </c>
      <c r="AF12" s="183"/>
      <c r="AG12" s="183" t="s">
        <v>45</v>
      </c>
      <c r="AH12" s="184" t="s">
        <v>47</v>
      </c>
    </row>
    <row r="13" spans="2:36" ht="51.95">
      <c r="B13" s="176"/>
      <c r="C13" s="142" t="s">
        <v>117</v>
      </c>
      <c r="D13" s="141" t="s">
        <v>118</v>
      </c>
      <c r="E13" s="183"/>
      <c r="F13" s="184"/>
      <c r="G13" s="142" t="s">
        <v>117</v>
      </c>
      <c r="H13" s="141" t="s">
        <v>118</v>
      </c>
      <c r="I13" s="183"/>
      <c r="J13" s="184"/>
      <c r="K13" s="142" t="s">
        <v>117</v>
      </c>
      <c r="L13" s="141" t="s">
        <v>118</v>
      </c>
      <c r="M13" s="183"/>
      <c r="N13" s="184"/>
      <c r="O13" s="142" t="s">
        <v>117</v>
      </c>
      <c r="P13" s="141" t="s">
        <v>118</v>
      </c>
      <c r="Q13" s="183"/>
      <c r="R13" s="184"/>
      <c r="S13" s="142" t="s">
        <v>117</v>
      </c>
      <c r="T13" s="141" t="s">
        <v>118</v>
      </c>
      <c r="U13" s="183"/>
      <c r="V13" s="184"/>
      <c r="W13" s="142" t="s">
        <v>117</v>
      </c>
      <c r="X13" s="141" t="s">
        <v>118</v>
      </c>
      <c r="Y13" s="183"/>
      <c r="Z13" s="184"/>
      <c r="AA13" s="142" t="s">
        <v>117</v>
      </c>
      <c r="AB13" s="141" t="s">
        <v>118</v>
      </c>
      <c r="AC13" s="183"/>
      <c r="AD13" s="184"/>
      <c r="AE13" s="140" t="s">
        <v>117</v>
      </c>
      <c r="AF13" s="141" t="s">
        <v>118</v>
      </c>
      <c r="AG13" s="183"/>
      <c r="AH13" s="184"/>
    </row>
    <row r="14" spans="2:36">
      <c r="B14" s="147" t="s">
        <v>269</v>
      </c>
      <c r="C14" s="44">
        <v>461</v>
      </c>
      <c r="D14" s="44">
        <v>16</v>
      </c>
      <c r="E14" s="45">
        <v>477</v>
      </c>
      <c r="F14" s="42">
        <v>0.57194244604316546</v>
      </c>
      <c r="G14" s="44">
        <v>126</v>
      </c>
      <c r="H14" s="42" t="s">
        <v>54</v>
      </c>
      <c r="I14" s="44">
        <v>126</v>
      </c>
      <c r="J14" s="42">
        <v>0.56502242152466364</v>
      </c>
      <c r="K14" s="44">
        <v>123</v>
      </c>
      <c r="L14" s="45" t="s">
        <v>54</v>
      </c>
      <c r="M14" s="44">
        <v>123</v>
      </c>
      <c r="N14" s="42">
        <v>0.59134615384615385</v>
      </c>
      <c r="O14" s="44">
        <v>62</v>
      </c>
      <c r="P14" s="45">
        <v>3</v>
      </c>
      <c r="Q14" s="44">
        <v>65</v>
      </c>
      <c r="R14" s="42">
        <v>0.6132075471698113</v>
      </c>
      <c r="S14" s="44">
        <v>53</v>
      </c>
      <c r="T14" s="45">
        <v>3</v>
      </c>
      <c r="U14" s="44">
        <v>56</v>
      </c>
      <c r="V14" s="42">
        <v>0.60215053763440862</v>
      </c>
      <c r="W14" s="44">
        <v>51</v>
      </c>
      <c r="X14" s="45">
        <v>6</v>
      </c>
      <c r="Y14" s="44">
        <v>57</v>
      </c>
      <c r="Z14" s="42">
        <v>0.6404494382022472</v>
      </c>
      <c r="AA14" s="44">
        <v>33</v>
      </c>
      <c r="AB14" s="45">
        <v>4</v>
      </c>
      <c r="AC14" s="44">
        <v>37</v>
      </c>
      <c r="AD14" s="42">
        <v>0.5</v>
      </c>
      <c r="AE14" s="157">
        <v>13</v>
      </c>
      <c r="AF14" s="45" t="s">
        <v>54</v>
      </c>
      <c r="AG14" s="44">
        <v>13</v>
      </c>
      <c r="AH14" s="42">
        <v>0.31707317073170732</v>
      </c>
    </row>
    <row r="15" spans="2:36" ht="14.45" thickBot="1">
      <c r="B15" s="156" t="s">
        <v>270</v>
      </c>
      <c r="C15" s="44">
        <v>342</v>
      </c>
      <c r="D15" s="44">
        <v>15</v>
      </c>
      <c r="E15" s="45">
        <v>357</v>
      </c>
      <c r="F15" s="42">
        <v>0.42805755395683454</v>
      </c>
      <c r="G15" s="44">
        <v>93</v>
      </c>
      <c r="H15" s="45">
        <v>4</v>
      </c>
      <c r="I15" s="44">
        <v>97</v>
      </c>
      <c r="J15" s="42">
        <v>0.4349775784753363</v>
      </c>
      <c r="K15" s="44">
        <v>84</v>
      </c>
      <c r="L15" s="45">
        <v>1</v>
      </c>
      <c r="M15" s="44">
        <v>85</v>
      </c>
      <c r="N15" s="42">
        <v>0.40865384615384615</v>
      </c>
      <c r="O15" s="44">
        <v>41</v>
      </c>
      <c r="P15" s="45" t="s">
        <v>54</v>
      </c>
      <c r="Q15" s="44">
        <v>41</v>
      </c>
      <c r="R15" s="42">
        <v>0.3867924528301887</v>
      </c>
      <c r="S15" s="44">
        <v>35</v>
      </c>
      <c r="T15" s="45">
        <v>2</v>
      </c>
      <c r="U15" s="44">
        <v>37</v>
      </c>
      <c r="V15" s="42">
        <v>0.39784946236559138</v>
      </c>
      <c r="W15" s="44">
        <v>28</v>
      </c>
      <c r="X15" s="45">
        <v>4</v>
      </c>
      <c r="Y15" s="44">
        <v>32</v>
      </c>
      <c r="Z15" s="42">
        <v>0.3595505617977528</v>
      </c>
      <c r="AA15" s="44">
        <v>36</v>
      </c>
      <c r="AB15" s="45">
        <v>1</v>
      </c>
      <c r="AC15" s="44">
        <v>37</v>
      </c>
      <c r="AD15" s="42">
        <v>0.5</v>
      </c>
      <c r="AE15" s="157">
        <v>25</v>
      </c>
      <c r="AF15" s="45">
        <v>3</v>
      </c>
      <c r="AG15" s="44">
        <v>28</v>
      </c>
      <c r="AH15" s="42">
        <v>0.68292682926829273</v>
      </c>
    </row>
    <row r="16" spans="2:36" ht="14.45" thickBot="1">
      <c r="B16" s="62" t="s">
        <v>45</v>
      </c>
      <c r="C16" s="46">
        <v>803</v>
      </c>
      <c r="D16" s="46">
        <v>31</v>
      </c>
      <c r="E16" s="46">
        <v>834</v>
      </c>
      <c r="F16" s="158">
        <v>1</v>
      </c>
      <c r="G16" s="46">
        <v>219</v>
      </c>
      <c r="H16" s="46">
        <v>4</v>
      </c>
      <c r="I16" s="46">
        <v>223</v>
      </c>
      <c r="J16" s="158">
        <v>1</v>
      </c>
      <c r="K16" s="46">
        <v>207</v>
      </c>
      <c r="L16" s="46">
        <v>1</v>
      </c>
      <c r="M16" s="46">
        <v>208</v>
      </c>
      <c r="N16" s="158">
        <v>1</v>
      </c>
      <c r="O16" s="46">
        <v>103</v>
      </c>
      <c r="P16" s="46">
        <v>3</v>
      </c>
      <c r="Q16" s="46">
        <v>106</v>
      </c>
      <c r="R16" s="158">
        <v>1</v>
      </c>
      <c r="S16" s="46">
        <v>88</v>
      </c>
      <c r="T16" s="46">
        <v>5</v>
      </c>
      <c r="U16" s="46">
        <v>93</v>
      </c>
      <c r="V16" s="158">
        <v>1</v>
      </c>
      <c r="W16" s="46">
        <v>79</v>
      </c>
      <c r="X16" s="46">
        <v>10</v>
      </c>
      <c r="Y16" s="46">
        <v>89</v>
      </c>
      <c r="Z16" s="158">
        <v>1</v>
      </c>
      <c r="AA16" s="46">
        <v>69</v>
      </c>
      <c r="AB16" s="46">
        <v>5</v>
      </c>
      <c r="AC16" s="46">
        <v>74</v>
      </c>
      <c r="AD16" s="158">
        <v>1</v>
      </c>
      <c r="AE16" s="70">
        <v>38</v>
      </c>
      <c r="AF16" s="46">
        <v>3</v>
      </c>
      <c r="AG16" s="46">
        <v>41</v>
      </c>
      <c r="AH16" s="158">
        <v>1</v>
      </c>
    </row>
    <row r="17" spans="2:36" ht="14.45">
      <c r="B17" s="97" t="s">
        <v>272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</row>
    <row r="18" spans="2:36" ht="14.45">
      <c r="B18" s="4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2:36">
      <c r="D19" s="4"/>
      <c r="E19" s="4"/>
      <c r="F19" s="4"/>
      <c r="J19" s="4"/>
    </row>
    <row r="20" spans="2:36">
      <c r="D20" s="4"/>
      <c r="E20" s="4"/>
      <c r="F20" s="4"/>
      <c r="J20" s="4"/>
    </row>
    <row r="22" spans="2:36">
      <c r="D22" s="4"/>
      <c r="E22" s="4"/>
      <c r="F22" s="4"/>
      <c r="J22" s="4"/>
    </row>
    <row r="23" spans="2:36">
      <c r="D23" s="4"/>
      <c r="E23" s="4"/>
      <c r="F23" s="4"/>
      <c r="J23" s="4"/>
    </row>
    <row r="25" spans="2:36">
      <c r="D25" s="4"/>
      <c r="E25" s="4"/>
      <c r="F25" s="4"/>
      <c r="J25" s="4"/>
    </row>
    <row r="26" spans="2:36">
      <c r="D26" s="4"/>
      <c r="E26" s="4"/>
      <c r="F26" s="4"/>
      <c r="J26" s="4"/>
    </row>
    <row r="27" spans="2:36">
      <c r="D27" s="4"/>
      <c r="E27" s="4"/>
      <c r="F27" s="4"/>
      <c r="J27" s="4"/>
    </row>
    <row r="28" spans="2:36">
      <c r="D28" s="4"/>
      <c r="E28" s="4"/>
      <c r="F28" s="4"/>
      <c r="J28" s="4"/>
    </row>
    <row r="29" spans="2:36">
      <c r="D29" s="4"/>
      <c r="E29" s="4"/>
      <c r="F29" s="4"/>
      <c r="J29" s="4"/>
    </row>
    <row r="30" spans="2:36">
      <c r="D30" s="4"/>
      <c r="E30" s="4"/>
      <c r="F30" s="4"/>
      <c r="J30" s="4"/>
    </row>
    <row r="31" spans="2:36">
      <c r="D31" s="4"/>
      <c r="E31" s="4"/>
      <c r="F31" s="4"/>
      <c r="J31" s="4"/>
    </row>
    <row r="32" spans="2:36">
      <c r="D32" s="4"/>
      <c r="E32" s="4"/>
      <c r="F32" s="4"/>
      <c r="J32" s="4"/>
    </row>
    <row r="33" spans="4:10">
      <c r="D33" s="4"/>
      <c r="E33" s="4"/>
      <c r="F33" s="4"/>
      <c r="J33" s="4"/>
    </row>
    <row r="34" spans="4:10">
      <c r="D34" s="4"/>
      <c r="E34" s="4"/>
      <c r="F34" s="4"/>
      <c r="J34" s="4"/>
    </row>
    <row r="35" spans="4:10">
      <c r="D35" s="4"/>
      <c r="E35" s="4"/>
      <c r="F35" s="4"/>
      <c r="J35" s="4"/>
    </row>
    <row r="36" spans="4:10">
      <c r="D36" s="4"/>
      <c r="E36" s="4"/>
      <c r="F36" s="4"/>
      <c r="J36" s="4"/>
    </row>
    <row r="37" spans="4:10">
      <c r="D37" s="4"/>
      <c r="E37" s="4"/>
      <c r="F37" s="4"/>
      <c r="J37" s="4"/>
    </row>
    <row r="38" spans="4:10">
      <c r="D38" s="4"/>
      <c r="E38" s="4"/>
      <c r="F38" s="4"/>
      <c r="J38" s="4"/>
    </row>
    <row r="39" spans="4:10">
      <c r="D39" s="4"/>
      <c r="E39" s="4"/>
      <c r="F39" s="4"/>
      <c r="J39" s="4"/>
    </row>
    <row r="40" spans="4:10">
      <c r="D40" s="4"/>
      <c r="E40" s="4"/>
      <c r="F40" s="4"/>
      <c r="J40" s="4"/>
    </row>
    <row r="41" spans="4:10">
      <c r="D41" s="4"/>
      <c r="E41" s="4"/>
      <c r="F41" s="4"/>
      <c r="J41" s="4"/>
    </row>
    <row r="42" spans="4:10">
      <c r="D42" s="4"/>
      <c r="E42" s="4"/>
      <c r="F42" s="4"/>
      <c r="J42" s="4"/>
    </row>
    <row r="43" spans="4:10">
      <c r="D43" s="4"/>
      <c r="E43" s="4"/>
      <c r="F43" s="4"/>
      <c r="J43" s="4"/>
    </row>
    <row r="44" spans="4:10">
      <c r="D44" s="4"/>
      <c r="E44" s="4"/>
      <c r="F44" s="4"/>
      <c r="J44" s="4"/>
    </row>
    <row r="45" spans="4:10">
      <c r="D45" s="4"/>
      <c r="E45" s="4"/>
      <c r="F45" s="4"/>
      <c r="J45" s="4"/>
    </row>
    <row r="46" spans="4:10">
      <c r="D46" s="4"/>
      <c r="E46" s="4"/>
      <c r="F46" s="4"/>
      <c r="J46" s="4"/>
    </row>
    <row r="47" spans="4:10">
      <c r="D47" s="4"/>
      <c r="E47" s="4"/>
      <c r="F47" s="4"/>
      <c r="J47" s="4"/>
    </row>
    <row r="48" spans="4:10">
      <c r="D48" s="4"/>
      <c r="E48" s="4"/>
      <c r="F48" s="4"/>
      <c r="J48" s="4"/>
    </row>
    <row r="49" spans="4:10">
      <c r="D49" s="4"/>
      <c r="E49" s="4"/>
      <c r="F49" s="4"/>
      <c r="J49" s="4"/>
    </row>
    <row r="50" spans="4:10">
      <c r="D50" s="4"/>
      <c r="E50" s="4"/>
      <c r="F50" s="4"/>
      <c r="J50" s="4"/>
    </row>
    <row r="51" spans="4:10">
      <c r="D51" s="4"/>
      <c r="E51" s="4"/>
      <c r="F51" s="4"/>
      <c r="J51" s="4"/>
    </row>
    <row r="52" spans="4:10">
      <c r="D52" s="4"/>
      <c r="E52" s="4"/>
      <c r="F52" s="4"/>
      <c r="J52" s="4"/>
    </row>
    <row r="53" spans="4:10">
      <c r="D53" s="4"/>
      <c r="E53" s="4"/>
      <c r="F53" s="4"/>
      <c r="J53" s="4"/>
    </row>
    <row r="54" spans="4:10">
      <c r="D54" s="4"/>
      <c r="E54" s="4"/>
      <c r="F54" s="4"/>
      <c r="J54" s="4"/>
    </row>
    <row r="55" spans="4:10">
      <c r="D55" s="4"/>
      <c r="E55" s="4"/>
      <c r="F55" s="4"/>
      <c r="J55" s="4"/>
    </row>
    <row r="56" spans="4:10">
      <c r="D56" s="4"/>
      <c r="E56" s="4"/>
      <c r="F56" s="4"/>
      <c r="J56" s="4"/>
    </row>
    <row r="57" spans="4:10">
      <c r="D57" s="4"/>
      <c r="E57" s="4"/>
      <c r="F57" s="4"/>
      <c r="J57" s="4"/>
    </row>
    <row r="58" spans="4:10">
      <c r="D58" s="4"/>
      <c r="E58" s="4"/>
      <c r="F58" s="4"/>
      <c r="J58" s="4"/>
    </row>
    <row r="59" spans="4:10">
      <c r="D59" s="4"/>
      <c r="E59" s="4"/>
      <c r="F59" s="4"/>
      <c r="J59" s="4"/>
    </row>
    <row r="60" spans="4:10">
      <c r="D60" s="4"/>
      <c r="E60" s="4"/>
      <c r="F60" s="4"/>
      <c r="J60" s="4"/>
    </row>
    <row r="61" spans="4:10">
      <c r="D61" s="4"/>
      <c r="E61" s="4"/>
      <c r="F61" s="4"/>
      <c r="J61" s="4"/>
    </row>
    <row r="62" spans="4:10">
      <c r="D62" s="4"/>
      <c r="E62" s="4"/>
      <c r="F62" s="4"/>
      <c r="J62" s="4"/>
    </row>
    <row r="63" spans="4:10">
      <c r="D63" s="4"/>
      <c r="E63" s="4"/>
      <c r="F63" s="4"/>
      <c r="J63" s="4"/>
    </row>
    <row r="64" spans="4:10">
      <c r="D64" s="4"/>
      <c r="E64" s="4"/>
      <c r="F64" s="4"/>
      <c r="J64" s="4"/>
    </row>
    <row r="65" spans="4:10">
      <c r="D65" s="4"/>
      <c r="E65" s="4"/>
      <c r="F65" s="4"/>
      <c r="J65" s="4"/>
    </row>
    <row r="66" spans="4:10">
      <c r="D66" s="4"/>
      <c r="E66" s="4"/>
      <c r="F66" s="4"/>
      <c r="J66" s="4"/>
    </row>
    <row r="67" spans="4:10">
      <c r="D67" s="4"/>
      <c r="E67" s="4"/>
      <c r="F67" s="4"/>
      <c r="J67" s="4"/>
    </row>
    <row r="68" spans="4:10">
      <c r="D68" s="4"/>
      <c r="E68" s="4"/>
      <c r="F68" s="4"/>
      <c r="J68" s="4"/>
    </row>
    <row r="69" spans="4:10">
      <c r="D69" s="4"/>
      <c r="E69" s="4"/>
      <c r="F69" s="4"/>
      <c r="J69" s="4"/>
    </row>
    <row r="70" spans="4:10">
      <c r="D70" s="4"/>
      <c r="E70" s="4"/>
      <c r="F70" s="4"/>
      <c r="J70" s="4"/>
    </row>
    <row r="71" spans="4:10">
      <c r="D71" s="4"/>
      <c r="E71" s="4"/>
      <c r="F71" s="4"/>
      <c r="J71" s="4"/>
    </row>
    <row r="72" spans="4:10">
      <c r="D72" s="4"/>
      <c r="E72" s="4"/>
      <c r="F72" s="4"/>
      <c r="J72" s="4"/>
    </row>
    <row r="73" spans="4:10">
      <c r="D73" s="4"/>
      <c r="E73" s="4"/>
      <c r="F73" s="4"/>
      <c r="J73" s="4"/>
    </row>
    <row r="74" spans="4:10">
      <c r="D74" s="4"/>
      <c r="E74" s="4"/>
      <c r="F74" s="4"/>
      <c r="J74" s="4"/>
    </row>
    <row r="75" spans="4:10">
      <c r="D75" s="4"/>
      <c r="E75" s="4"/>
      <c r="F75" s="4"/>
      <c r="J75" s="4"/>
    </row>
    <row r="76" spans="4:10">
      <c r="D76" s="4"/>
      <c r="E76" s="4"/>
      <c r="F76" s="4"/>
      <c r="J76" s="4"/>
    </row>
    <row r="77" spans="4:10">
      <c r="D77" s="4"/>
      <c r="E77" s="4"/>
      <c r="F77" s="4"/>
      <c r="J77" s="4"/>
    </row>
    <row r="78" spans="4:10">
      <c r="D78" s="4"/>
      <c r="E78" s="4"/>
      <c r="F78" s="4"/>
      <c r="J78" s="4"/>
    </row>
    <row r="79" spans="4:10">
      <c r="D79" s="4"/>
      <c r="E79" s="4"/>
      <c r="F79" s="4"/>
      <c r="J79" s="4"/>
    </row>
    <row r="80" spans="4:10">
      <c r="D80" s="4"/>
      <c r="E80" s="4"/>
      <c r="F80" s="4"/>
      <c r="J80" s="4"/>
    </row>
    <row r="81" spans="4:10">
      <c r="D81" s="4"/>
      <c r="E81" s="4"/>
      <c r="F81" s="4"/>
      <c r="J81" s="4"/>
    </row>
    <row r="82" spans="4:10">
      <c r="D82" s="4"/>
      <c r="E82" s="4"/>
      <c r="F82" s="4"/>
      <c r="J82" s="4"/>
    </row>
    <row r="83" spans="4:10">
      <c r="D83" s="4"/>
      <c r="E83" s="4"/>
      <c r="F83" s="4"/>
      <c r="J83" s="4"/>
    </row>
    <row r="84" spans="4:10">
      <c r="D84" s="4"/>
      <c r="E84" s="4"/>
      <c r="F84" s="4"/>
      <c r="J84" s="4"/>
    </row>
    <row r="85" spans="4:10">
      <c r="D85" s="4"/>
      <c r="E85" s="4"/>
      <c r="F85" s="4"/>
      <c r="J85" s="4"/>
    </row>
    <row r="86" spans="4:10">
      <c r="D86" s="4"/>
      <c r="E86" s="4"/>
      <c r="F86" s="4"/>
      <c r="J86" s="4"/>
    </row>
    <row r="87" spans="4:10">
      <c r="D87" s="4"/>
      <c r="E87" s="4"/>
      <c r="F87" s="4"/>
      <c r="J87" s="4"/>
    </row>
    <row r="88" spans="4:10">
      <c r="D88" s="4"/>
      <c r="E88" s="4"/>
      <c r="F88" s="4"/>
      <c r="J88" s="4"/>
    </row>
    <row r="89" spans="4:10">
      <c r="D89" s="4"/>
      <c r="E89" s="4"/>
      <c r="F89" s="4"/>
      <c r="J89" s="4"/>
    </row>
    <row r="90" spans="4:10">
      <c r="D90" s="4"/>
      <c r="E90" s="4"/>
      <c r="F90" s="4"/>
      <c r="J90" s="4"/>
    </row>
    <row r="91" spans="4:10">
      <c r="D91" s="4"/>
      <c r="E91" s="4"/>
      <c r="F91" s="4"/>
      <c r="J91" s="4"/>
    </row>
    <row r="92" spans="4:10">
      <c r="D92" s="4"/>
      <c r="E92" s="4"/>
      <c r="F92" s="4"/>
      <c r="J92" s="4"/>
    </row>
    <row r="93" spans="4:10">
      <c r="D93" s="4"/>
      <c r="E93" s="4"/>
      <c r="F93" s="4"/>
      <c r="J93" s="4"/>
    </row>
    <row r="94" spans="4:10">
      <c r="D94" s="4"/>
      <c r="E94" s="4"/>
      <c r="F94" s="4"/>
      <c r="J94" s="4"/>
    </row>
    <row r="95" spans="4:10">
      <c r="D95" s="4"/>
      <c r="E95" s="4"/>
      <c r="F95" s="4"/>
      <c r="J95" s="4"/>
    </row>
    <row r="96" spans="4:10">
      <c r="D96" s="4"/>
      <c r="E96" s="4"/>
      <c r="F96" s="4"/>
      <c r="J96" s="4"/>
    </row>
    <row r="97" spans="4:10">
      <c r="D97" s="4"/>
      <c r="E97" s="4"/>
      <c r="F97" s="4"/>
      <c r="J97" s="4"/>
    </row>
    <row r="98" spans="4:10">
      <c r="D98" s="4"/>
      <c r="E98" s="4"/>
      <c r="F98" s="4"/>
      <c r="J98" s="4"/>
    </row>
    <row r="99" spans="4:10">
      <c r="D99" s="4"/>
      <c r="E99" s="4"/>
      <c r="F99" s="4"/>
      <c r="J99" s="4"/>
    </row>
    <row r="100" spans="4:10">
      <c r="D100" s="4"/>
      <c r="E100" s="4"/>
      <c r="F100" s="4"/>
      <c r="J100" s="4"/>
    </row>
    <row r="101" spans="4:10">
      <c r="D101" s="4"/>
      <c r="E101" s="4"/>
      <c r="F101" s="4"/>
      <c r="J101" s="4"/>
    </row>
    <row r="102" spans="4:10">
      <c r="D102" s="4"/>
      <c r="E102" s="4"/>
      <c r="F102" s="4"/>
      <c r="J102" s="4"/>
    </row>
    <row r="103" spans="4:10">
      <c r="D103" s="4"/>
      <c r="E103" s="4"/>
      <c r="F103" s="4"/>
      <c r="J103" s="4"/>
    </row>
    <row r="104" spans="4:10">
      <c r="D104" s="4"/>
      <c r="E104" s="4"/>
      <c r="F104" s="4"/>
      <c r="J104" s="4"/>
    </row>
    <row r="105" spans="4:10">
      <c r="D105" s="4"/>
      <c r="E105" s="4"/>
      <c r="F105" s="4"/>
      <c r="J105" s="4"/>
    </row>
    <row r="106" spans="4:10">
      <c r="D106" s="4"/>
      <c r="E106" s="4"/>
      <c r="F106" s="4"/>
      <c r="J106" s="4"/>
    </row>
    <row r="107" spans="4:10">
      <c r="D107" s="4"/>
      <c r="E107" s="4"/>
      <c r="F107" s="4"/>
      <c r="J107" s="4"/>
    </row>
    <row r="108" spans="4:10">
      <c r="D108" s="4"/>
      <c r="E108" s="4"/>
      <c r="F108" s="4"/>
      <c r="J108" s="4"/>
    </row>
    <row r="109" spans="4:10">
      <c r="D109" s="4"/>
      <c r="E109" s="4"/>
      <c r="F109" s="4"/>
      <c r="J109" s="4"/>
    </row>
    <row r="110" spans="4:10">
      <c r="D110" s="4"/>
      <c r="E110" s="4"/>
      <c r="F110" s="4"/>
      <c r="J110" s="4"/>
    </row>
    <row r="111" spans="4:10">
      <c r="D111" s="4"/>
      <c r="E111" s="4"/>
      <c r="F111" s="4"/>
      <c r="J111" s="4"/>
    </row>
    <row r="112" spans="4:10">
      <c r="D112" s="4"/>
      <c r="E112" s="4"/>
      <c r="F112" s="4"/>
      <c r="J112" s="4"/>
    </row>
    <row r="113" spans="4:10">
      <c r="D113" s="4"/>
      <c r="E113" s="4"/>
      <c r="F113" s="4"/>
      <c r="J113" s="4"/>
    </row>
    <row r="114" spans="4:10">
      <c r="D114" s="4"/>
      <c r="E114" s="4"/>
      <c r="F114" s="4"/>
      <c r="J114" s="4"/>
    </row>
    <row r="115" spans="4:10">
      <c r="D115" s="4"/>
      <c r="E115" s="4"/>
      <c r="F115" s="4"/>
      <c r="J115" s="4"/>
    </row>
    <row r="116" spans="4:10">
      <c r="D116" s="4"/>
      <c r="E116" s="4"/>
      <c r="F116" s="4"/>
      <c r="J116" s="4"/>
    </row>
    <row r="117" spans="4:10">
      <c r="D117" s="4"/>
      <c r="E117" s="4"/>
      <c r="F117" s="4"/>
      <c r="J117" s="4"/>
    </row>
    <row r="118" spans="4:10">
      <c r="D118" s="4"/>
      <c r="E118" s="4"/>
      <c r="F118" s="4"/>
      <c r="J118" s="4"/>
    </row>
    <row r="119" spans="4:10">
      <c r="D119" s="4"/>
      <c r="E119" s="4"/>
      <c r="F119" s="4"/>
      <c r="J119" s="4"/>
    </row>
    <row r="120" spans="4:10">
      <c r="D120" s="4"/>
      <c r="E120" s="4"/>
      <c r="F120" s="4"/>
      <c r="J120" s="4"/>
    </row>
    <row r="121" spans="4:10">
      <c r="D121" s="4"/>
      <c r="E121" s="4"/>
      <c r="F121" s="4"/>
      <c r="J121" s="4"/>
    </row>
    <row r="122" spans="4:10">
      <c r="D122" s="4"/>
      <c r="E122" s="4"/>
      <c r="F122" s="4"/>
      <c r="J122" s="4"/>
    </row>
    <row r="123" spans="4:10">
      <c r="D123" s="4"/>
      <c r="E123" s="4"/>
      <c r="F123" s="4"/>
      <c r="J123" s="4"/>
    </row>
    <row r="124" spans="4:10">
      <c r="D124" s="4"/>
      <c r="E124" s="4"/>
      <c r="F124" s="4"/>
      <c r="J124" s="4"/>
    </row>
    <row r="125" spans="4:10">
      <c r="D125" s="4"/>
      <c r="E125" s="4"/>
      <c r="F125" s="4"/>
      <c r="J125" s="4"/>
    </row>
    <row r="126" spans="4:10">
      <c r="D126" s="4"/>
      <c r="E126" s="4"/>
      <c r="F126" s="4"/>
      <c r="J126" s="4"/>
    </row>
    <row r="127" spans="4:10">
      <c r="D127" s="4"/>
      <c r="E127" s="4"/>
      <c r="F127" s="4"/>
      <c r="J127" s="4"/>
    </row>
    <row r="128" spans="4:10">
      <c r="D128" s="4"/>
      <c r="E128" s="4"/>
      <c r="F128" s="4"/>
      <c r="J128" s="4"/>
    </row>
    <row r="129" spans="4:10">
      <c r="D129" s="4"/>
      <c r="E129" s="4"/>
      <c r="F129" s="4"/>
      <c r="J129" s="4"/>
    </row>
    <row r="130" spans="4:10">
      <c r="D130" s="4"/>
      <c r="E130" s="4"/>
      <c r="F130" s="4"/>
      <c r="J130" s="4"/>
    </row>
    <row r="131" spans="4:10">
      <c r="D131" s="4"/>
      <c r="E131" s="4"/>
      <c r="F131" s="4"/>
      <c r="J131" s="4"/>
    </row>
    <row r="132" spans="4:10">
      <c r="D132" s="4"/>
      <c r="E132" s="4"/>
      <c r="F132" s="4"/>
      <c r="J132" s="4"/>
    </row>
    <row r="133" spans="4:10">
      <c r="D133" s="4"/>
      <c r="E133" s="4"/>
      <c r="F133" s="4"/>
      <c r="J133" s="4"/>
    </row>
    <row r="134" spans="4:10">
      <c r="D134" s="4"/>
      <c r="E134" s="4"/>
      <c r="F134" s="4"/>
      <c r="J134" s="4"/>
    </row>
    <row r="135" spans="4:10">
      <c r="D135" s="4"/>
      <c r="E135" s="4"/>
      <c r="F135" s="4"/>
      <c r="J135" s="4"/>
    </row>
    <row r="136" spans="4:10">
      <c r="D136" s="4"/>
      <c r="E136" s="4"/>
      <c r="F136" s="4"/>
      <c r="J136" s="4"/>
    </row>
    <row r="137" spans="4:10">
      <c r="D137" s="4"/>
      <c r="E137" s="4"/>
      <c r="F137" s="4"/>
      <c r="J137" s="4"/>
    </row>
    <row r="138" spans="4:10">
      <c r="D138" s="4"/>
      <c r="E138" s="4"/>
      <c r="F138" s="4"/>
      <c r="J138" s="4"/>
    </row>
    <row r="139" spans="4:10">
      <c r="D139" s="4"/>
      <c r="E139" s="4"/>
      <c r="F139" s="4"/>
      <c r="J139" s="4"/>
    </row>
    <row r="140" spans="4:10">
      <c r="D140" s="4"/>
      <c r="E140" s="4"/>
      <c r="F140" s="4"/>
      <c r="J140" s="4"/>
    </row>
    <row r="141" spans="4:10">
      <c r="D141" s="4"/>
      <c r="E141" s="4"/>
      <c r="F141" s="4"/>
      <c r="J141" s="4"/>
    </row>
    <row r="142" spans="4:10">
      <c r="D142" s="4"/>
      <c r="E142" s="4"/>
      <c r="F142" s="4"/>
      <c r="J142" s="4"/>
    </row>
    <row r="143" spans="4:10">
      <c r="D143" s="4"/>
      <c r="E143" s="4"/>
      <c r="F143" s="4"/>
      <c r="J143" s="4"/>
    </row>
    <row r="144" spans="4:10">
      <c r="D144" s="4"/>
      <c r="E144" s="4"/>
      <c r="F144" s="4"/>
      <c r="J144" s="4"/>
    </row>
    <row r="145" spans="4:10">
      <c r="D145" s="4"/>
      <c r="E145" s="4"/>
      <c r="F145" s="4"/>
      <c r="J145" s="4"/>
    </row>
    <row r="146" spans="4:10">
      <c r="D146" s="4"/>
      <c r="E146" s="4"/>
      <c r="F146" s="4"/>
      <c r="J146" s="4"/>
    </row>
    <row r="147" spans="4:10">
      <c r="D147" s="4"/>
      <c r="E147" s="4"/>
      <c r="F147" s="4"/>
      <c r="J147" s="4"/>
    </row>
    <row r="148" spans="4:10">
      <c r="D148" s="4"/>
      <c r="E148" s="4"/>
      <c r="F148" s="4"/>
      <c r="J148" s="4"/>
    </row>
    <row r="149" spans="4:10">
      <c r="D149" s="4"/>
      <c r="E149" s="4"/>
      <c r="F149" s="4"/>
      <c r="J149" s="4"/>
    </row>
    <row r="150" spans="4:10">
      <c r="D150" s="4"/>
      <c r="E150" s="4"/>
      <c r="F150" s="4"/>
      <c r="J150" s="4"/>
    </row>
    <row r="151" spans="4:10">
      <c r="D151" s="4"/>
      <c r="E151" s="4"/>
      <c r="F151" s="4"/>
      <c r="J151" s="4"/>
    </row>
    <row r="152" spans="4:10">
      <c r="D152" s="4"/>
      <c r="E152" s="4"/>
      <c r="F152" s="4"/>
      <c r="J152" s="4"/>
    </row>
    <row r="153" spans="4:10">
      <c r="D153" s="4"/>
      <c r="E153" s="4"/>
      <c r="F153" s="4"/>
      <c r="J153" s="4"/>
    </row>
    <row r="154" spans="4:10">
      <c r="D154" s="4"/>
      <c r="E154" s="4"/>
      <c r="F154" s="4"/>
      <c r="J154" s="4"/>
    </row>
    <row r="155" spans="4:10">
      <c r="D155" s="4"/>
      <c r="E155" s="4"/>
      <c r="F155" s="4"/>
      <c r="J155" s="4"/>
    </row>
    <row r="156" spans="4:10">
      <c r="D156" s="4"/>
      <c r="E156" s="4"/>
      <c r="F156" s="4"/>
      <c r="J156" s="4"/>
    </row>
    <row r="157" spans="4:10">
      <c r="D157" s="4"/>
      <c r="E157" s="4"/>
      <c r="F157" s="4"/>
      <c r="J157" s="4"/>
    </row>
    <row r="158" spans="4:10">
      <c r="D158" s="4"/>
      <c r="E158" s="4"/>
      <c r="F158" s="4"/>
      <c r="J158" s="4"/>
    </row>
    <row r="159" spans="4:10">
      <c r="D159" s="4"/>
      <c r="E159" s="4"/>
      <c r="F159" s="4"/>
      <c r="J159" s="4"/>
    </row>
    <row r="160" spans="4:10">
      <c r="D160" s="4"/>
      <c r="E160" s="4"/>
      <c r="F160" s="4"/>
      <c r="J160" s="4"/>
    </row>
    <row r="161" spans="4:10">
      <c r="D161" s="4"/>
      <c r="E161" s="4"/>
      <c r="F161" s="4"/>
      <c r="J161" s="4"/>
    </row>
    <row r="162" spans="4:10">
      <c r="D162" s="4"/>
      <c r="E162" s="4"/>
      <c r="F162" s="4"/>
      <c r="J162" s="4"/>
    </row>
    <row r="163" spans="4:10">
      <c r="D163" s="4"/>
      <c r="E163" s="4"/>
      <c r="F163" s="4"/>
      <c r="J163" s="4"/>
    </row>
    <row r="164" spans="4:10">
      <c r="D164" s="4"/>
      <c r="E164" s="4"/>
      <c r="F164" s="4"/>
      <c r="J164" s="4"/>
    </row>
    <row r="165" spans="4:10">
      <c r="D165" s="4"/>
      <c r="E165" s="4"/>
      <c r="F165" s="4"/>
      <c r="J165" s="4"/>
    </row>
    <row r="166" spans="4:10">
      <c r="D166" s="4"/>
      <c r="E166" s="4"/>
      <c r="F166" s="4"/>
      <c r="J166" s="4"/>
    </row>
    <row r="167" spans="4:10">
      <c r="D167" s="4"/>
      <c r="E167" s="4"/>
      <c r="F167" s="4"/>
      <c r="J167" s="4"/>
    </row>
    <row r="168" spans="4:10">
      <c r="D168" s="4"/>
      <c r="E168" s="4"/>
      <c r="F168" s="4"/>
      <c r="J168" s="4"/>
    </row>
    <row r="169" spans="4:10">
      <c r="D169" s="4"/>
      <c r="E169" s="4"/>
      <c r="F169" s="4"/>
      <c r="J169" s="4"/>
    </row>
    <row r="170" spans="4:10">
      <c r="D170" s="4"/>
      <c r="E170" s="4"/>
      <c r="F170" s="4"/>
      <c r="J170" s="4"/>
    </row>
    <row r="171" spans="4:10">
      <c r="D171" s="4"/>
      <c r="E171" s="4"/>
      <c r="F171" s="4"/>
      <c r="J171" s="4"/>
    </row>
    <row r="172" spans="4:10">
      <c r="D172" s="4"/>
      <c r="E172" s="4"/>
      <c r="F172" s="4"/>
      <c r="J172" s="4"/>
    </row>
    <row r="173" spans="4:10">
      <c r="D173" s="4"/>
      <c r="E173" s="4"/>
      <c r="F173" s="4"/>
      <c r="J173" s="4"/>
    </row>
    <row r="174" spans="4:10">
      <c r="D174" s="4"/>
      <c r="E174" s="4"/>
      <c r="F174" s="4"/>
      <c r="J174" s="4"/>
    </row>
    <row r="175" spans="4:10">
      <c r="D175" s="4"/>
      <c r="E175" s="4"/>
      <c r="F175" s="4"/>
      <c r="J175" s="4"/>
    </row>
    <row r="176" spans="4:10">
      <c r="D176" s="4"/>
      <c r="E176" s="4"/>
      <c r="F176" s="4"/>
      <c r="J176" s="4"/>
    </row>
    <row r="177" spans="4:10">
      <c r="D177" s="4"/>
      <c r="E177" s="4"/>
      <c r="F177" s="4"/>
      <c r="J177" s="4"/>
    </row>
    <row r="178" spans="4:10">
      <c r="D178" s="4"/>
      <c r="E178" s="4"/>
      <c r="F178" s="4"/>
      <c r="J178" s="4"/>
    </row>
    <row r="179" spans="4:10">
      <c r="D179" s="4"/>
      <c r="E179" s="4"/>
      <c r="F179" s="4"/>
      <c r="J179" s="4"/>
    </row>
    <row r="180" spans="4:10">
      <c r="D180" s="4"/>
      <c r="E180" s="4"/>
      <c r="F180" s="4"/>
      <c r="J180" s="4"/>
    </row>
    <row r="181" spans="4:10">
      <c r="D181" s="4"/>
      <c r="E181" s="4"/>
      <c r="F181" s="4"/>
      <c r="J181" s="4"/>
    </row>
    <row r="182" spans="4:10">
      <c r="D182" s="4"/>
      <c r="E182" s="4"/>
      <c r="F182" s="4"/>
      <c r="J182" s="4"/>
    </row>
    <row r="183" spans="4:10">
      <c r="D183" s="4"/>
      <c r="E183" s="4"/>
      <c r="F183" s="4"/>
      <c r="J183" s="4"/>
    </row>
    <row r="184" spans="4:10">
      <c r="D184" s="4"/>
      <c r="E184" s="4"/>
      <c r="F184" s="4"/>
      <c r="J184" s="4"/>
    </row>
    <row r="185" spans="4:10">
      <c r="D185" s="4"/>
      <c r="E185" s="4"/>
      <c r="F185" s="4"/>
      <c r="J185" s="4"/>
    </row>
    <row r="186" spans="4:10">
      <c r="D186" s="4"/>
      <c r="E186" s="4"/>
      <c r="F186" s="4"/>
      <c r="J186" s="4"/>
    </row>
  </sheetData>
  <mergeCells count="66">
    <mergeCell ref="Q12:Q13"/>
    <mergeCell ref="R12:R13"/>
    <mergeCell ref="AA12:AB12"/>
    <mergeCell ref="AC12:AC13"/>
    <mergeCell ref="AD12:AD13"/>
    <mergeCell ref="G11:J11"/>
    <mergeCell ref="S12:T12"/>
    <mergeCell ref="S11:V11"/>
    <mergeCell ref="W4:W5"/>
    <mergeCell ref="X4:X5"/>
    <mergeCell ref="G12:H12"/>
    <mergeCell ref="I12:I13"/>
    <mergeCell ref="J12:J13"/>
    <mergeCell ref="K12:L12"/>
    <mergeCell ref="M12:M13"/>
    <mergeCell ref="O11:R11"/>
    <mergeCell ref="K11:N11"/>
    <mergeCell ref="V12:V13"/>
    <mergeCell ref="U12:U13"/>
    <mergeCell ref="N12:N13"/>
    <mergeCell ref="O12:P12"/>
    <mergeCell ref="Y4:Z4"/>
    <mergeCell ref="W12:X12"/>
    <mergeCell ref="Y12:Y13"/>
    <mergeCell ref="Z12:Z13"/>
    <mergeCell ref="AA4:AA5"/>
    <mergeCell ref="W11:Z11"/>
    <mergeCell ref="AA11:AD11"/>
    <mergeCell ref="B11:B13"/>
    <mergeCell ref="C12:D12"/>
    <mergeCell ref="E12:E13"/>
    <mergeCell ref="F12:F13"/>
    <mergeCell ref="C11:F11"/>
    <mergeCell ref="B3:B5"/>
    <mergeCell ref="Q3:T3"/>
    <mergeCell ref="U3:X3"/>
    <mergeCell ref="C3:H3"/>
    <mergeCell ref="G4:G5"/>
    <mergeCell ref="H4:H5"/>
    <mergeCell ref="C4:F4"/>
    <mergeCell ref="T4:T5"/>
    <mergeCell ref="U4:V4"/>
    <mergeCell ref="Y3:AB3"/>
    <mergeCell ref="AC3:AF3"/>
    <mergeCell ref="I4:J4"/>
    <mergeCell ref="K4:K5"/>
    <mergeCell ref="L4:L5"/>
    <mergeCell ref="M4:N4"/>
    <mergeCell ref="O4:O5"/>
    <mergeCell ref="P4:P5"/>
    <mergeCell ref="Q4:R4"/>
    <mergeCell ref="S4:S5"/>
    <mergeCell ref="AB4:AB5"/>
    <mergeCell ref="AC4:AD4"/>
    <mergeCell ref="AE4:AE5"/>
    <mergeCell ref="AF4:AF5"/>
    <mergeCell ref="I3:L3"/>
    <mergeCell ref="M3:P3"/>
    <mergeCell ref="AG12:AG13"/>
    <mergeCell ref="AG3:AJ3"/>
    <mergeCell ref="AG4:AH4"/>
    <mergeCell ref="AI4:AI5"/>
    <mergeCell ref="AJ4:AJ5"/>
    <mergeCell ref="AE11:AH11"/>
    <mergeCell ref="AE12:AF12"/>
    <mergeCell ref="AH12:AH13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68B44-72C4-4504-9EFF-76887797DD11}">
  <dimension ref="B1:AC55"/>
  <sheetViews>
    <sheetView showGridLines="0" zoomScaleNormal="100" workbookViewId="0">
      <pane ySplit="1" topLeftCell="A2" activePane="bottomLeft" state="frozen"/>
      <selection pane="bottomLeft"/>
      <selection activeCell="E23" sqref="E23"/>
    </sheetView>
  </sheetViews>
  <sheetFormatPr defaultColWidth="8.85546875" defaultRowHeight="14.1"/>
  <cols>
    <col min="1" max="1" width="4.7109375" style="3" customWidth="1"/>
    <col min="2" max="2" width="44.140625" style="3" customWidth="1"/>
    <col min="3" max="3" width="13.140625" style="3" bestFit="1" customWidth="1"/>
    <col min="4" max="4" width="17.7109375" style="3" customWidth="1"/>
    <col min="5" max="5" width="16.140625" style="3" bestFit="1" customWidth="1"/>
    <col min="6" max="6" width="27.5703125" style="3" bestFit="1" customWidth="1"/>
    <col min="7" max="7" width="23.7109375" style="3" customWidth="1"/>
    <col min="8" max="8" width="15.28515625" style="3" customWidth="1"/>
    <col min="9" max="9" width="13.5703125" style="3" bestFit="1" customWidth="1"/>
    <col min="10" max="10" width="18.140625" style="3" bestFit="1" customWidth="1"/>
    <col min="11" max="13" width="17" style="3" customWidth="1"/>
    <col min="14" max="14" width="18.140625" style="3" bestFit="1" customWidth="1"/>
    <col min="15" max="17" width="17" style="3" customWidth="1"/>
    <col min="18" max="18" width="18.140625" style="3" bestFit="1" customWidth="1"/>
    <col min="19" max="19" width="18.42578125" style="3" customWidth="1"/>
    <col min="20" max="20" width="17" style="3" customWidth="1"/>
    <col min="21" max="21" width="13.5703125" style="3" bestFit="1" customWidth="1"/>
    <col min="22" max="22" width="18.140625" style="3" bestFit="1" customWidth="1"/>
    <col min="23" max="23" width="18.5703125" style="3" customWidth="1"/>
    <col min="24" max="24" width="17" style="3" customWidth="1"/>
    <col min="25" max="25" width="13.5703125" style="3" bestFit="1" customWidth="1"/>
    <col min="26" max="26" width="27.85546875" style="3" customWidth="1"/>
    <col min="27" max="27" width="23.28515625" style="3" customWidth="1"/>
    <col min="28" max="29" width="17" style="3" customWidth="1"/>
    <col min="30" max="16384" width="8.85546875" style="3"/>
  </cols>
  <sheetData>
    <row r="1" spans="2:29" ht="84.95" customHeight="1">
      <c r="B1" s="145" t="s">
        <v>273</v>
      </c>
      <c r="C1" s="76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Q1" s="77"/>
      <c r="R1" s="77"/>
      <c r="S1" s="77"/>
      <c r="T1" s="77"/>
      <c r="U1" s="77"/>
      <c r="V1" s="77"/>
      <c r="W1" s="77"/>
      <c r="X1" s="77"/>
      <c r="Y1" s="77"/>
    </row>
    <row r="2" spans="2:29" ht="18" customHeight="1" thickBot="1"/>
    <row r="3" spans="2:29">
      <c r="B3" s="198" t="s">
        <v>43</v>
      </c>
      <c r="C3" s="180" t="s">
        <v>44</v>
      </c>
      <c r="D3" s="173" t="s">
        <v>45</v>
      </c>
      <c r="E3" s="177"/>
      <c r="F3" s="177"/>
      <c r="G3" s="177"/>
      <c r="H3" s="177"/>
      <c r="I3" s="178"/>
      <c r="J3" s="181">
        <v>2016</v>
      </c>
      <c r="K3" s="179"/>
      <c r="L3" s="179"/>
      <c r="M3" s="180"/>
      <c r="N3" s="181">
        <v>2017</v>
      </c>
      <c r="O3" s="179"/>
      <c r="P3" s="179"/>
      <c r="Q3" s="180"/>
      <c r="R3" s="181">
        <v>2018</v>
      </c>
      <c r="S3" s="179"/>
      <c r="T3" s="179"/>
      <c r="U3" s="180"/>
      <c r="V3" s="181">
        <v>2019</v>
      </c>
      <c r="W3" s="179"/>
      <c r="X3" s="179"/>
      <c r="Y3" s="180"/>
      <c r="Z3" s="181">
        <v>2020</v>
      </c>
      <c r="AA3" s="179"/>
      <c r="AB3" s="179"/>
      <c r="AC3" s="180"/>
    </row>
    <row r="4" spans="2:29" ht="14.25" customHeight="1">
      <c r="B4" s="199"/>
      <c r="C4" s="169"/>
      <c r="D4" s="170" t="s">
        <v>46</v>
      </c>
      <c r="E4" s="171"/>
      <c r="F4" s="171"/>
      <c r="G4" s="172"/>
      <c r="H4" s="168" t="s">
        <v>45</v>
      </c>
      <c r="I4" s="169" t="s">
        <v>47</v>
      </c>
      <c r="J4" s="182" t="s">
        <v>46</v>
      </c>
      <c r="K4" s="168"/>
      <c r="L4" s="168" t="s">
        <v>45</v>
      </c>
      <c r="M4" s="169" t="s">
        <v>47</v>
      </c>
      <c r="N4" s="182" t="s">
        <v>46</v>
      </c>
      <c r="O4" s="168"/>
      <c r="P4" s="168" t="s">
        <v>45</v>
      </c>
      <c r="Q4" s="169" t="s">
        <v>47</v>
      </c>
      <c r="R4" s="182" t="s">
        <v>46</v>
      </c>
      <c r="S4" s="168"/>
      <c r="T4" s="168" t="s">
        <v>45</v>
      </c>
      <c r="U4" s="169" t="s">
        <v>47</v>
      </c>
      <c r="V4" s="182" t="s">
        <v>46</v>
      </c>
      <c r="W4" s="168"/>
      <c r="X4" s="168" t="s">
        <v>45</v>
      </c>
      <c r="Y4" s="169" t="s">
        <v>47</v>
      </c>
      <c r="Z4" s="195" t="s">
        <v>46</v>
      </c>
      <c r="AA4" s="168"/>
      <c r="AB4" s="168" t="s">
        <v>45</v>
      </c>
      <c r="AC4" s="169" t="s">
        <v>47</v>
      </c>
    </row>
    <row r="5" spans="2:29" ht="57.75" customHeight="1">
      <c r="B5" s="199"/>
      <c r="C5" s="169"/>
      <c r="D5" s="52" t="s">
        <v>48</v>
      </c>
      <c r="E5" s="141" t="s">
        <v>49</v>
      </c>
      <c r="F5" s="138" t="s">
        <v>50</v>
      </c>
      <c r="G5" s="138" t="s">
        <v>51</v>
      </c>
      <c r="H5" s="168"/>
      <c r="I5" s="169"/>
      <c r="J5" s="139" t="s">
        <v>48</v>
      </c>
      <c r="K5" s="141" t="s">
        <v>49</v>
      </c>
      <c r="L5" s="168"/>
      <c r="M5" s="169"/>
      <c r="N5" s="139" t="s">
        <v>48</v>
      </c>
      <c r="O5" s="141" t="s">
        <v>49</v>
      </c>
      <c r="P5" s="168"/>
      <c r="Q5" s="169"/>
      <c r="R5" s="138" t="s">
        <v>50</v>
      </c>
      <c r="S5" s="138" t="s">
        <v>51</v>
      </c>
      <c r="T5" s="168"/>
      <c r="U5" s="169"/>
      <c r="V5" s="138" t="s">
        <v>50</v>
      </c>
      <c r="W5" s="138" t="s">
        <v>51</v>
      </c>
      <c r="X5" s="168"/>
      <c r="Y5" s="169"/>
      <c r="Z5" s="52" t="s">
        <v>50</v>
      </c>
      <c r="AA5" s="138" t="s">
        <v>51</v>
      </c>
      <c r="AB5" s="168"/>
      <c r="AC5" s="169"/>
    </row>
    <row r="6" spans="2:29">
      <c r="B6" s="78" t="s">
        <v>52</v>
      </c>
      <c r="C6" s="79" t="s">
        <v>53</v>
      </c>
      <c r="D6" s="80">
        <v>6</v>
      </c>
      <c r="E6" s="81" t="s">
        <v>54</v>
      </c>
      <c r="F6" s="81">
        <v>3</v>
      </c>
      <c r="G6" s="81">
        <v>31</v>
      </c>
      <c r="H6" s="81">
        <v>40</v>
      </c>
      <c r="I6" s="24">
        <v>1.6187778227438283E-2</v>
      </c>
      <c r="J6" s="80" t="s">
        <v>54</v>
      </c>
      <c r="K6" s="81" t="s">
        <v>54</v>
      </c>
      <c r="L6" s="81" t="s">
        <v>54</v>
      </c>
      <c r="M6" s="24" t="s">
        <v>54</v>
      </c>
      <c r="N6" s="22">
        <v>6</v>
      </c>
      <c r="O6" s="23" t="s">
        <v>54</v>
      </c>
      <c r="P6" s="81">
        <v>6</v>
      </c>
      <c r="Q6" s="24">
        <v>1.5957446808510637E-2</v>
      </c>
      <c r="R6" s="80" t="s">
        <v>54</v>
      </c>
      <c r="S6" s="81" t="s">
        <v>54</v>
      </c>
      <c r="T6" s="81" t="s">
        <v>54</v>
      </c>
      <c r="U6" s="24" t="s">
        <v>54</v>
      </c>
      <c r="V6" s="80" t="s">
        <v>54</v>
      </c>
      <c r="W6" s="81">
        <v>20</v>
      </c>
      <c r="X6" s="81">
        <v>20</v>
      </c>
      <c r="Y6" s="24">
        <v>2.3980815347721823E-2</v>
      </c>
      <c r="Z6" s="80">
        <v>3</v>
      </c>
      <c r="AA6" s="81">
        <v>11</v>
      </c>
      <c r="AB6" s="81">
        <v>14</v>
      </c>
      <c r="AC6" s="24">
        <v>2.5454545454545455E-2</v>
      </c>
    </row>
    <row r="7" spans="2:29">
      <c r="B7" s="159" t="s">
        <v>57</v>
      </c>
      <c r="C7" s="79" t="s">
        <v>58</v>
      </c>
      <c r="D7" s="80" t="s">
        <v>54</v>
      </c>
      <c r="E7" s="81" t="s">
        <v>54</v>
      </c>
      <c r="F7" s="81" t="s">
        <v>54</v>
      </c>
      <c r="G7" s="81">
        <v>6</v>
      </c>
      <c r="H7" s="81">
        <v>6</v>
      </c>
      <c r="I7" s="24">
        <v>2.4281667341157424E-3</v>
      </c>
      <c r="J7" s="80" t="s">
        <v>54</v>
      </c>
      <c r="K7" s="81" t="s">
        <v>54</v>
      </c>
      <c r="L7" s="81" t="s">
        <v>54</v>
      </c>
      <c r="M7" s="24" t="s">
        <v>54</v>
      </c>
      <c r="N7" s="80" t="s">
        <v>54</v>
      </c>
      <c r="O7" s="81" t="s">
        <v>54</v>
      </c>
      <c r="P7" s="81" t="s">
        <v>54</v>
      </c>
      <c r="Q7" s="24" t="s">
        <v>54</v>
      </c>
      <c r="R7" s="80" t="s">
        <v>54</v>
      </c>
      <c r="S7" s="23">
        <v>6</v>
      </c>
      <c r="T7" s="81">
        <v>6</v>
      </c>
      <c r="U7" s="24">
        <v>1.0638297872340425E-2</v>
      </c>
      <c r="V7" s="80" t="s">
        <v>54</v>
      </c>
      <c r="W7" s="81" t="s">
        <v>54</v>
      </c>
      <c r="X7" s="81" t="s">
        <v>54</v>
      </c>
      <c r="Y7" s="24" t="s">
        <v>54</v>
      </c>
      <c r="Z7" s="80" t="s">
        <v>54</v>
      </c>
      <c r="AA7" s="81" t="s">
        <v>54</v>
      </c>
      <c r="AB7" s="81" t="s">
        <v>54</v>
      </c>
      <c r="AC7" s="24" t="s">
        <v>54</v>
      </c>
    </row>
    <row r="8" spans="2:29">
      <c r="B8" s="159" t="s">
        <v>59</v>
      </c>
      <c r="C8" s="79" t="s">
        <v>60</v>
      </c>
      <c r="D8" s="80" t="s">
        <v>54</v>
      </c>
      <c r="E8" s="81" t="s">
        <v>54</v>
      </c>
      <c r="F8" s="81" t="s">
        <v>54</v>
      </c>
      <c r="G8" s="81">
        <v>45</v>
      </c>
      <c r="H8" s="81">
        <v>45</v>
      </c>
      <c r="I8" s="24">
        <v>1.8211250505868068E-2</v>
      </c>
      <c r="J8" s="80" t="s">
        <v>54</v>
      </c>
      <c r="K8" s="81" t="s">
        <v>54</v>
      </c>
      <c r="L8" s="81" t="s">
        <v>54</v>
      </c>
      <c r="M8" s="24" t="s">
        <v>54</v>
      </c>
      <c r="N8" s="80" t="s">
        <v>54</v>
      </c>
      <c r="O8" s="81" t="s">
        <v>54</v>
      </c>
      <c r="P8" s="81" t="s">
        <v>54</v>
      </c>
      <c r="Q8" s="24" t="s">
        <v>54</v>
      </c>
      <c r="R8" s="80" t="s">
        <v>54</v>
      </c>
      <c r="S8" s="23">
        <v>20</v>
      </c>
      <c r="T8" s="81">
        <v>20</v>
      </c>
      <c r="U8" s="24">
        <v>3.5460992907801421E-2</v>
      </c>
      <c r="V8" s="80" t="s">
        <v>54</v>
      </c>
      <c r="W8" s="81" t="s">
        <v>54</v>
      </c>
      <c r="X8" s="81" t="s">
        <v>54</v>
      </c>
      <c r="Y8" s="24" t="s">
        <v>54</v>
      </c>
      <c r="Z8" s="80" t="s">
        <v>54</v>
      </c>
      <c r="AA8" s="81">
        <v>25</v>
      </c>
      <c r="AB8" s="81">
        <v>25</v>
      </c>
      <c r="AC8" s="24">
        <v>4.5454545454545456E-2</v>
      </c>
    </row>
    <row r="9" spans="2:29">
      <c r="B9" s="78" t="s">
        <v>61</v>
      </c>
      <c r="C9" s="79" t="s">
        <v>62</v>
      </c>
      <c r="D9" s="80" t="s">
        <v>54</v>
      </c>
      <c r="E9" s="81" t="s">
        <v>54</v>
      </c>
      <c r="F9" s="81">
        <v>4</v>
      </c>
      <c r="G9" s="81">
        <v>95</v>
      </c>
      <c r="H9" s="81">
        <v>99</v>
      </c>
      <c r="I9" s="24">
        <v>4.0064751112909754E-2</v>
      </c>
      <c r="J9" s="80" t="s">
        <v>54</v>
      </c>
      <c r="K9" s="81" t="s">
        <v>54</v>
      </c>
      <c r="L9" s="81" t="s">
        <v>54</v>
      </c>
      <c r="M9" s="24" t="s">
        <v>54</v>
      </c>
      <c r="N9" s="80" t="s">
        <v>54</v>
      </c>
      <c r="O9" s="81" t="s">
        <v>54</v>
      </c>
      <c r="P9" s="81" t="s">
        <v>54</v>
      </c>
      <c r="Q9" s="24" t="s">
        <v>54</v>
      </c>
      <c r="R9" s="22">
        <v>1</v>
      </c>
      <c r="S9" s="23">
        <v>12</v>
      </c>
      <c r="T9" s="81">
        <v>13</v>
      </c>
      <c r="U9" s="24">
        <v>2.3049645390070921E-2</v>
      </c>
      <c r="V9" s="80">
        <v>3</v>
      </c>
      <c r="W9" s="81">
        <v>37</v>
      </c>
      <c r="X9" s="81">
        <v>40</v>
      </c>
      <c r="Y9" s="24">
        <v>4.7961630695443645E-2</v>
      </c>
      <c r="Z9" s="80" t="s">
        <v>54</v>
      </c>
      <c r="AA9" s="81">
        <v>46</v>
      </c>
      <c r="AB9" s="81">
        <v>46</v>
      </c>
      <c r="AC9" s="24">
        <v>8.3636363636363634E-2</v>
      </c>
    </row>
    <row r="10" spans="2:29">
      <c r="B10" s="159" t="s">
        <v>63</v>
      </c>
      <c r="C10" s="79" t="s">
        <v>64</v>
      </c>
      <c r="D10" s="80" t="s">
        <v>54</v>
      </c>
      <c r="E10" s="81" t="s">
        <v>54</v>
      </c>
      <c r="F10" s="81" t="s">
        <v>54</v>
      </c>
      <c r="G10" s="81">
        <v>21</v>
      </c>
      <c r="H10" s="81">
        <v>21</v>
      </c>
      <c r="I10" s="24">
        <v>8.4985835694051E-3</v>
      </c>
      <c r="J10" s="80" t="s">
        <v>54</v>
      </c>
      <c r="K10" s="81" t="s">
        <v>54</v>
      </c>
      <c r="L10" s="81" t="s">
        <v>54</v>
      </c>
      <c r="M10" s="24" t="s">
        <v>54</v>
      </c>
      <c r="N10" s="80" t="s">
        <v>54</v>
      </c>
      <c r="O10" s="81" t="s">
        <v>54</v>
      </c>
      <c r="P10" s="81" t="s">
        <v>54</v>
      </c>
      <c r="Q10" s="24" t="s">
        <v>54</v>
      </c>
      <c r="R10" s="80" t="s">
        <v>54</v>
      </c>
      <c r="S10" s="23">
        <v>5</v>
      </c>
      <c r="T10" s="81">
        <v>5</v>
      </c>
      <c r="U10" s="24">
        <v>8.8652482269503553E-3</v>
      </c>
      <c r="V10" s="80" t="s">
        <v>54</v>
      </c>
      <c r="W10" s="81" t="s">
        <v>54</v>
      </c>
      <c r="X10" s="81" t="s">
        <v>54</v>
      </c>
      <c r="Y10" s="24" t="s">
        <v>54</v>
      </c>
      <c r="Z10" s="80" t="s">
        <v>54</v>
      </c>
      <c r="AA10" s="81">
        <v>16</v>
      </c>
      <c r="AB10" s="81">
        <v>16</v>
      </c>
      <c r="AC10" s="24">
        <v>2.9090909090909091E-2</v>
      </c>
    </row>
    <row r="11" spans="2:29">
      <c r="B11" s="159" t="s">
        <v>65</v>
      </c>
      <c r="C11" s="79" t="s">
        <v>66</v>
      </c>
      <c r="D11" s="80" t="s">
        <v>54</v>
      </c>
      <c r="E11" s="81" t="s">
        <v>54</v>
      </c>
      <c r="F11" s="81" t="s">
        <v>54</v>
      </c>
      <c r="G11" s="81">
        <v>10</v>
      </c>
      <c r="H11" s="81">
        <v>10</v>
      </c>
      <c r="I11" s="24">
        <v>4.0469445568595708E-3</v>
      </c>
      <c r="J11" s="80" t="s">
        <v>54</v>
      </c>
      <c r="K11" s="81" t="s">
        <v>54</v>
      </c>
      <c r="L11" s="81" t="s">
        <v>54</v>
      </c>
      <c r="M11" s="24" t="s">
        <v>54</v>
      </c>
      <c r="N11" s="80" t="s">
        <v>54</v>
      </c>
      <c r="O11" s="81" t="s">
        <v>54</v>
      </c>
      <c r="P11" s="81" t="s">
        <v>54</v>
      </c>
      <c r="Q11" s="24" t="s">
        <v>54</v>
      </c>
      <c r="R11" s="80" t="s">
        <v>54</v>
      </c>
      <c r="S11" s="23">
        <v>5</v>
      </c>
      <c r="T11" s="81">
        <v>5</v>
      </c>
      <c r="U11" s="24">
        <v>8.8652482269503553E-3</v>
      </c>
      <c r="V11" s="80" t="s">
        <v>54</v>
      </c>
      <c r="W11" s="81" t="s">
        <v>54</v>
      </c>
      <c r="X11" s="81" t="s">
        <v>54</v>
      </c>
      <c r="Y11" s="24" t="s">
        <v>54</v>
      </c>
      <c r="Z11" s="80" t="s">
        <v>54</v>
      </c>
      <c r="AA11" s="81">
        <v>5</v>
      </c>
      <c r="AB11" s="81">
        <v>5</v>
      </c>
      <c r="AC11" s="24">
        <v>9.0909090909090905E-3</v>
      </c>
    </row>
    <row r="12" spans="2:29">
      <c r="B12" s="159" t="s">
        <v>67</v>
      </c>
      <c r="C12" s="83" t="s">
        <v>68</v>
      </c>
      <c r="D12" s="80">
        <v>7</v>
      </c>
      <c r="E12" s="81" t="s">
        <v>54</v>
      </c>
      <c r="F12" s="81" t="s">
        <v>54</v>
      </c>
      <c r="G12" s="81">
        <v>17</v>
      </c>
      <c r="H12" s="81">
        <v>24</v>
      </c>
      <c r="I12" s="24">
        <v>9.7126669364629697E-3</v>
      </c>
      <c r="J12" s="80">
        <v>7</v>
      </c>
      <c r="K12" s="81" t="s">
        <v>54</v>
      </c>
      <c r="L12" s="81">
        <v>7</v>
      </c>
      <c r="M12" s="24">
        <v>4.7619047619047616E-2</v>
      </c>
      <c r="N12" s="80" t="s">
        <v>54</v>
      </c>
      <c r="O12" s="81" t="s">
        <v>54</v>
      </c>
      <c r="P12" s="81" t="s">
        <v>54</v>
      </c>
      <c r="Q12" s="24" t="s">
        <v>54</v>
      </c>
      <c r="R12" s="80" t="s">
        <v>54</v>
      </c>
      <c r="S12" s="81" t="s">
        <v>54</v>
      </c>
      <c r="T12" s="81" t="s">
        <v>54</v>
      </c>
      <c r="U12" s="24" t="s">
        <v>54</v>
      </c>
      <c r="V12" s="80" t="s">
        <v>54</v>
      </c>
      <c r="W12" s="81">
        <v>4</v>
      </c>
      <c r="X12" s="81">
        <v>4</v>
      </c>
      <c r="Y12" s="24">
        <v>4.7961630695443642E-3</v>
      </c>
      <c r="Z12" s="80" t="s">
        <v>54</v>
      </c>
      <c r="AA12" s="81">
        <v>13</v>
      </c>
      <c r="AB12" s="81">
        <v>13</v>
      </c>
      <c r="AC12" s="24">
        <v>2.3636363636363636E-2</v>
      </c>
    </row>
    <row r="13" spans="2:29">
      <c r="B13" s="159" t="s">
        <v>69</v>
      </c>
      <c r="C13" s="79" t="s">
        <v>70</v>
      </c>
      <c r="D13" s="80">
        <v>11</v>
      </c>
      <c r="E13" s="81">
        <v>8</v>
      </c>
      <c r="F13" s="81" t="s">
        <v>54</v>
      </c>
      <c r="G13" s="81">
        <v>42</v>
      </c>
      <c r="H13" s="81">
        <v>61</v>
      </c>
      <c r="I13" s="24">
        <v>2.4686361796843383E-2</v>
      </c>
      <c r="J13" s="80" t="s">
        <v>54</v>
      </c>
      <c r="K13" s="81" t="s">
        <v>54</v>
      </c>
      <c r="L13" s="81" t="s">
        <v>54</v>
      </c>
      <c r="M13" s="24" t="s">
        <v>54</v>
      </c>
      <c r="N13" s="22">
        <v>11</v>
      </c>
      <c r="O13" s="23">
        <v>8</v>
      </c>
      <c r="P13" s="81">
        <v>19</v>
      </c>
      <c r="Q13" s="24">
        <v>5.0531914893617018E-2</v>
      </c>
      <c r="R13" s="80" t="s">
        <v>54</v>
      </c>
      <c r="S13" s="23">
        <v>16</v>
      </c>
      <c r="T13" s="81">
        <v>16</v>
      </c>
      <c r="U13" s="24">
        <v>2.8368794326241134E-2</v>
      </c>
      <c r="V13" s="80" t="s">
        <v>54</v>
      </c>
      <c r="W13" s="81">
        <v>20</v>
      </c>
      <c r="X13" s="81">
        <v>20</v>
      </c>
      <c r="Y13" s="24">
        <v>2.3980815347721823E-2</v>
      </c>
      <c r="Z13" s="80" t="s">
        <v>54</v>
      </c>
      <c r="AA13" s="81">
        <v>6</v>
      </c>
      <c r="AB13" s="81">
        <v>6</v>
      </c>
      <c r="AC13" s="24">
        <v>1.090909090909091E-2</v>
      </c>
    </row>
    <row r="14" spans="2:29">
      <c r="B14" s="159" t="s">
        <v>71</v>
      </c>
      <c r="C14" s="83" t="s">
        <v>72</v>
      </c>
      <c r="D14" s="80">
        <v>112</v>
      </c>
      <c r="E14" s="81">
        <v>14</v>
      </c>
      <c r="F14" s="81">
        <v>32</v>
      </c>
      <c r="G14" s="81">
        <v>249</v>
      </c>
      <c r="H14" s="81">
        <v>407</v>
      </c>
      <c r="I14" s="24">
        <v>0.16471064346418454</v>
      </c>
      <c r="J14" s="80">
        <v>37</v>
      </c>
      <c r="K14" s="81" t="s">
        <v>54</v>
      </c>
      <c r="L14" s="81">
        <v>37</v>
      </c>
      <c r="M14" s="24">
        <v>0.25170068027210885</v>
      </c>
      <c r="N14" s="22">
        <v>75</v>
      </c>
      <c r="O14" s="23">
        <v>14</v>
      </c>
      <c r="P14" s="81">
        <v>89</v>
      </c>
      <c r="Q14" s="24">
        <v>0.23670212765957446</v>
      </c>
      <c r="R14" s="22">
        <v>19</v>
      </c>
      <c r="S14" s="23">
        <v>78</v>
      </c>
      <c r="T14" s="81">
        <v>97</v>
      </c>
      <c r="U14" s="24">
        <v>0.17198581560283688</v>
      </c>
      <c r="V14" s="80">
        <v>10</v>
      </c>
      <c r="W14" s="81">
        <v>111</v>
      </c>
      <c r="X14" s="81">
        <v>121</v>
      </c>
      <c r="Y14" s="24">
        <v>0.14508393285371701</v>
      </c>
      <c r="Z14" s="80">
        <v>3</v>
      </c>
      <c r="AA14" s="81">
        <v>60</v>
      </c>
      <c r="AB14" s="81">
        <v>63</v>
      </c>
      <c r="AC14" s="24">
        <v>0.11454545454545455</v>
      </c>
    </row>
    <row r="15" spans="2:29">
      <c r="B15" s="82" t="s">
        <v>73</v>
      </c>
      <c r="C15" s="83" t="s">
        <v>74</v>
      </c>
      <c r="D15" s="80" t="s">
        <v>54</v>
      </c>
      <c r="E15" s="81" t="s">
        <v>54</v>
      </c>
      <c r="F15" s="81" t="s">
        <v>54</v>
      </c>
      <c r="G15" s="81">
        <v>6</v>
      </c>
      <c r="H15" s="81">
        <v>6</v>
      </c>
      <c r="I15" s="24">
        <v>2.4281667341157424E-3</v>
      </c>
      <c r="J15" s="80" t="s">
        <v>54</v>
      </c>
      <c r="K15" s="81" t="s">
        <v>54</v>
      </c>
      <c r="L15" s="81" t="s">
        <v>54</v>
      </c>
      <c r="M15" s="24" t="s">
        <v>54</v>
      </c>
      <c r="N15" s="22" t="s">
        <v>54</v>
      </c>
      <c r="O15" s="23" t="s">
        <v>54</v>
      </c>
      <c r="P15" s="81" t="s">
        <v>54</v>
      </c>
      <c r="Q15" s="24" t="s">
        <v>54</v>
      </c>
      <c r="R15" s="80" t="s">
        <v>54</v>
      </c>
      <c r="S15" s="23" t="s">
        <v>54</v>
      </c>
      <c r="T15" s="81" t="s">
        <v>54</v>
      </c>
      <c r="U15" s="24" t="s">
        <v>54</v>
      </c>
      <c r="V15" s="80" t="s">
        <v>54</v>
      </c>
      <c r="W15" s="81">
        <v>1</v>
      </c>
      <c r="X15" s="81">
        <v>1</v>
      </c>
      <c r="Y15" s="24">
        <v>1.199040767386091E-3</v>
      </c>
      <c r="Z15" s="80" t="s">
        <v>54</v>
      </c>
      <c r="AA15" s="81">
        <v>5</v>
      </c>
      <c r="AB15" s="81">
        <v>5</v>
      </c>
      <c r="AC15" s="24">
        <v>9.0909090909090905E-3</v>
      </c>
    </row>
    <row r="16" spans="2:29">
      <c r="B16" s="78" t="s">
        <v>77</v>
      </c>
      <c r="C16" s="79" t="s">
        <v>78</v>
      </c>
      <c r="D16" s="80">
        <v>6</v>
      </c>
      <c r="E16" s="81" t="s">
        <v>54</v>
      </c>
      <c r="F16" s="81" t="s">
        <v>54</v>
      </c>
      <c r="G16" s="81">
        <v>4</v>
      </c>
      <c r="H16" s="81">
        <v>10</v>
      </c>
      <c r="I16" s="24">
        <v>4.0469445568595708E-3</v>
      </c>
      <c r="J16" s="80" t="s">
        <v>54</v>
      </c>
      <c r="K16" s="81" t="s">
        <v>54</v>
      </c>
      <c r="L16" s="81" t="s">
        <v>54</v>
      </c>
      <c r="M16" s="24" t="s">
        <v>54</v>
      </c>
      <c r="N16" s="22">
        <v>6</v>
      </c>
      <c r="O16" s="23" t="s">
        <v>54</v>
      </c>
      <c r="P16" s="81">
        <v>6</v>
      </c>
      <c r="Q16" s="24">
        <v>1.5957446808510637E-2</v>
      </c>
      <c r="R16" s="80" t="s">
        <v>54</v>
      </c>
      <c r="S16" s="81" t="s">
        <v>54</v>
      </c>
      <c r="T16" s="81" t="s">
        <v>54</v>
      </c>
      <c r="U16" s="24" t="s">
        <v>54</v>
      </c>
      <c r="V16" s="80" t="s">
        <v>54</v>
      </c>
      <c r="W16" s="81">
        <v>4</v>
      </c>
      <c r="X16" s="81">
        <v>4</v>
      </c>
      <c r="Y16" s="24">
        <v>4.7961630695443642E-3</v>
      </c>
      <c r="Z16" s="80" t="s">
        <v>54</v>
      </c>
      <c r="AA16" s="81" t="s">
        <v>54</v>
      </c>
      <c r="AB16" s="81" t="s">
        <v>54</v>
      </c>
      <c r="AC16" s="24" t="s">
        <v>54</v>
      </c>
    </row>
    <row r="17" spans="2:29">
      <c r="B17" s="82" t="s">
        <v>79</v>
      </c>
      <c r="C17" s="83" t="s">
        <v>80</v>
      </c>
      <c r="D17" s="80">
        <v>110</v>
      </c>
      <c r="E17" s="81" t="s">
        <v>54</v>
      </c>
      <c r="F17" s="81">
        <v>23</v>
      </c>
      <c r="G17" s="81">
        <v>201</v>
      </c>
      <c r="H17" s="81">
        <v>334</v>
      </c>
      <c r="I17" s="24">
        <v>0.13516794819910968</v>
      </c>
      <c r="J17" s="80">
        <v>48</v>
      </c>
      <c r="K17" s="81" t="s">
        <v>54</v>
      </c>
      <c r="L17" s="81">
        <v>48</v>
      </c>
      <c r="M17" s="24">
        <v>0.32653061224489793</v>
      </c>
      <c r="N17" s="22">
        <v>62</v>
      </c>
      <c r="O17" s="23" t="s">
        <v>54</v>
      </c>
      <c r="P17" s="81">
        <v>62</v>
      </c>
      <c r="Q17" s="24">
        <v>0.16489361702127658</v>
      </c>
      <c r="R17" s="22">
        <v>9</v>
      </c>
      <c r="S17" s="23">
        <v>63</v>
      </c>
      <c r="T17" s="81">
        <v>72</v>
      </c>
      <c r="U17" s="24">
        <v>0.1276595744680851</v>
      </c>
      <c r="V17" s="80">
        <v>9</v>
      </c>
      <c r="W17" s="81">
        <v>102</v>
      </c>
      <c r="X17" s="81">
        <v>111</v>
      </c>
      <c r="Y17" s="24">
        <v>0.13309352517985612</v>
      </c>
      <c r="Z17" s="80">
        <v>5</v>
      </c>
      <c r="AA17" s="81">
        <v>36</v>
      </c>
      <c r="AB17" s="81">
        <v>41</v>
      </c>
      <c r="AC17" s="24">
        <v>7.454545454545454E-2</v>
      </c>
    </row>
    <row r="18" spans="2:29">
      <c r="B18" s="159" t="s">
        <v>81</v>
      </c>
      <c r="C18" s="79" t="s">
        <v>82</v>
      </c>
      <c r="D18" s="80">
        <v>7</v>
      </c>
      <c r="E18" s="81" t="s">
        <v>54</v>
      </c>
      <c r="F18" s="81">
        <v>2</v>
      </c>
      <c r="G18" s="81">
        <v>39</v>
      </c>
      <c r="H18" s="81">
        <v>48</v>
      </c>
      <c r="I18" s="24">
        <v>1.9425333872925939E-2</v>
      </c>
      <c r="J18" s="80" t="s">
        <v>54</v>
      </c>
      <c r="K18" s="81" t="s">
        <v>54</v>
      </c>
      <c r="L18" s="81" t="s">
        <v>54</v>
      </c>
      <c r="M18" s="24" t="s">
        <v>54</v>
      </c>
      <c r="N18" s="22">
        <v>7</v>
      </c>
      <c r="O18" s="23" t="s">
        <v>54</v>
      </c>
      <c r="P18" s="81">
        <v>7</v>
      </c>
      <c r="Q18" s="24">
        <v>1.8617021276595744E-2</v>
      </c>
      <c r="R18" s="22">
        <v>1</v>
      </c>
      <c r="S18" s="23">
        <v>8</v>
      </c>
      <c r="T18" s="81">
        <v>9</v>
      </c>
      <c r="U18" s="24">
        <v>1.5957446808510637E-2</v>
      </c>
      <c r="V18" s="80">
        <v>1</v>
      </c>
      <c r="W18" s="81">
        <v>23</v>
      </c>
      <c r="X18" s="81">
        <v>24</v>
      </c>
      <c r="Y18" s="24">
        <v>2.8776978417266189E-2</v>
      </c>
      <c r="Z18" s="80" t="s">
        <v>54</v>
      </c>
      <c r="AA18" s="81">
        <v>8</v>
      </c>
      <c r="AB18" s="81">
        <v>8</v>
      </c>
      <c r="AC18" s="24">
        <v>1.4545454545454545E-2</v>
      </c>
    </row>
    <row r="19" spans="2:29">
      <c r="B19" s="159" t="s">
        <v>83</v>
      </c>
      <c r="C19" s="79" t="s">
        <v>84</v>
      </c>
      <c r="D19" s="80" t="s">
        <v>54</v>
      </c>
      <c r="E19" s="81" t="s">
        <v>54</v>
      </c>
      <c r="F19" s="81">
        <v>3</v>
      </c>
      <c r="G19" s="81">
        <v>10</v>
      </c>
      <c r="H19" s="81">
        <v>13</v>
      </c>
      <c r="I19" s="24">
        <v>5.2610279239174423E-3</v>
      </c>
      <c r="J19" s="80" t="s">
        <v>54</v>
      </c>
      <c r="K19" s="81" t="s">
        <v>54</v>
      </c>
      <c r="L19" s="81" t="s">
        <v>54</v>
      </c>
      <c r="M19" s="24" t="s">
        <v>54</v>
      </c>
      <c r="N19" s="80" t="s">
        <v>54</v>
      </c>
      <c r="O19" s="81" t="s">
        <v>54</v>
      </c>
      <c r="P19" s="81" t="s">
        <v>54</v>
      </c>
      <c r="Q19" s="24" t="s">
        <v>54</v>
      </c>
      <c r="R19" s="80" t="s">
        <v>54</v>
      </c>
      <c r="S19" s="23">
        <v>6</v>
      </c>
      <c r="T19" s="81">
        <v>6</v>
      </c>
      <c r="U19" s="24">
        <v>1.0638297872340425E-2</v>
      </c>
      <c r="V19" s="80" t="s">
        <v>54</v>
      </c>
      <c r="W19" s="81">
        <v>4</v>
      </c>
      <c r="X19" s="81">
        <v>4</v>
      </c>
      <c r="Y19" s="24">
        <v>4.7961630695443642E-3</v>
      </c>
      <c r="Z19" s="80">
        <v>3</v>
      </c>
      <c r="AA19" s="81" t="s">
        <v>54</v>
      </c>
      <c r="AB19" s="81">
        <v>3</v>
      </c>
      <c r="AC19" s="24">
        <v>5.454545454545455E-3</v>
      </c>
    </row>
    <row r="20" spans="2:29">
      <c r="B20" s="159" t="s">
        <v>85</v>
      </c>
      <c r="C20" s="83" t="s">
        <v>86</v>
      </c>
      <c r="D20" s="80">
        <v>16</v>
      </c>
      <c r="E20" s="81" t="s">
        <v>54</v>
      </c>
      <c r="F20" s="81">
        <v>4</v>
      </c>
      <c r="G20" s="81">
        <v>40</v>
      </c>
      <c r="H20" s="81">
        <v>60</v>
      </c>
      <c r="I20" s="24">
        <v>2.4281667341157425E-2</v>
      </c>
      <c r="J20" s="80">
        <v>6</v>
      </c>
      <c r="K20" s="81" t="s">
        <v>54</v>
      </c>
      <c r="L20" s="81">
        <v>6</v>
      </c>
      <c r="M20" s="24">
        <v>4.0816326530612242E-2</v>
      </c>
      <c r="N20" s="22">
        <v>10</v>
      </c>
      <c r="O20" s="23" t="s">
        <v>54</v>
      </c>
      <c r="P20" s="81">
        <v>10</v>
      </c>
      <c r="Q20" s="24">
        <v>2.6595744680851064E-2</v>
      </c>
      <c r="R20" s="80" t="s">
        <v>54</v>
      </c>
      <c r="S20" s="23">
        <v>12</v>
      </c>
      <c r="T20" s="81">
        <v>12</v>
      </c>
      <c r="U20" s="24">
        <v>2.1276595744680851E-2</v>
      </c>
      <c r="V20" s="80">
        <v>4</v>
      </c>
      <c r="W20" s="81">
        <v>20</v>
      </c>
      <c r="X20" s="81">
        <v>24</v>
      </c>
      <c r="Y20" s="24">
        <v>2.8776978417266189E-2</v>
      </c>
      <c r="Z20" s="80" t="s">
        <v>54</v>
      </c>
      <c r="AA20" s="81">
        <v>8</v>
      </c>
      <c r="AB20" s="81">
        <v>8</v>
      </c>
      <c r="AC20" s="24">
        <v>1.4545454545454545E-2</v>
      </c>
    </row>
    <row r="21" spans="2:29">
      <c r="B21" s="82" t="s">
        <v>89</v>
      </c>
      <c r="C21" s="83" t="s">
        <v>90</v>
      </c>
      <c r="D21" s="80" t="s">
        <v>54</v>
      </c>
      <c r="E21" s="81" t="s">
        <v>54</v>
      </c>
      <c r="F21" s="81">
        <v>6</v>
      </c>
      <c r="G21" s="81">
        <v>7</v>
      </c>
      <c r="H21" s="81">
        <v>13</v>
      </c>
      <c r="I21" s="24">
        <v>5.2610279239174423E-3</v>
      </c>
      <c r="J21" s="80" t="s">
        <v>54</v>
      </c>
      <c r="K21" s="81" t="s">
        <v>54</v>
      </c>
      <c r="L21" s="81" t="s">
        <v>54</v>
      </c>
      <c r="M21" s="24" t="s">
        <v>54</v>
      </c>
      <c r="N21" s="80" t="s">
        <v>54</v>
      </c>
      <c r="O21" s="81" t="s">
        <v>54</v>
      </c>
      <c r="P21" s="81" t="s">
        <v>54</v>
      </c>
      <c r="Q21" s="24" t="s">
        <v>54</v>
      </c>
      <c r="R21" s="80" t="s">
        <v>54</v>
      </c>
      <c r="S21" s="81" t="s">
        <v>54</v>
      </c>
      <c r="T21" s="81" t="s">
        <v>54</v>
      </c>
      <c r="U21" s="24" t="s">
        <v>54</v>
      </c>
      <c r="V21" s="80">
        <v>2</v>
      </c>
      <c r="W21" s="81">
        <v>7</v>
      </c>
      <c r="X21" s="81">
        <v>9</v>
      </c>
      <c r="Y21" s="24">
        <v>1.0791366906474821E-2</v>
      </c>
      <c r="Z21" s="80">
        <v>4</v>
      </c>
      <c r="AA21" s="81" t="s">
        <v>54</v>
      </c>
      <c r="AB21" s="81">
        <v>4</v>
      </c>
      <c r="AC21" s="24">
        <v>7.2727272727272727E-3</v>
      </c>
    </row>
    <row r="22" spans="2:29">
      <c r="B22" s="82" t="s">
        <v>91</v>
      </c>
      <c r="C22" s="83" t="s">
        <v>92</v>
      </c>
      <c r="D22" s="80" t="s">
        <v>54</v>
      </c>
      <c r="E22" s="81" t="s">
        <v>54</v>
      </c>
      <c r="F22" s="81">
        <v>4</v>
      </c>
      <c r="G22" s="81">
        <v>121</v>
      </c>
      <c r="H22" s="81">
        <v>125</v>
      </c>
      <c r="I22" s="24">
        <v>5.0586806960744635E-2</v>
      </c>
      <c r="J22" s="80" t="s">
        <v>54</v>
      </c>
      <c r="K22" s="81" t="s">
        <v>54</v>
      </c>
      <c r="L22" s="81" t="s">
        <v>54</v>
      </c>
      <c r="M22" s="24" t="s">
        <v>54</v>
      </c>
      <c r="N22" s="80" t="s">
        <v>54</v>
      </c>
      <c r="O22" s="81" t="s">
        <v>54</v>
      </c>
      <c r="P22" s="81" t="s">
        <v>54</v>
      </c>
      <c r="Q22" s="24" t="s">
        <v>54</v>
      </c>
      <c r="R22" s="80" t="s">
        <v>54</v>
      </c>
      <c r="S22" s="81" t="s">
        <v>54</v>
      </c>
      <c r="T22" s="81" t="s">
        <v>54</v>
      </c>
      <c r="U22" s="24" t="s">
        <v>54</v>
      </c>
      <c r="V22" s="80" t="s">
        <v>54</v>
      </c>
      <c r="W22" s="81">
        <v>64</v>
      </c>
      <c r="X22" s="81">
        <v>64</v>
      </c>
      <c r="Y22" s="24">
        <v>7.6738609112709827E-2</v>
      </c>
      <c r="Z22" s="80">
        <v>4</v>
      </c>
      <c r="AA22" s="81">
        <v>57</v>
      </c>
      <c r="AB22" s="81">
        <v>61</v>
      </c>
      <c r="AC22" s="24">
        <v>0.11090909090909092</v>
      </c>
    </row>
    <row r="23" spans="2:29">
      <c r="B23" s="159" t="s">
        <v>93</v>
      </c>
      <c r="C23" s="79" t="s">
        <v>94</v>
      </c>
      <c r="D23" s="80">
        <v>10</v>
      </c>
      <c r="E23" s="81" t="s">
        <v>54</v>
      </c>
      <c r="F23" s="81">
        <v>1</v>
      </c>
      <c r="G23" s="81">
        <v>8</v>
      </c>
      <c r="H23" s="81">
        <v>19</v>
      </c>
      <c r="I23" s="24">
        <v>7.6891946580331851E-3</v>
      </c>
      <c r="J23" s="80" t="s">
        <v>54</v>
      </c>
      <c r="K23" s="81" t="s">
        <v>54</v>
      </c>
      <c r="L23" s="81" t="s">
        <v>54</v>
      </c>
      <c r="M23" s="24" t="s">
        <v>54</v>
      </c>
      <c r="N23" s="22">
        <v>10</v>
      </c>
      <c r="O23" s="23" t="s">
        <v>54</v>
      </c>
      <c r="P23" s="81">
        <v>10</v>
      </c>
      <c r="Q23" s="24">
        <v>2.6595744680851064E-2</v>
      </c>
      <c r="R23" s="22">
        <v>1</v>
      </c>
      <c r="S23" s="81" t="s">
        <v>54</v>
      </c>
      <c r="T23" s="81">
        <v>1</v>
      </c>
      <c r="U23" s="24">
        <v>1.7730496453900709E-3</v>
      </c>
      <c r="V23" s="80" t="s">
        <v>54</v>
      </c>
      <c r="W23" s="81">
        <v>2</v>
      </c>
      <c r="X23" s="81">
        <v>2</v>
      </c>
      <c r="Y23" s="24">
        <v>2.3980815347721821E-3</v>
      </c>
      <c r="Z23" s="80" t="s">
        <v>54</v>
      </c>
      <c r="AA23" s="81">
        <v>6</v>
      </c>
      <c r="AB23" s="81">
        <v>6</v>
      </c>
      <c r="AC23" s="24">
        <v>1.090909090909091E-2</v>
      </c>
    </row>
    <row r="24" spans="2:29">
      <c r="B24" s="159" t="s">
        <v>95</v>
      </c>
      <c r="C24" s="79" t="s">
        <v>96</v>
      </c>
      <c r="D24" s="80" t="s">
        <v>54</v>
      </c>
      <c r="E24" s="81" t="s">
        <v>54</v>
      </c>
      <c r="F24" s="81">
        <v>3</v>
      </c>
      <c r="G24" s="81">
        <v>3</v>
      </c>
      <c r="H24" s="81">
        <v>6</v>
      </c>
      <c r="I24" s="24">
        <v>2.4281667341157424E-3</v>
      </c>
      <c r="J24" s="80" t="s">
        <v>54</v>
      </c>
      <c r="K24" s="81" t="s">
        <v>54</v>
      </c>
      <c r="L24" s="81" t="s">
        <v>54</v>
      </c>
      <c r="M24" s="24" t="s">
        <v>54</v>
      </c>
      <c r="N24" s="80" t="s">
        <v>54</v>
      </c>
      <c r="O24" s="81" t="s">
        <v>54</v>
      </c>
      <c r="P24" s="81" t="s">
        <v>54</v>
      </c>
      <c r="Q24" s="24" t="s">
        <v>54</v>
      </c>
      <c r="R24" s="22">
        <v>2</v>
      </c>
      <c r="S24" s="23">
        <v>1</v>
      </c>
      <c r="T24" s="81">
        <v>3</v>
      </c>
      <c r="U24" s="24">
        <v>5.3191489361702126E-3</v>
      </c>
      <c r="V24" s="80">
        <v>1</v>
      </c>
      <c r="W24" s="81">
        <v>2</v>
      </c>
      <c r="X24" s="81">
        <v>3</v>
      </c>
      <c r="Y24" s="24">
        <v>3.5971223021582736E-3</v>
      </c>
      <c r="Z24" s="80" t="s">
        <v>54</v>
      </c>
      <c r="AA24" s="81" t="s">
        <v>54</v>
      </c>
      <c r="AB24" s="81" t="s">
        <v>54</v>
      </c>
      <c r="AC24" s="24" t="s">
        <v>54</v>
      </c>
    </row>
    <row r="25" spans="2:29">
      <c r="B25" s="78" t="s">
        <v>97</v>
      </c>
      <c r="C25" s="79" t="s">
        <v>98</v>
      </c>
      <c r="D25" s="80">
        <v>18</v>
      </c>
      <c r="E25" s="81" t="s">
        <v>54</v>
      </c>
      <c r="F25" s="81">
        <v>2</v>
      </c>
      <c r="G25" s="81">
        <v>67</v>
      </c>
      <c r="H25" s="81">
        <v>87</v>
      </c>
      <c r="I25" s="24">
        <v>3.5208417644678268E-2</v>
      </c>
      <c r="J25" s="80" t="s">
        <v>54</v>
      </c>
      <c r="K25" s="81" t="s">
        <v>54</v>
      </c>
      <c r="L25" s="81" t="s">
        <v>54</v>
      </c>
      <c r="M25" s="24" t="s">
        <v>54</v>
      </c>
      <c r="N25" s="22">
        <v>18</v>
      </c>
      <c r="O25" s="23" t="s">
        <v>54</v>
      </c>
      <c r="P25" s="81">
        <v>18</v>
      </c>
      <c r="Q25" s="24">
        <v>4.7872340425531915E-2</v>
      </c>
      <c r="R25" s="80" t="s">
        <v>54</v>
      </c>
      <c r="S25" s="23">
        <v>33</v>
      </c>
      <c r="T25" s="81">
        <v>33</v>
      </c>
      <c r="U25" s="24">
        <v>5.8510638297872342E-2</v>
      </c>
      <c r="V25" s="80" t="s">
        <v>54</v>
      </c>
      <c r="W25" s="81">
        <v>29</v>
      </c>
      <c r="X25" s="81">
        <v>29</v>
      </c>
      <c r="Y25" s="24">
        <v>3.4772182254196642E-2</v>
      </c>
      <c r="Z25" s="80">
        <v>2</v>
      </c>
      <c r="AA25" s="81">
        <v>5</v>
      </c>
      <c r="AB25" s="81">
        <v>7</v>
      </c>
      <c r="AC25" s="24">
        <v>1.2727272727272728E-2</v>
      </c>
    </row>
    <row r="26" spans="2:29">
      <c r="B26" s="159" t="s">
        <v>99</v>
      </c>
      <c r="C26" s="79" t="s">
        <v>100</v>
      </c>
      <c r="D26" s="80">
        <v>11</v>
      </c>
      <c r="E26" s="81" t="s">
        <v>54</v>
      </c>
      <c r="F26" s="81">
        <v>6</v>
      </c>
      <c r="G26" s="81">
        <v>153</v>
      </c>
      <c r="H26" s="81">
        <v>170</v>
      </c>
      <c r="I26" s="24">
        <v>6.8798057466612703E-2</v>
      </c>
      <c r="J26" s="80" t="s">
        <v>54</v>
      </c>
      <c r="K26" s="81" t="s">
        <v>54</v>
      </c>
      <c r="L26" s="81" t="s">
        <v>54</v>
      </c>
      <c r="M26" s="24" t="s">
        <v>54</v>
      </c>
      <c r="N26" s="22">
        <v>11</v>
      </c>
      <c r="O26" s="23" t="s">
        <v>54</v>
      </c>
      <c r="P26" s="81">
        <v>11</v>
      </c>
      <c r="Q26" s="24">
        <v>2.9255319148936171E-2</v>
      </c>
      <c r="R26" s="80" t="s">
        <v>54</v>
      </c>
      <c r="S26" s="23">
        <v>9</v>
      </c>
      <c r="T26" s="81">
        <v>9</v>
      </c>
      <c r="U26" s="24">
        <v>1.5957446808510637E-2</v>
      </c>
      <c r="V26" s="80" t="s">
        <v>54</v>
      </c>
      <c r="W26" s="81">
        <v>57</v>
      </c>
      <c r="X26" s="81">
        <v>57</v>
      </c>
      <c r="Y26" s="24">
        <v>6.83453237410072E-2</v>
      </c>
      <c r="Z26" s="80">
        <v>6</v>
      </c>
      <c r="AA26" s="81">
        <v>87</v>
      </c>
      <c r="AB26" s="81">
        <v>93</v>
      </c>
      <c r="AC26" s="24">
        <v>0.1690909090909091</v>
      </c>
    </row>
    <row r="27" spans="2:29">
      <c r="B27" s="82" t="s">
        <v>103</v>
      </c>
      <c r="C27" s="83" t="s">
        <v>104</v>
      </c>
      <c r="D27" s="80">
        <v>33</v>
      </c>
      <c r="E27" s="81">
        <v>46</v>
      </c>
      <c r="F27" s="81">
        <v>5</v>
      </c>
      <c r="G27" s="81">
        <v>234</v>
      </c>
      <c r="H27" s="81">
        <v>318</v>
      </c>
      <c r="I27" s="24">
        <v>0.12869283690813435</v>
      </c>
      <c r="J27" s="80">
        <v>8</v>
      </c>
      <c r="K27" s="81">
        <v>27</v>
      </c>
      <c r="L27" s="81">
        <v>35</v>
      </c>
      <c r="M27" s="24">
        <v>0.23809523809523808</v>
      </c>
      <c r="N27" s="80">
        <v>25</v>
      </c>
      <c r="O27" s="81">
        <v>19</v>
      </c>
      <c r="P27" s="81">
        <v>44</v>
      </c>
      <c r="Q27" s="24">
        <v>0.11702127659574468</v>
      </c>
      <c r="R27" s="80" t="s">
        <v>54</v>
      </c>
      <c r="S27" s="81">
        <v>70</v>
      </c>
      <c r="T27" s="81">
        <v>70</v>
      </c>
      <c r="U27" s="24">
        <v>0.12411347517730496</v>
      </c>
      <c r="V27" s="80" t="s">
        <v>54</v>
      </c>
      <c r="W27" s="81">
        <v>108</v>
      </c>
      <c r="X27" s="81">
        <v>108</v>
      </c>
      <c r="Y27" s="24">
        <v>0.12949640287769784</v>
      </c>
      <c r="Z27" s="80">
        <v>5</v>
      </c>
      <c r="AA27" s="81">
        <v>56</v>
      </c>
      <c r="AB27" s="81">
        <v>61</v>
      </c>
      <c r="AC27" s="24">
        <v>0.11090909090909092</v>
      </c>
    </row>
    <row r="28" spans="2:29">
      <c r="B28" s="159" t="s">
        <v>105</v>
      </c>
      <c r="C28" s="79" t="s">
        <v>106</v>
      </c>
      <c r="D28" s="80" t="s">
        <v>54</v>
      </c>
      <c r="E28" s="81" t="s">
        <v>54</v>
      </c>
      <c r="F28" s="81" t="s">
        <v>54</v>
      </c>
      <c r="G28" s="81">
        <v>3</v>
      </c>
      <c r="H28" s="81">
        <v>3</v>
      </c>
      <c r="I28" s="24">
        <v>1.2140833670578712E-3</v>
      </c>
      <c r="J28" s="80" t="s">
        <v>54</v>
      </c>
      <c r="K28" s="81" t="s">
        <v>54</v>
      </c>
      <c r="L28" s="81" t="s">
        <v>54</v>
      </c>
      <c r="M28" s="24" t="s">
        <v>54</v>
      </c>
      <c r="N28" s="22" t="s">
        <v>54</v>
      </c>
      <c r="O28" s="23" t="s">
        <v>54</v>
      </c>
      <c r="P28" s="81" t="s">
        <v>54</v>
      </c>
      <c r="Q28" s="24" t="s">
        <v>54</v>
      </c>
      <c r="R28" s="22" t="s">
        <v>54</v>
      </c>
      <c r="S28" s="23" t="s">
        <v>54</v>
      </c>
      <c r="T28" s="81" t="s">
        <v>54</v>
      </c>
      <c r="U28" s="24" t="s">
        <v>54</v>
      </c>
      <c r="V28" s="80" t="s">
        <v>54</v>
      </c>
      <c r="W28" s="81" t="s">
        <v>54</v>
      </c>
      <c r="X28" s="81" t="s">
        <v>54</v>
      </c>
      <c r="Y28" s="24" t="s">
        <v>54</v>
      </c>
      <c r="Z28" s="80" t="s">
        <v>54</v>
      </c>
      <c r="AA28" s="81">
        <v>3</v>
      </c>
      <c r="AB28" s="81">
        <v>3</v>
      </c>
      <c r="AC28" s="24">
        <v>5.454545454545455E-3</v>
      </c>
    </row>
    <row r="29" spans="2:29">
      <c r="B29" s="88" t="s">
        <v>107</v>
      </c>
      <c r="C29" s="89" t="s">
        <v>108</v>
      </c>
      <c r="D29" s="86">
        <v>56</v>
      </c>
      <c r="E29" s="87">
        <v>17</v>
      </c>
      <c r="F29" s="87">
        <v>33</v>
      </c>
      <c r="G29" s="87">
        <v>215</v>
      </c>
      <c r="H29" s="87">
        <v>321</v>
      </c>
      <c r="I29" s="27">
        <v>0.12990692027519224</v>
      </c>
      <c r="J29" s="86">
        <v>14</v>
      </c>
      <c r="K29" s="87" t="s">
        <v>54</v>
      </c>
      <c r="L29" s="87">
        <v>14</v>
      </c>
      <c r="M29" s="27">
        <v>9.5238095238095233E-2</v>
      </c>
      <c r="N29" s="25">
        <v>42</v>
      </c>
      <c r="O29" s="26">
        <v>17</v>
      </c>
      <c r="P29" s="87">
        <v>59</v>
      </c>
      <c r="Q29" s="27">
        <v>0.15691489361702127</v>
      </c>
      <c r="R29" s="25">
        <v>11</v>
      </c>
      <c r="S29" s="26">
        <v>79</v>
      </c>
      <c r="T29" s="87">
        <v>90</v>
      </c>
      <c r="U29" s="27">
        <v>0.15957446808510639</v>
      </c>
      <c r="V29" s="86">
        <v>18</v>
      </c>
      <c r="W29" s="87">
        <v>94</v>
      </c>
      <c r="X29" s="87">
        <v>112</v>
      </c>
      <c r="Y29" s="27">
        <v>0.1342925659472422</v>
      </c>
      <c r="Z29" s="86">
        <v>4</v>
      </c>
      <c r="AA29" s="87">
        <v>42</v>
      </c>
      <c r="AB29" s="87">
        <v>46</v>
      </c>
      <c r="AC29" s="27">
        <v>8.3636363636363634E-2</v>
      </c>
    </row>
    <row r="30" spans="2:29" ht="14.45" thickBot="1">
      <c r="B30" s="160" t="s">
        <v>113</v>
      </c>
      <c r="C30" s="85" t="s">
        <v>114</v>
      </c>
      <c r="D30" s="86">
        <v>35</v>
      </c>
      <c r="E30" s="87" t="s">
        <v>54</v>
      </c>
      <c r="F30" s="87">
        <v>28</v>
      </c>
      <c r="G30" s="87">
        <v>162</v>
      </c>
      <c r="H30" s="87">
        <v>225</v>
      </c>
      <c r="I30" s="27">
        <v>9.1056252529340354E-2</v>
      </c>
      <c r="J30" s="86" t="s">
        <v>54</v>
      </c>
      <c r="K30" s="87" t="s">
        <v>54</v>
      </c>
      <c r="L30" s="87" t="s">
        <v>54</v>
      </c>
      <c r="M30" s="27" t="s">
        <v>54</v>
      </c>
      <c r="N30" s="25">
        <v>35</v>
      </c>
      <c r="O30" s="26" t="s">
        <v>54</v>
      </c>
      <c r="P30" s="87">
        <v>35</v>
      </c>
      <c r="Q30" s="27">
        <v>9.3085106382978719E-2</v>
      </c>
      <c r="R30" s="25">
        <v>19</v>
      </c>
      <c r="S30" s="26">
        <v>78</v>
      </c>
      <c r="T30" s="87">
        <v>97</v>
      </c>
      <c r="U30" s="27">
        <v>0.17198581560283688</v>
      </c>
      <c r="V30" s="86">
        <v>3</v>
      </c>
      <c r="W30" s="87">
        <v>74</v>
      </c>
      <c r="X30" s="87">
        <v>77</v>
      </c>
      <c r="Y30" s="27">
        <v>9.2326139088729012E-2</v>
      </c>
      <c r="Z30" s="86">
        <v>6</v>
      </c>
      <c r="AA30" s="87">
        <v>10</v>
      </c>
      <c r="AB30" s="87">
        <v>16</v>
      </c>
      <c r="AC30" s="27">
        <v>2.9090909090909091E-2</v>
      </c>
    </row>
    <row r="31" spans="2:29" ht="14.45" thickBot="1">
      <c r="B31" s="196" t="s">
        <v>45</v>
      </c>
      <c r="C31" s="197"/>
      <c r="D31" s="90">
        <v>438</v>
      </c>
      <c r="E31" s="91">
        <v>85</v>
      </c>
      <c r="F31" s="91">
        <v>159</v>
      </c>
      <c r="G31" s="91">
        <v>1789</v>
      </c>
      <c r="H31" s="92">
        <v>2471</v>
      </c>
      <c r="I31" s="57">
        <v>1</v>
      </c>
      <c r="J31" s="90">
        <v>120</v>
      </c>
      <c r="K31" s="91">
        <v>27</v>
      </c>
      <c r="L31" s="92">
        <v>147</v>
      </c>
      <c r="M31" s="57">
        <v>0.99999999999999989</v>
      </c>
      <c r="N31" s="93">
        <v>318</v>
      </c>
      <c r="O31" s="94">
        <v>58</v>
      </c>
      <c r="P31" s="92">
        <v>376</v>
      </c>
      <c r="Q31" s="57">
        <v>1</v>
      </c>
      <c r="R31" s="93">
        <v>63</v>
      </c>
      <c r="S31" s="94">
        <v>501</v>
      </c>
      <c r="T31" s="94">
        <v>564</v>
      </c>
      <c r="U31" s="57">
        <v>1</v>
      </c>
      <c r="V31" s="95">
        <v>51</v>
      </c>
      <c r="W31" s="96">
        <v>783</v>
      </c>
      <c r="X31" s="96">
        <v>834</v>
      </c>
      <c r="Y31" s="57">
        <v>1</v>
      </c>
      <c r="Z31" s="95">
        <v>45</v>
      </c>
      <c r="AA31" s="96">
        <v>505</v>
      </c>
      <c r="AB31" s="96">
        <v>550</v>
      </c>
      <c r="AC31" s="57">
        <v>0.99999999999999989</v>
      </c>
    </row>
    <row r="32" spans="2:29">
      <c r="B32" s="97" t="s">
        <v>274</v>
      </c>
      <c r="C32" s="97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</row>
    <row r="33" spans="2:29">
      <c r="B33" s="97"/>
      <c r="C33" s="97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</row>
    <row r="34" spans="2:29"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</row>
    <row r="35" spans="2:29">
      <c r="D35" s="4"/>
      <c r="J35" s="4"/>
    </row>
    <row r="36" spans="2:29">
      <c r="D36" s="4"/>
      <c r="J36" s="4"/>
    </row>
    <row r="37" spans="2:29">
      <c r="D37" s="4"/>
      <c r="J37" s="4"/>
    </row>
    <row r="38" spans="2:29">
      <c r="D38" s="4"/>
      <c r="J38" s="4"/>
    </row>
    <row r="39" spans="2:29">
      <c r="D39" s="4"/>
      <c r="J39" s="4"/>
    </row>
    <row r="40" spans="2:29">
      <c r="D40" s="4"/>
      <c r="J40" s="4"/>
    </row>
    <row r="41" spans="2:29">
      <c r="D41" s="4"/>
      <c r="J41" s="4"/>
    </row>
    <row r="42" spans="2:29">
      <c r="D42" s="4"/>
      <c r="J42" s="4"/>
    </row>
    <row r="43" spans="2:29">
      <c r="D43" s="4"/>
      <c r="J43" s="4"/>
    </row>
    <row r="44" spans="2:29">
      <c r="D44" s="4"/>
      <c r="J44" s="4"/>
    </row>
    <row r="45" spans="2:29">
      <c r="D45" s="4"/>
      <c r="J45" s="4"/>
    </row>
    <row r="46" spans="2:29">
      <c r="D46" s="4"/>
      <c r="J46" s="4"/>
    </row>
    <row r="47" spans="2:29">
      <c r="D47" s="4"/>
      <c r="J47" s="4"/>
    </row>
    <row r="48" spans="2:29">
      <c r="D48" s="4"/>
      <c r="J48" s="4"/>
    </row>
    <row r="49" spans="4:10">
      <c r="D49" s="4"/>
      <c r="J49" s="4"/>
    </row>
    <row r="50" spans="4:10">
      <c r="D50" s="4"/>
      <c r="J50" s="4"/>
    </row>
    <row r="51" spans="4:10">
      <c r="D51" s="4"/>
      <c r="J51" s="4"/>
    </row>
    <row r="52" spans="4:10">
      <c r="D52" s="4"/>
      <c r="J52" s="4"/>
    </row>
    <row r="53" spans="4:10">
      <c r="D53" s="4"/>
      <c r="J53" s="4"/>
    </row>
    <row r="54" spans="4:10">
      <c r="D54" s="4"/>
      <c r="J54" s="4"/>
    </row>
    <row r="55" spans="4:10">
      <c r="D55" s="4"/>
      <c r="J55" s="4"/>
    </row>
  </sheetData>
  <sortState xmlns:xlrd2="http://schemas.microsoft.com/office/spreadsheetml/2017/richdata2" ref="B7:AC30">
    <sortCondition ref="B7:B30"/>
  </sortState>
  <mergeCells count="27">
    <mergeCell ref="V3:Y3"/>
    <mergeCell ref="V4:W4"/>
    <mergeCell ref="X4:X5"/>
    <mergeCell ref="Y4:Y5"/>
    <mergeCell ref="T4:T5"/>
    <mergeCell ref="U4:U5"/>
    <mergeCell ref="B3:B5"/>
    <mergeCell ref="C3:C5"/>
    <mergeCell ref="J3:M3"/>
    <mergeCell ref="N3:Q3"/>
    <mergeCell ref="R3:U3"/>
    <mergeCell ref="Z4:AA4"/>
    <mergeCell ref="AB4:AB5"/>
    <mergeCell ref="AC4:AC5"/>
    <mergeCell ref="B31:C31"/>
    <mergeCell ref="D3:I3"/>
    <mergeCell ref="H4:H5"/>
    <mergeCell ref="I4:I5"/>
    <mergeCell ref="D4:G4"/>
    <mergeCell ref="Z3:AC3"/>
    <mergeCell ref="J4:K4"/>
    <mergeCell ref="L4:L5"/>
    <mergeCell ref="M4:M5"/>
    <mergeCell ref="N4:O4"/>
    <mergeCell ref="P4:P5"/>
    <mergeCell ref="Q4:Q5"/>
    <mergeCell ref="R4:S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D368C-1AC8-4E35-81CD-646A41EFE046}">
  <dimension ref="A1:U63"/>
  <sheetViews>
    <sheetView showGridLines="0" zoomScaleNormal="100" workbookViewId="0">
      <pane ySplit="1" topLeftCell="A2" activePane="bottomLeft" state="frozen"/>
      <selection pane="bottomLeft"/>
      <selection activeCell="E23" sqref="E23"/>
    </sheetView>
  </sheetViews>
  <sheetFormatPr defaultColWidth="8.85546875" defaultRowHeight="12.6"/>
  <cols>
    <col min="1" max="1" width="3.42578125" style="97" customWidth="1"/>
    <col min="2" max="2" width="43.85546875" style="97" customWidth="1"/>
    <col min="3" max="21" width="15.42578125" style="97" customWidth="1"/>
    <col min="22" max="22" width="13.7109375" style="97" customWidth="1"/>
    <col min="23" max="23" width="20.7109375" style="97" customWidth="1"/>
    <col min="24" max="24" width="16.140625" style="97" customWidth="1"/>
    <col min="25" max="25" width="11.28515625" style="97" customWidth="1"/>
    <col min="26" max="26" width="9.85546875" style="97" customWidth="1"/>
    <col min="27" max="27" width="13.7109375" style="97" customWidth="1"/>
    <col min="28" max="29" width="12" style="97" bestFit="1" customWidth="1"/>
    <col min="30" max="31" width="9.28515625" style="97" bestFit="1" customWidth="1"/>
    <col min="32" max="32" width="13.140625" style="97" customWidth="1"/>
    <col min="33" max="33" width="9.28515625" style="97" bestFit="1" customWidth="1"/>
    <col min="34" max="34" width="15.85546875" style="97" customWidth="1"/>
    <col min="35" max="36" width="9.28515625" style="97" bestFit="1" customWidth="1"/>
    <col min="37" max="37" width="12.42578125" style="97" customWidth="1"/>
    <col min="38" max="16384" width="8.85546875" style="97"/>
  </cols>
  <sheetData>
    <row r="1" spans="1:21" ht="84.95" customHeight="1">
      <c r="B1" s="145" t="s">
        <v>275</v>
      </c>
    </row>
    <row r="2" spans="1:21" ht="18" customHeight="1" thickBot="1">
      <c r="A2" s="97" t="s">
        <v>276</v>
      </c>
    </row>
    <row r="3" spans="1:21" ht="15.6" customHeight="1">
      <c r="B3" s="202" t="s">
        <v>43</v>
      </c>
      <c r="C3" s="180" t="s">
        <v>44</v>
      </c>
      <c r="D3" s="181" t="s">
        <v>45</v>
      </c>
      <c r="E3" s="179"/>
      <c r="F3" s="180"/>
      <c r="G3" s="181">
        <v>2016</v>
      </c>
      <c r="H3" s="179"/>
      <c r="I3" s="180"/>
      <c r="J3" s="181">
        <v>2017</v>
      </c>
      <c r="K3" s="179"/>
      <c r="L3" s="180"/>
      <c r="M3" s="181">
        <v>2018</v>
      </c>
      <c r="N3" s="179"/>
      <c r="O3" s="180"/>
      <c r="P3" s="181">
        <v>2019</v>
      </c>
      <c r="Q3" s="179"/>
      <c r="R3" s="180"/>
      <c r="S3" s="173">
        <v>2020</v>
      </c>
      <c r="T3" s="177"/>
      <c r="U3" s="201"/>
    </row>
    <row r="4" spans="1:21" ht="15.6" customHeight="1">
      <c r="B4" s="203"/>
      <c r="C4" s="169"/>
      <c r="D4" s="52" t="s">
        <v>46</v>
      </c>
      <c r="E4" s="200" t="s">
        <v>45</v>
      </c>
      <c r="F4" s="184" t="s">
        <v>47</v>
      </c>
      <c r="G4" s="52" t="s">
        <v>46</v>
      </c>
      <c r="H4" s="200" t="s">
        <v>45</v>
      </c>
      <c r="I4" s="184" t="s">
        <v>47</v>
      </c>
      <c r="J4" s="52" t="s">
        <v>46</v>
      </c>
      <c r="K4" s="200" t="s">
        <v>45</v>
      </c>
      <c r="L4" s="184" t="s">
        <v>47</v>
      </c>
      <c r="M4" s="52" t="s">
        <v>46</v>
      </c>
      <c r="N4" s="200" t="s">
        <v>45</v>
      </c>
      <c r="O4" s="184" t="s">
        <v>47</v>
      </c>
      <c r="P4" s="52" t="s">
        <v>46</v>
      </c>
      <c r="Q4" s="200" t="s">
        <v>45</v>
      </c>
      <c r="R4" s="184" t="s">
        <v>47</v>
      </c>
      <c r="S4" s="52" t="s">
        <v>46</v>
      </c>
      <c r="T4" s="200" t="s">
        <v>45</v>
      </c>
      <c r="U4" s="184" t="s">
        <v>47</v>
      </c>
    </row>
    <row r="5" spans="1:21" ht="44.45" customHeight="1">
      <c r="B5" s="203"/>
      <c r="C5" s="169"/>
      <c r="D5" s="142" t="s">
        <v>117</v>
      </c>
      <c r="E5" s="200"/>
      <c r="F5" s="184"/>
      <c r="G5" s="142" t="s">
        <v>117</v>
      </c>
      <c r="H5" s="200"/>
      <c r="I5" s="184"/>
      <c r="J5" s="142" t="s">
        <v>117</v>
      </c>
      <c r="K5" s="200"/>
      <c r="L5" s="184"/>
      <c r="M5" s="142" t="s">
        <v>117</v>
      </c>
      <c r="N5" s="200"/>
      <c r="O5" s="184"/>
      <c r="P5" s="142" t="s">
        <v>117</v>
      </c>
      <c r="Q5" s="200"/>
      <c r="R5" s="184"/>
      <c r="S5" s="142" t="s">
        <v>117</v>
      </c>
      <c r="T5" s="200"/>
      <c r="U5" s="184"/>
    </row>
    <row r="6" spans="1:21">
      <c r="B6" s="78" t="s">
        <v>52</v>
      </c>
      <c r="C6" s="79" t="s">
        <v>53</v>
      </c>
      <c r="D6" s="22">
        <v>2</v>
      </c>
      <c r="E6" s="23">
        <v>2</v>
      </c>
      <c r="F6" s="24">
        <v>8.7336244541484712E-3</v>
      </c>
      <c r="G6" s="22" t="s">
        <v>54</v>
      </c>
      <c r="H6" s="23" t="s">
        <v>54</v>
      </c>
      <c r="I6" s="24" t="s">
        <v>54</v>
      </c>
      <c r="J6" s="22" t="s">
        <v>54</v>
      </c>
      <c r="K6" s="23" t="s">
        <v>54</v>
      </c>
      <c r="L6" s="24" t="s">
        <v>54</v>
      </c>
      <c r="M6" s="22" t="s">
        <v>54</v>
      </c>
      <c r="N6" s="23" t="s">
        <v>54</v>
      </c>
      <c r="O6" s="24" t="s">
        <v>54</v>
      </c>
      <c r="P6" s="22">
        <v>2</v>
      </c>
      <c r="Q6" s="23">
        <v>2</v>
      </c>
      <c r="R6" s="24">
        <v>2.197802197802198E-2</v>
      </c>
      <c r="S6" s="22" t="s">
        <v>54</v>
      </c>
      <c r="T6" s="23" t="s">
        <v>54</v>
      </c>
      <c r="U6" s="24" t="s">
        <v>54</v>
      </c>
    </row>
    <row r="7" spans="1:21">
      <c r="B7" s="78" t="s">
        <v>59</v>
      </c>
      <c r="C7" s="79" t="s">
        <v>60</v>
      </c>
      <c r="D7" s="22">
        <v>2</v>
      </c>
      <c r="E7" s="23">
        <v>2</v>
      </c>
      <c r="F7" s="24">
        <v>8.7336244541484712E-3</v>
      </c>
      <c r="G7" s="22" t="s">
        <v>54</v>
      </c>
      <c r="H7" s="23" t="s">
        <v>54</v>
      </c>
      <c r="I7" s="24" t="s">
        <v>54</v>
      </c>
      <c r="J7" s="22" t="s">
        <v>54</v>
      </c>
      <c r="K7" s="23" t="s">
        <v>54</v>
      </c>
      <c r="L7" s="24" t="s">
        <v>54</v>
      </c>
      <c r="M7" s="22" t="s">
        <v>54</v>
      </c>
      <c r="N7" s="23" t="s">
        <v>54</v>
      </c>
      <c r="O7" s="24" t="s">
        <v>54</v>
      </c>
      <c r="P7" s="22" t="s">
        <v>54</v>
      </c>
      <c r="Q7" s="23" t="s">
        <v>54</v>
      </c>
      <c r="R7" s="24" t="s">
        <v>54</v>
      </c>
      <c r="S7" s="22">
        <v>2</v>
      </c>
      <c r="T7" s="23">
        <v>2</v>
      </c>
      <c r="U7" s="24">
        <v>3.2258064516129031E-2</v>
      </c>
    </row>
    <row r="8" spans="1:21">
      <c r="B8" s="78" t="s">
        <v>61</v>
      </c>
      <c r="C8" s="79" t="s">
        <v>62</v>
      </c>
      <c r="D8" s="22">
        <v>8</v>
      </c>
      <c r="E8" s="23">
        <v>8</v>
      </c>
      <c r="F8" s="24">
        <v>3.4934497816593885E-2</v>
      </c>
      <c r="G8" s="22" t="s">
        <v>54</v>
      </c>
      <c r="H8" s="23" t="s">
        <v>54</v>
      </c>
      <c r="I8" s="24" t="s">
        <v>54</v>
      </c>
      <c r="J8" s="22" t="s">
        <v>54</v>
      </c>
      <c r="K8" s="23" t="s">
        <v>54</v>
      </c>
      <c r="L8" s="24" t="s">
        <v>54</v>
      </c>
      <c r="M8" s="22">
        <v>1</v>
      </c>
      <c r="N8" s="23">
        <v>1</v>
      </c>
      <c r="O8" s="24">
        <v>2.1276595744680851E-2</v>
      </c>
      <c r="P8" s="22">
        <v>3</v>
      </c>
      <c r="Q8" s="23">
        <v>3</v>
      </c>
      <c r="R8" s="24">
        <v>3.2967032967032968E-2</v>
      </c>
      <c r="S8" s="22">
        <v>4</v>
      </c>
      <c r="T8" s="23">
        <v>4</v>
      </c>
      <c r="U8" s="24">
        <v>6.4516129032258063E-2</v>
      </c>
    </row>
    <row r="9" spans="1:21">
      <c r="B9" s="78" t="s">
        <v>65</v>
      </c>
      <c r="C9" s="79" t="s">
        <v>66</v>
      </c>
      <c r="D9" s="22">
        <v>2</v>
      </c>
      <c r="E9" s="23">
        <v>2</v>
      </c>
      <c r="F9" s="24">
        <v>8.7336244541484712E-3</v>
      </c>
      <c r="G9" s="22" t="s">
        <v>54</v>
      </c>
      <c r="H9" s="23" t="s">
        <v>54</v>
      </c>
      <c r="I9" s="24" t="s">
        <v>54</v>
      </c>
      <c r="J9" s="22" t="s">
        <v>54</v>
      </c>
      <c r="K9" s="23" t="s">
        <v>54</v>
      </c>
      <c r="L9" s="24" t="s">
        <v>54</v>
      </c>
      <c r="M9" s="22" t="s">
        <v>54</v>
      </c>
      <c r="N9" s="23" t="s">
        <v>54</v>
      </c>
      <c r="O9" s="24" t="s">
        <v>54</v>
      </c>
      <c r="P9" s="22">
        <v>2</v>
      </c>
      <c r="Q9" s="23">
        <v>2</v>
      </c>
      <c r="R9" s="24">
        <v>2.197802197802198E-2</v>
      </c>
      <c r="S9" s="22" t="s">
        <v>54</v>
      </c>
      <c r="T9" s="23" t="s">
        <v>54</v>
      </c>
      <c r="U9" s="24" t="s">
        <v>54</v>
      </c>
    </row>
    <row r="10" spans="1:21">
      <c r="B10" s="78" t="s">
        <v>67</v>
      </c>
      <c r="C10" s="79" t="s">
        <v>68</v>
      </c>
      <c r="D10" s="22">
        <v>3</v>
      </c>
      <c r="E10" s="23">
        <v>3</v>
      </c>
      <c r="F10" s="24">
        <v>1.3100436681222707E-2</v>
      </c>
      <c r="G10" s="22" t="s">
        <v>54</v>
      </c>
      <c r="H10" s="23" t="s">
        <v>54</v>
      </c>
      <c r="I10" s="24" t="s">
        <v>54</v>
      </c>
      <c r="J10" s="22" t="s">
        <v>54</v>
      </c>
      <c r="K10" s="23" t="s">
        <v>54</v>
      </c>
      <c r="L10" s="24" t="s">
        <v>54</v>
      </c>
      <c r="M10" s="22" t="s">
        <v>54</v>
      </c>
      <c r="N10" s="23" t="s">
        <v>54</v>
      </c>
      <c r="O10" s="24" t="s">
        <v>54</v>
      </c>
      <c r="P10" s="22">
        <v>2</v>
      </c>
      <c r="Q10" s="23">
        <v>2</v>
      </c>
      <c r="R10" s="24">
        <v>2.197802197802198E-2</v>
      </c>
      <c r="S10" s="22">
        <v>1</v>
      </c>
      <c r="T10" s="23">
        <v>1</v>
      </c>
      <c r="U10" s="24">
        <v>1.6129032258064516E-2</v>
      </c>
    </row>
    <row r="11" spans="1:21">
      <c r="B11" s="78" t="s">
        <v>69</v>
      </c>
      <c r="C11" s="79" t="s">
        <v>70</v>
      </c>
      <c r="D11" s="22">
        <v>11</v>
      </c>
      <c r="E11" s="23">
        <v>11</v>
      </c>
      <c r="F11" s="24">
        <v>4.8034934497816595E-2</v>
      </c>
      <c r="G11" s="22" t="s">
        <v>54</v>
      </c>
      <c r="H11" s="23" t="s">
        <v>54</v>
      </c>
      <c r="I11" s="24" t="s">
        <v>54</v>
      </c>
      <c r="J11" s="22">
        <v>6</v>
      </c>
      <c r="K11" s="23">
        <v>6</v>
      </c>
      <c r="L11" s="24">
        <v>0.25</v>
      </c>
      <c r="M11" s="22" t="s">
        <v>54</v>
      </c>
      <c r="N11" s="23" t="s">
        <v>54</v>
      </c>
      <c r="O11" s="24" t="s">
        <v>54</v>
      </c>
      <c r="P11" s="22">
        <v>5</v>
      </c>
      <c r="Q11" s="23">
        <v>5</v>
      </c>
      <c r="R11" s="24">
        <v>5.4945054945054944E-2</v>
      </c>
      <c r="S11" s="22" t="s">
        <v>54</v>
      </c>
      <c r="T11" s="23" t="s">
        <v>54</v>
      </c>
      <c r="U11" s="24" t="s">
        <v>54</v>
      </c>
    </row>
    <row r="12" spans="1:21">
      <c r="B12" s="78" t="s">
        <v>71</v>
      </c>
      <c r="C12" s="79" t="s">
        <v>72</v>
      </c>
      <c r="D12" s="22">
        <v>32</v>
      </c>
      <c r="E12" s="23">
        <v>32</v>
      </c>
      <c r="F12" s="24">
        <v>0.13973799126637554</v>
      </c>
      <c r="G12" s="22" t="s">
        <v>54</v>
      </c>
      <c r="H12" s="23" t="s">
        <v>54</v>
      </c>
      <c r="I12" s="24" t="s">
        <v>54</v>
      </c>
      <c r="J12" s="22">
        <v>7</v>
      </c>
      <c r="K12" s="23">
        <v>7</v>
      </c>
      <c r="L12" s="24">
        <v>0.29166666666666669</v>
      </c>
      <c r="M12" s="22">
        <v>6</v>
      </c>
      <c r="N12" s="23">
        <v>6</v>
      </c>
      <c r="O12" s="24">
        <v>0.1276595744680851</v>
      </c>
      <c r="P12" s="22">
        <v>10</v>
      </c>
      <c r="Q12" s="23">
        <v>10</v>
      </c>
      <c r="R12" s="24">
        <v>0.10989010989010989</v>
      </c>
      <c r="S12" s="22">
        <v>9</v>
      </c>
      <c r="T12" s="23">
        <v>9</v>
      </c>
      <c r="U12" s="24">
        <v>0.14516129032258066</v>
      </c>
    </row>
    <row r="13" spans="1:21">
      <c r="B13" s="78" t="s">
        <v>73</v>
      </c>
      <c r="C13" s="79" t="s">
        <v>74</v>
      </c>
      <c r="D13" s="22">
        <v>1</v>
      </c>
      <c r="E13" s="23">
        <v>1</v>
      </c>
      <c r="F13" s="24">
        <v>4.3668122270742356E-3</v>
      </c>
      <c r="G13" s="22" t="s">
        <v>54</v>
      </c>
      <c r="H13" s="23" t="s">
        <v>54</v>
      </c>
      <c r="I13" s="24" t="s">
        <v>54</v>
      </c>
      <c r="J13" s="22" t="s">
        <v>54</v>
      </c>
      <c r="K13" s="23" t="s">
        <v>54</v>
      </c>
      <c r="L13" s="24" t="s">
        <v>54</v>
      </c>
      <c r="M13" s="22" t="s">
        <v>54</v>
      </c>
      <c r="N13" s="23" t="s">
        <v>54</v>
      </c>
      <c r="O13" s="24" t="s">
        <v>54</v>
      </c>
      <c r="P13" s="22" t="s">
        <v>54</v>
      </c>
      <c r="Q13" s="23" t="s">
        <v>54</v>
      </c>
      <c r="R13" s="24" t="s">
        <v>54</v>
      </c>
      <c r="S13" s="22">
        <v>1</v>
      </c>
      <c r="T13" s="23">
        <v>1</v>
      </c>
      <c r="U13" s="24">
        <v>1.6129032258064516E-2</v>
      </c>
    </row>
    <row r="14" spans="1:21">
      <c r="B14" s="78" t="s">
        <v>77</v>
      </c>
      <c r="C14" s="79" t="s">
        <v>78</v>
      </c>
      <c r="D14" s="22">
        <v>15</v>
      </c>
      <c r="E14" s="23">
        <v>15</v>
      </c>
      <c r="F14" s="24">
        <v>6.5502183406113537E-2</v>
      </c>
      <c r="G14" s="22" t="s">
        <v>54</v>
      </c>
      <c r="H14" s="23" t="s">
        <v>54</v>
      </c>
      <c r="I14" s="24" t="s">
        <v>54</v>
      </c>
      <c r="J14" s="22">
        <v>10</v>
      </c>
      <c r="K14" s="23">
        <v>10</v>
      </c>
      <c r="L14" s="24">
        <v>0.41666666666666669</v>
      </c>
      <c r="M14" s="22" t="s">
        <v>54</v>
      </c>
      <c r="N14" s="23" t="s">
        <v>54</v>
      </c>
      <c r="O14" s="24" t="s">
        <v>54</v>
      </c>
      <c r="P14" s="22">
        <v>5</v>
      </c>
      <c r="Q14" s="23">
        <v>5</v>
      </c>
      <c r="R14" s="24">
        <v>5.4945054945054944E-2</v>
      </c>
      <c r="S14" s="22" t="s">
        <v>54</v>
      </c>
      <c r="T14" s="23" t="s">
        <v>54</v>
      </c>
      <c r="U14" s="24" t="s">
        <v>54</v>
      </c>
    </row>
    <row r="15" spans="1:21">
      <c r="B15" s="78" t="s">
        <v>79</v>
      </c>
      <c r="C15" s="79" t="s">
        <v>80</v>
      </c>
      <c r="D15" s="22">
        <v>3</v>
      </c>
      <c r="E15" s="23">
        <v>3</v>
      </c>
      <c r="F15" s="24">
        <v>1.3100436681222707E-2</v>
      </c>
      <c r="G15" s="22" t="s">
        <v>54</v>
      </c>
      <c r="H15" s="23" t="s">
        <v>54</v>
      </c>
      <c r="I15" s="24" t="s">
        <v>54</v>
      </c>
      <c r="J15" s="22" t="s">
        <v>54</v>
      </c>
      <c r="K15" s="23" t="s">
        <v>54</v>
      </c>
      <c r="L15" s="24" t="s">
        <v>54</v>
      </c>
      <c r="M15" s="22" t="s">
        <v>54</v>
      </c>
      <c r="N15" s="23" t="s">
        <v>54</v>
      </c>
      <c r="O15" s="24" t="s">
        <v>54</v>
      </c>
      <c r="P15" s="22">
        <v>2</v>
      </c>
      <c r="Q15" s="23">
        <v>2</v>
      </c>
      <c r="R15" s="24">
        <v>2.197802197802198E-2</v>
      </c>
      <c r="S15" s="22">
        <v>1</v>
      </c>
      <c r="T15" s="23">
        <v>1</v>
      </c>
      <c r="U15" s="24">
        <v>1.6129032258064516E-2</v>
      </c>
    </row>
    <row r="16" spans="1:21">
      <c r="B16" s="78" t="s">
        <v>81</v>
      </c>
      <c r="C16" s="79" t="s">
        <v>82</v>
      </c>
      <c r="D16" s="22">
        <v>8</v>
      </c>
      <c r="E16" s="23">
        <v>8</v>
      </c>
      <c r="F16" s="24">
        <v>3.4934497816593885E-2</v>
      </c>
      <c r="G16" s="22" t="s">
        <v>54</v>
      </c>
      <c r="H16" s="23" t="s">
        <v>54</v>
      </c>
      <c r="I16" s="24" t="s">
        <v>54</v>
      </c>
      <c r="J16" s="22" t="s">
        <v>54</v>
      </c>
      <c r="K16" s="23" t="s">
        <v>54</v>
      </c>
      <c r="L16" s="24" t="s">
        <v>54</v>
      </c>
      <c r="M16" s="22" t="s">
        <v>54</v>
      </c>
      <c r="N16" s="23" t="s">
        <v>54</v>
      </c>
      <c r="O16" s="24" t="s">
        <v>54</v>
      </c>
      <c r="P16" s="22">
        <v>2</v>
      </c>
      <c r="Q16" s="23">
        <v>2</v>
      </c>
      <c r="R16" s="24">
        <v>2.197802197802198E-2</v>
      </c>
      <c r="S16" s="22">
        <v>6</v>
      </c>
      <c r="T16" s="23">
        <v>6</v>
      </c>
      <c r="U16" s="24">
        <v>9.6774193548387094E-2</v>
      </c>
    </row>
    <row r="17" spans="2:21">
      <c r="B17" s="78" t="s">
        <v>83</v>
      </c>
      <c r="C17" s="79" t="s">
        <v>84</v>
      </c>
      <c r="D17" s="22">
        <v>8</v>
      </c>
      <c r="E17" s="23">
        <v>8</v>
      </c>
      <c r="F17" s="24">
        <v>3.4934497816593885E-2</v>
      </c>
      <c r="G17" s="22" t="s">
        <v>54</v>
      </c>
      <c r="H17" s="23" t="s">
        <v>54</v>
      </c>
      <c r="I17" s="24" t="s">
        <v>54</v>
      </c>
      <c r="J17" s="22" t="s">
        <v>54</v>
      </c>
      <c r="K17" s="23" t="s">
        <v>54</v>
      </c>
      <c r="L17" s="24" t="s">
        <v>54</v>
      </c>
      <c r="M17" s="22">
        <v>3</v>
      </c>
      <c r="N17" s="23">
        <v>3</v>
      </c>
      <c r="O17" s="24">
        <v>6.3829787234042548E-2</v>
      </c>
      <c r="P17" s="22">
        <v>5</v>
      </c>
      <c r="Q17" s="23">
        <v>5</v>
      </c>
      <c r="R17" s="24">
        <v>5.4945054945054944E-2</v>
      </c>
      <c r="S17" s="22" t="s">
        <v>54</v>
      </c>
      <c r="T17" s="23" t="s">
        <v>54</v>
      </c>
      <c r="U17" s="24" t="s">
        <v>54</v>
      </c>
    </row>
    <row r="18" spans="2:21">
      <c r="B18" s="78" t="s">
        <v>85</v>
      </c>
      <c r="C18" s="79" t="s">
        <v>86</v>
      </c>
      <c r="D18" s="22">
        <v>16</v>
      </c>
      <c r="E18" s="23">
        <v>16</v>
      </c>
      <c r="F18" s="24">
        <v>6.9868995633187769E-2</v>
      </c>
      <c r="G18" s="22" t="s">
        <v>54</v>
      </c>
      <c r="H18" s="23" t="s">
        <v>54</v>
      </c>
      <c r="I18" s="24" t="s">
        <v>54</v>
      </c>
      <c r="J18" s="22" t="s">
        <v>54</v>
      </c>
      <c r="K18" s="23" t="s">
        <v>54</v>
      </c>
      <c r="L18" s="24" t="s">
        <v>54</v>
      </c>
      <c r="M18" s="22">
        <v>4</v>
      </c>
      <c r="N18" s="23">
        <v>4</v>
      </c>
      <c r="O18" s="24">
        <v>8.5106382978723402E-2</v>
      </c>
      <c r="P18" s="22">
        <v>10</v>
      </c>
      <c r="Q18" s="23">
        <v>10</v>
      </c>
      <c r="R18" s="24">
        <v>0.10989010989010989</v>
      </c>
      <c r="S18" s="22">
        <v>2</v>
      </c>
      <c r="T18" s="23">
        <v>2</v>
      </c>
      <c r="U18" s="24">
        <v>3.2258064516129031E-2</v>
      </c>
    </row>
    <row r="19" spans="2:21">
      <c r="B19" s="78" t="s">
        <v>91</v>
      </c>
      <c r="C19" s="79" t="s">
        <v>92</v>
      </c>
      <c r="D19" s="22">
        <v>12</v>
      </c>
      <c r="E19" s="23">
        <v>12</v>
      </c>
      <c r="F19" s="24">
        <v>5.2401746724890827E-2</v>
      </c>
      <c r="G19" s="22" t="s">
        <v>54</v>
      </c>
      <c r="H19" s="23" t="s">
        <v>54</v>
      </c>
      <c r="I19" s="24" t="s">
        <v>54</v>
      </c>
      <c r="J19" s="22" t="s">
        <v>54</v>
      </c>
      <c r="K19" s="23" t="s">
        <v>54</v>
      </c>
      <c r="L19" s="24" t="s">
        <v>54</v>
      </c>
      <c r="M19" s="22" t="s">
        <v>54</v>
      </c>
      <c r="N19" s="23" t="s">
        <v>54</v>
      </c>
      <c r="O19" s="24" t="s">
        <v>54</v>
      </c>
      <c r="P19" s="22">
        <v>9</v>
      </c>
      <c r="Q19" s="23">
        <v>9</v>
      </c>
      <c r="R19" s="24">
        <v>9.8901098901098897E-2</v>
      </c>
      <c r="S19" s="22">
        <v>3</v>
      </c>
      <c r="T19" s="23">
        <v>3</v>
      </c>
      <c r="U19" s="24">
        <v>4.8387096774193547E-2</v>
      </c>
    </row>
    <row r="20" spans="2:21">
      <c r="B20" s="78" t="s">
        <v>97</v>
      </c>
      <c r="C20" s="79" t="s">
        <v>98</v>
      </c>
      <c r="D20" s="22">
        <v>8</v>
      </c>
      <c r="E20" s="23">
        <v>8</v>
      </c>
      <c r="F20" s="24">
        <v>3.4934497816593885E-2</v>
      </c>
      <c r="G20" s="22" t="s">
        <v>54</v>
      </c>
      <c r="H20" s="23" t="s">
        <v>54</v>
      </c>
      <c r="I20" s="24" t="s">
        <v>54</v>
      </c>
      <c r="J20" s="22" t="s">
        <v>54</v>
      </c>
      <c r="K20" s="23" t="s">
        <v>54</v>
      </c>
      <c r="L20" s="24" t="s">
        <v>54</v>
      </c>
      <c r="M20" s="22">
        <v>3</v>
      </c>
      <c r="N20" s="23">
        <v>3</v>
      </c>
      <c r="O20" s="24">
        <v>6.3829787234042548E-2</v>
      </c>
      <c r="P20" s="22">
        <v>1</v>
      </c>
      <c r="Q20" s="23">
        <v>1</v>
      </c>
      <c r="R20" s="24">
        <v>1.098901098901099E-2</v>
      </c>
      <c r="S20" s="22">
        <v>4</v>
      </c>
      <c r="T20" s="23">
        <v>4</v>
      </c>
      <c r="U20" s="24">
        <v>6.4516129032258063E-2</v>
      </c>
    </row>
    <row r="21" spans="2:21">
      <c r="B21" s="78" t="s">
        <v>99</v>
      </c>
      <c r="C21" s="79" t="s">
        <v>100</v>
      </c>
      <c r="D21" s="22">
        <v>16</v>
      </c>
      <c r="E21" s="23">
        <v>16</v>
      </c>
      <c r="F21" s="24">
        <v>6.9868995633187769E-2</v>
      </c>
      <c r="G21" s="22" t="s">
        <v>54</v>
      </c>
      <c r="H21" s="23" t="s">
        <v>54</v>
      </c>
      <c r="I21" s="24" t="s">
        <v>54</v>
      </c>
      <c r="J21" s="22" t="s">
        <v>54</v>
      </c>
      <c r="K21" s="23" t="s">
        <v>54</v>
      </c>
      <c r="L21" s="24" t="s">
        <v>54</v>
      </c>
      <c r="M21" s="22" t="s">
        <v>54</v>
      </c>
      <c r="N21" s="23" t="s">
        <v>54</v>
      </c>
      <c r="O21" s="24" t="s">
        <v>54</v>
      </c>
      <c r="P21" s="22">
        <v>4</v>
      </c>
      <c r="Q21" s="23">
        <v>4</v>
      </c>
      <c r="R21" s="24">
        <v>4.3956043956043959E-2</v>
      </c>
      <c r="S21" s="22">
        <v>12</v>
      </c>
      <c r="T21" s="23">
        <v>12</v>
      </c>
      <c r="U21" s="24">
        <v>0.19354838709677419</v>
      </c>
    </row>
    <row r="22" spans="2:21">
      <c r="B22" s="99" t="s">
        <v>103</v>
      </c>
      <c r="C22" s="83" t="s">
        <v>104</v>
      </c>
      <c r="D22" s="80">
        <v>44</v>
      </c>
      <c r="E22" s="81">
        <v>44</v>
      </c>
      <c r="F22" s="24">
        <v>0.19213973799126638</v>
      </c>
      <c r="G22" s="80">
        <v>5</v>
      </c>
      <c r="H22" s="81">
        <v>5</v>
      </c>
      <c r="I22" s="24">
        <v>1</v>
      </c>
      <c r="J22" s="22">
        <v>1</v>
      </c>
      <c r="K22" s="23">
        <v>1</v>
      </c>
      <c r="L22" s="24">
        <v>4.1666666666666664E-2</v>
      </c>
      <c r="M22" s="22">
        <v>10</v>
      </c>
      <c r="N22" s="23">
        <v>10</v>
      </c>
      <c r="O22" s="24">
        <v>0.21276595744680851</v>
      </c>
      <c r="P22" s="22">
        <v>21</v>
      </c>
      <c r="Q22" s="23">
        <v>21</v>
      </c>
      <c r="R22" s="24">
        <v>0.23076923076923078</v>
      </c>
      <c r="S22" s="22">
        <v>7</v>
      </c>
      <c r="T22" s="23">
        <v>7</v>
      </c>
      <c r="U22" s="24">
        <v>0.11290322580645161</v>
      </c>
    </row>
    <row r="23" spans="2:21">
      <c r="B23" s="84" t="s">
        <v>107</v>
      </c>
      <c r="C23" s="79" t="s">
        <v>108</v>
      </c>
      <c r="D23" s="22">
        <v>17</v>
      </c>
      <c r="E23" s="23">
        <v>17</v>
      </c>
      <c r="F23" s="24">
        <v>7.4235807860262015E-2</v>
      </c>
      <c r="G23" s="22" t="s">
        <v>54</v>
      </c>
      <c r="H23" s="23" t="s">
        <v>54</v>
      </c>
      <c r="I23" s="24" t="s">
        <v>54</v>
      </c>
      <c r="J23" s="22" t="s">
        <v>54</v>
      </c>
      <c r="K23" s="23" t="s">
        <v>54</v>
      </c>
      <c r="L23" s="24" t="s">
        <v>54</v>
      </c>
      <c r="M23" s="22">
        <v>2</v>
      </c>
      <c r="N23" s="23">
        <v>2</v>
      </c>
      <c r="O23" s="24">
        <v>4.2553191489361701E-2</v>
      </c>
      <c r="P23" s="22">
        <v>5</v>
      </c>
      <c r="Q23" s="23">
        <v>5</v>
      </c>
      <c r="R23" s="24">
        <v>5.4945054945054944E-2</v>
      </c>
      <c r="S23" s="22">
        <v>10</v>
      </c>
      <c r="T23" s="23">
        <v>10</v>
      </c>
      <c r="U23" s="24">
        <v>0.16129032258064516</v>
      </c>
    </row>
    <row r="24" spans="2:21" ht="12.95" thickBot="1">
      <c r="B24" s="160" t="s">
        <v>113</v>
      </c>
      <c r="C24" s="85" t="s">
        <v>114</v>
      </c>
      <c r="D24" s="25">
        <v>21</v>
      </c>
      <c r="E24" s="26">
        <v>21</v>
      </c>
      <c r="F24" s="27">
        <v>9.1703056768558958E-2</v>
      </c>
      <c r="G24" s="25" t="s">
        <v>54</v>
      </c>
      <c r="H24" s="26" t="s">
        <v>54</v>
      </c>
      <c r="I24" s="27" t="s">
        <v>54</v>
      </c>
      <c r="J24" s="25" t="s">
        <v>54</v>
      </c>
      <c r="K24" s="26" t="s">
        <v>54</v>
      </c>
      <c r="L24" s="27" t="s">
        <v>54</v>
      </c>
      <c r="M24" s="25">
        <v>18</v>
      </c>
      <c r="N24" s="26">
        <v>18</v>
      </c>
      <c r="O24" s="27">
        <v>0.38297872340425532</v>
      </c>
      <c r="P24" s="25">
        <v>3</v>
      </c>
      <c r="Q24" s="26">
        <v>3</v>
      </c>
      <c r="R24" s="27">
        <v>3.2967032967032968E-2</v>
      </c>
      <c r="S24" s="25" t="s">
        <v>54</v>
      </c>
      <c r="T24" s="26" t="s">
        <v>54</v>
      </c>
      <c r="U24" s="27" t="s">
        <v>54</v>
      </c>
    </row>
    <row r="25" spans="2:21" ht="15" customHeight="1" thickBot="1">
      <c r="B25" s="196" t="s">
        <v>45</v>
      </c>
      <c r="C25" s="197"/>
      <c r="D25" s="90">
        <v>229</v>
      </c>
      <c r="E25" s="91">
        <v>229</v>
      </c>
      <c r="F25" s="57">
        <v>1</v>
      </c>
      <c r="G25" s="90">
        <v>5</v>
      </c>
      <c r="H25" s="91">
        <v>5</v>
      </c>
      <c r="I25" s="31">
        <v>1</v>
      </c>
      <c r="J25" s="93">
        <v>24</v>
      </c>
      <c r="K25" s="94">
        <v>24</v>
      </c>
      <c r="L25" s="31">
        <v>1.0000000000000002</v>
      </c>
      <c r="M25" s="93">
        <v>47</v>
      </c>
      <c r="N25" s="94">
        <v>47</v>
      </c>
      <c r="O25" s="31">
        <v>0.99999999999999989</v>
      </c>
      <c r="P25" s="93">
        <v>91</v>
      </c>
      <c r="Q25" s="94">
        <v>91</v>
      </c>
      <c r="R25" s="31">
        <v>1</v>
      </c>
      <c r="S25" s="93">
        <v>62</v>
      </c>
      <c r="T25" s="94">
        <v>62</v>
      </c>
      <c r="U25" s="31">
        <v>1</v>
      </c>
    </row>
    <row r="26" spans="2:21">
      <c r="B26" s="2" t="s">
        <v>277</v>
      </c>
      <c r="D26" s="98"/>
      <c r="E26" s="98"/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</row>
    <row r="27" spans="2:21">
      <c r="B27" s="49"/>
      <c r="D27" s="98"/>
      <c r="E27" s="98"/>
      <c r="F27" s="98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</row>
    <row r="28" spans="2:21">
      <c r="D28" s="98"/>
      <c r="E28" s="98"/>
      <c r="F28" s="98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</row>
    <row r="29" spans="2:21">
      <c r="D29" s="98"/>
      <c r="E29" s="98"/>
      <c r="F29" s="98"/>
      <c r="G29" s="98"/>
      <c r="H29" s="98"/>
      <c r="I29" s="98"/>
    </row>
    <row r="30" spans="2:21">
      <c r="D30" s="98"/>
      <c r="E30" s="98"/>
      <c r="F30" s="98"/>
      <c r="G30" s="98"/>
      <c r="H30" s="98"/>
      <c r="I30" s="98"/>
    </row>
    <row r="31" spans="2:21">
      <c r="D31" s="98"/>
      <c r="E31" s="98"/>
      <c r="F31" s="98"/>
      <c r="G31" s="98"/>
      <c r="H31" s="98"/>
      <c r="I31" s="98"/>
    </row>
    <row r="32" spans="2:21">
      <c r="D32" s="98"/>
      <c r="E32" s="98"/>
      <c r="F32" s="98"/>
      <c r="G32" s="98"/>
      <c r="H32" s="98"/>
      <c r="I32" s="98"/>
    </row>
    <row r="33" spans="4:9">
      <c r="D33" s="98"/>
      <c r="E33" s="98"/>
      <c r="F33" s="98"/>
      <c r="G33" s="98"/>
      <c r="H33" s="98"/>
      <c r="I33" s="98"/>
    </row>
    <row r="34" spans="4:9">
      <c r="D34" s="98"/>
      <c r="E34" s="98"/>
      <c r="F34" s="98"/>
      <c r="G34" s="98"/>
      <c r="H34" s="98"/>
      <c r="I34" s="98"/>
    </row>
    <row r="35" spans="4:9">
      <c r="D35" s="98"/>
      <c r="E35" s="98"/>
      <c r="F35" s="98"/>
      <c r="G35" s="98"/>
      <c r="H35" s="98"/>
      <c r="I35" s="98"/>
    </row>
    <row r="36" spans="4:9">
      <c r="D36" s="98"/>
      <c r="E36" s="98"/>
      <c r="F36" s="98"/>
      <c r="G36" s="98"/>
      <c r="H36" s="98"/>
      <c r="I36" s="98"/>
    </row>
    <row r="37" spans="4:9">
      <c r="D37" s="98"/>
      <c r="E37" s="98"/>
      <c r="F37" s="98"/>
      <c r="G37" s="98"/>
      <c r="H37" s="98"/>
      <c r="I37" s="98"/>
    </row>
    <row r="38" spans="4:9">
      <c r="D38" s="98"/>
      <c r="E38" s="98"/>
      <c r="F38" s="98"/>
      <c r="G38" s="98"/>
      <c r="H38" s="98"/>
      <c r="I38" s="98"/>
    </row>
    <row r="39" spans="4:9">
      <c r="D39" s="98"/>
      <c r="E39" s="98"/>
      <c r="F39" s="98"/>
      <c r="G39" s="98"/>
      <c r="H39" s="98"/>
      <c r="I39" s="98"/>
    </row>
    <row r="40" spans="4:9">
      <c r="D40" s="98"/>
      <c r="E40" s="98"/>
      <c r="F40" s="98"/>
      <c r="G40" s="98"/>
      <c r="H40" s="98"/>
      <c r="I40" s="98"/>
    </row>
    <row r="41" spans="4:9">
      <c r="D41" s="98"/>
      <c r="E41" s="98"/>
      <c r="F41" s="98"/>
      <c r="G41" s="98"/>
      <c r="H41" s="98"/>
      <c r="I41" s="98"/>
    </row>
    <row r="42" spans="4:9">
      <c r="D42" s="98"/>
      <c r="E42" s="98"/>
      <c r="F42" s="98"/>
      <c r="G42" s="98"/>
      <c r="H42" s="98"/>
      <c r="I42" s="98"/>
    </row>
    <row r="43" spans="4:9">
      <c r="D43" s="98"/>
      <c r="E43" s="98"/>
      <c r="F43" s="98"/>
      <c r="G43" s="98"/>
      <c r="H43" s="98"/>
      <c r="I43" s="98"/>
    </row>
    <row r="44" spans="4:9">
      <c r="D44" s="98"/>
      <c r="E44" s="98"/>
      <c r="F44" s="98"/>
      <c r="G44" s="98"/>
      <c r="H44" s="98"/>
      <c r="I44" s="98"/>
    </row>
    <row r="45" spans="4:9">
      <c r="D45" s="98"/>
      <c r="E45" s="98"/>
      <c r="F45" s="98"/>
      <c r="G45" s="98"/>
      <c r="H45" s="98"/>
      <c r="I45" s="98"/>
    </row>
    <row r="46" spans="4:9">
      <c r="D46" s="98"/>
      <c r="E46" s="98"/>
      <c r="F46" s="98"/>
      <c r="G46" s="98"/>
      <c r="H46" s="98"/>
      <c r="I46" s="98"/>
    </row>
    <row r="47" spans="4:9">
      <c r="D47" s="98"/>
      <c r="E47" s="98"/>
      <c r="F47" s="98"/>
      <c r="G47" s="98"/>
      <c r="H47" s="98"/>
      <c r="I47" s="98"/>
    </row>
    <row r="48" spans="4:9">
      <c r="D48" s="98"/>
      <c r="E48" s="98"/>
      <c r="F48" s="98"/>
      <c r="G48" s="98"/>
      <c r="H48" s="98"/>
      <c r="I48" s="98"/>
    </row>
    <row r="49" spans="4:9">
      <c r="D49" s="98"/>
      <c r="E49" s="98"/>
      <c r="F49" s="98"/>
      <c r="G49" s="98"/>
      <c r="H49" s="98"/>
      <c r="I49" s="98"/>
    </row>
    <row r="50" spans="4:9">
      <c r="D50" s="98"/>
      <c r="E50" s="98"/>
      <c r="F50" s="98"/>
      <c r="G50" s="98"/>
      <c r="H50" s="98"/>
      <c r="I50" s="98"/>
    </row>
    <row r="51" spans="4:9">
      <c r="D51" s="98"/>
      <c r="E51" s="98"/>
      <c r="F51" s="98"/>
      <c r="G51" s="98"/>
      <c r="H51" s="98"/>
      <c r="I51" s="98"/>
    </row>
    <row r="52" spans="4:9">
      <c r="D52" s="98"/>
      <c r="E52" s="98"/>
      <c r="F52" s="98"/>
      <c r="G52" s="98"/>
      <c r="H52" s="98"/>
      <c r="I52" s="98"/>
    </row>
    <row r="53" spans="4:9">
      <c r="D53" s="98"/>
      <c r="E53" s="98"/>
      <c r="F53" s="98"/>
      <c r="G53" s="98"/>
      <c r="H53" s="98"/>
      <c r="I53" s="98"/>
    </row>
    <row r="54" spans="4:9">
      <c r="D54" s="98"/>
      <c r="E54" s="98"/>
      <c r="F54" s="98"/>
      <c r="G54" s="98"/>
      <c r="H54" s="98"/>
      <c r="I54" s="98"/>
    </row>
    <row r="55" spans="4:9">
      <c r="D55" s="98"/>
      <c r="E55" s="98"/>
      <c r="F55" s="98"/>
      <c r="G55" s="98"/>
      <c r="H55" s="98"/>
      <c r="I55" s="98"/>
    </row>
    <row r="56" spans="4:9">
      <c r="D56" s="98"/>
      <c r="E56" s="98"/>
      <c r="F56" s="98"/>
      <c r="G56" s="98"/>
      <c r="H56" s="98"/>
      <c r="I56" s="98"/>
    </row>
    <row r="57" spans="4:9">
      <c r="D57" s="98"/>
      <c r="E57" s="98"/>
      <c r="F57" s="98"/>
      <c r="G57" s="98"/>
      <c r="H57" s="98"/>
      <c r="I57" s="98"/>
    </row>
    <row r="58" spans="4:9">
      <c r="D58" s="98"/>
      <c r="E58" s="98"/>
      <c r="F58" s="98"/>
      <c r="G58" s="98"/>
      <c r="H58" s="98"/>
      <c r="I58" s="98"/>
    </row>
    <row r="59" spans="4:9">
      <c r="D59" s="98"/>
      <c r="E59" s="98"/>
      <c r="F59" s="98"/>
      <c r="G59" s="98"/>
      <c r="H59" s="98"/>
      <c r="I59" s="98"/>
    </row>
    <row r="60" spans="4:9">
      <c r="D60" s="98"/>
      <c r="E60" s="98"/>
      <c r="F60" s="98"/>
      <c r="G60" s="98"/>
      <c r="H60" s="98"/>
      <c r="I60" s="98"/>
    </row>
    <row r="61" spans="4:9">
      <c r="D61" s="98"/>
      <c r="E61" s="98"/>
      <c r="F61" s="98"/>
      <c r="G61" s="98"/>
      <c r="H61" s="98"/>
      <c r="I61" s="98"/>
    </row>
    <row r="62" spans="4:9">
      <c r="D62" s="98"/>
      <c r="E62" s="98"/>
      <c r="F62" s="98"/>
      <c r="G62" s="98"/>
      <c r="H62" s="98"/>
      <c r="I62" s="98"/>
    </row>
    <row r="63" spans="4:9">
      <c r="D63" s="98"/>
      <c r="E63" s="98"/>
      <c r="F63" s="98"/>
      <c r="G63" s="98"/>
      <c r="H63" s="98"/>
      <c r="I63" s="98"/>
    </row>
  </sheetData>
  <sortState xmlns:xlrd2="http://schemas.microsoft.com/office/spreadsheetml/2017/richdata2" ref="B7:U24">
    <sortCondition ref="B7:B24"/>
  </sortState>
  <mergeCells count="21">
    <mergeCell ref="C3:C5"/>
    <mergeCell ref="G3:I3"/>
    <mergeCell ref="J3:L3"/>
    <mergeCell ref="M3:O3"/>
    <mergeCell ref="P3:R3"/>
    <mergeCell ref="U4:U5"/>
    <mergeCell ref="B25:C25"/>
    <mergeCell ref="D3:F3"/>
    <mergeCell ref="E4:E5"/>
    <mergeCell ref="F4:F5"/>
    <mergeCell ref="S3:U3"/>
    <mergeCell ref="H4:H5"/>
    <mergeCell ref="I4:I5"/>
    <mergeCell ref="K4:K5"/>
    <mergeCell ref="L4:L5"/>
    <mergeCell ref="N4:N5"/>
    <mergeCell ref="O4:O5"/>
    <mergeCell ref="Q4:Q5"/>
    <mergeCell ref="R4:R5"/>
    <mergeCell ref="T4:T5"/>
    <mergeCell ref="B3:B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A7472-1AA4-46C1-9274-16222F141669}">
  <dimension ref="A1:AB75"/>
  <sheetViews>
    <sheetView showGridLines="0" zoomScaleNormal="100" workbookViewId="0">
      <pane ySplit="1" topLeftCell="A2" activePane="bottomLeft" state="frozen"/>
      <selection pane="bottomLeft"/>
      <selection activeCell="E23" sqref="E23"/>
    </sheetView>
  </sheetViews>
  <sheetFormatPr defaultColWidth="8.85546875" defaultRowHeight="12.6"/>
  <cols>
    <col min="1" max="1" width="8.140625" style="97" bestFit="1" customWidth="1"/>
    <col min="2" max="2" width="78" style="97" customWidth="1"/>
    <col min="3" max="3" width="18.42578125" style="97" customWidth="1"/>
    <col min="4" max="4" width="16.140625" style="97" bestFit="1" customWidth="1"/>
    <col min="5" max="5" width="27.5703125" style="97" bestFit="1" customWidth="1"/>
    <col min="6" max="6" width="23" style="97" bestFit="1" customWidth="1"/>
    <col min="7" max="7" width="15.28515625" style="97" customWidth="1"/>
    <col min="8" max="8" width="13.5703125" style="97" bestFit="1" customWidth="1"/>
    <col min="9" max="9" width="17.7109375" style="97" customWidth="1"/>
    <col min="10" max="10" width="16.140625" style="97" bestFit="1" customWidth="1"/>
    <col min="11" max="11" width="15.28515625" style="97" customWidth="1"/>
    <col min="12" max="12" width="13.5703125" style="97" bestFit="1" customWidth="1"/>
    <col min="13" max="13" width="17.85546875" style="97" customWidth="1"/>
    <col min="14" max="14" width="16.140625" style="97" bestFit="1" customWidth="1"/>
    <col min="15" max="15" width="15.28515625" style="97" customWidth="1"/>
    <col min="16" max="16" width="13.5703125" style="97" bestFit="1" customWidth="1"/>
    <col min="17" max="17" width="27.5703125" style="97" bestFit="1" customWidth="1"/>
    <col min="18" max="18" width="23.28515625" style="97" customWidth="1"/>
    <col min="19" max="19" width="15.28515625" style="97" customWidth="1"/>
    <col min="20" max="20" width="13.5703125" style="97" bestFit="1" customWidth="1"/>
    <col min="21" max="21" width="27.5703125" style="97" bestFit="1" customWidth="1"/>
    <col min="22" max="22" width="23" style="97" bestFit="1" customWidth="1"/>
    <col min="23" max="23" width="15.28515625" style="97" customWidth="1"/>
    <col min="24" max="24" width="13.5703125" style="97" bestFit="1" customWidth="1"/>
    <col min="25" max="25" width="27.5703125" style="97" customWidth="1"/>
    <col min="26" max="26" width="24.140625" style="97" customWidth="1"/>
    <col min="27" max="27" width="15.28515625" style="97" customWidth="1"/>
    <col min="28" max="28" width="13.5703125" style="97" bestFit="1" customWidth="1"/>
    <col min="29" max="29" width="9.28515625" style="97" bestFit="1" customWidth="1"/>
    <col min="30" max="30" width="15.85546875" style="97" customWidth="1"/>
    <col min="31" max="32" width="9.28515625" style="97" bestFit="1" customWidth="1"/>
    <col min="33" max="33" width="12.42578125" style="97" customWidth="1"/>
    <col min="34" max="16384" width="8.85546875" style="97"/>
  </cols>
  <sheetData>
    <row r="1" spans="1:28" ht="84.95" customHeight="1">
      <c r="B1" s="145" t="s">
        <v>278</v>
      </c>
    </row>
    <row r="2" spans="1:28" ht="18.600000000000001" customHeight="1" thickBot="1">
      <c r="C2" s="39"/>
      <c r="I2" s="39"/>
    </row>
    <row r="3" spans="1:28" ht="12.95">
      <c r="B3" s="175" t="s">
        <v>123</v>
      </c>
      <c r="C3" s="173" t="s">
        <v>45</v>
      </c>
      <c r="D3" s="177"/>
      <c r="E3" s="177"/>
      <c r="F3" s="177"/>
      <c r="G3" s="177"/>
      <c r="H3" s="178"/>
      <c r="I3" s="181">
        <v>2016</v>
      </c>
      <c r="J3" s="179"/>
      <c r="K3" s="179"/>
      <c r="L3" s="180"/>
      <c r="M3" s="181">
        <v>2017</v>
      </c>
      <c r="N3" s="179"/>
      <c r="O3" s="179"/>
      <c r="P3" s="180"/>
      <c r="Q3" s="181">
        <v>2018</v>
      </c>
      <c r="R3" s="179"/>
      <c r="S3" s="179"/>
      <c r="T3" s="180"/>
      <c r="U3" s="181">
        <v>2019</v>
      </c>
      <c r="V3" s="179"/>
      <c r="W3" s="179"/>
      <c r="X3" s="180"/>
      <c r="Y3" s="181">
        <v>2020</v>
      </c>
      <c r="Z3" s="179"/>
      <c r="AA3" s="179"/>
      <c r="AB3" s="180"/>
    </row>
    <row r="4" spans="1:28" ht="14.25" customHeight="1">
      <c r="B4" s="176"/>
      <c r="C4" s="170" t="s">
        <v>46</v>
      </c>
      <c r="D4" s="171"/>
      <c r="E4" s="171"/>
      <c r="F4" s="172"/>
      <c r="G4" s="168" t="s">
        <v>45</v>
      </c>
      <c r="H4" s="169" t="s">
        <v>47</v>
      </c>
      <c r="I4" s="182" t="s">
        <v>46</v>
      </c>
      <c r="J4" s="168"/>
      <c r="K4" s="168" t="s">
        <v>45</v>
      </c>
      <c r="L4" s="169" t="s">
        <v>47</v>
      </c>
      <c r="M4" s="182" t="s">
        <v>46</v>
      </c>
      <c r="N4" s="168"/>
      <c r="O4" s="168" t="s">
        <v>45</v>
      </c>
      <c r="P4" s="169" t="s">
        <v>47</v>
      </c>
      <c r="Q4" s="182" t="s">
        <v>46</v>
      </c>
      <c r="R4" s="168"/>
      <c r="S4" s="168" t="s">
        <v>45</v>
      </c>
      <c r="T4" s="169" t="s">
        <v>47</v>
      </c>
      <c r="U4" s="182" t="s">
        <v>46</v>
      </c>
      <c r="V4" s="168"/>
      <c r="W4" s="168" t="s">
        <v>45</v>
      </c>
      <c r="X4" s="169" t="s">
        <v>47</v>
      </c>
      <c r="Y4" s="195" t="s">
        <v>46</v>
      </c>
      <c r="Z4" s="168"/>
      <c r="AA4" s="168" t="s">
        <v>45</v>
      </c>
      <c r="AB4" s="169" t="s">
        <v>47</v>
      </c>
    </row>
    <row r="5" spans="1:28" ht="51.95">
      <c r="B5" s="176"/>
      <c r="C5" s="52" t="s">
        <v>48</v>
      </c>
      <c r="D5" s="141" t="s">
        <v>49</v>
      </c>
      <c r="E5" s="138" t="s">
        <v>50</v>
      </c>
      <c r="F5" s="138" t="s">
        <v>51</v>
      </c>
      <c r="G5" s="168"/>
      <c r="H5" s="169"/>
      <c r="I5" s="139" t="s">
        <v>48</v>
      </c>
      <c r="J5" s="141" t="s">
        <v>49</v>
      </c>
      <c r="K5" s="168"/>
      <c r="L5" s="169"/>
      <c r="M5" s="139" t="s">
        <v>48</v>
      </c>
      <c r="N5" s="141" t="s">
        <v>49</v>
      </c>
      <c r="O5" s="168"/>
      <c r="P5" s="169"/>
      <c r="Q5" s="138" t="s">
        <v>50</v>
      </c>
      <c r="R5" s="138" t="s">
        <v>51</v>
      </c>
      <c r="S5" s="168"/>
      <c r="T5" s="169"/>
      <c r="U5" s="138" t="s">
        <v>50</v>
      </c>
      <c r="V5" s="138" t="s">
        <v>51</v>
      </c>
      <c r="W5" s="168"/>
      <c r="X5" s="169"/>
      <c r="Y5" s="52" t="s">
        <v>50</v>
      </c>
      <c r="Z5" s="138" t="s">
        <v>51</v>
      </c>
      <c r="AA5" s="168"/>
      <c r="AB5" s="169"/>
    </row>
    <row r="6" spans="1:28">
      <c r="A6" s="100"/>
      <c r="B6" s="101" t="s">
        <v>130</v>
      </c>
      <c r="C6" s="102" t="s">
        <v>54</v>
      </c>
      <c r="D6" s="103" t="s">
        <v>54</v>
      </c>
      <c r="E6" s="103">
        <v>9</v>
      </c>
      <c r="F6" s="103">
        <v>13</v>
      </c>
      <c r="G6" s="103">
        <v>22</v>
      </c>
      <c r="H6" s="24">
        <v>8.9032780250910565E-3</v>
      </c>
      <c r="I6" s="102" t="s">
        <v>54</v>
      </c>
      <c r="J6" s="103" t="s">
        <v>54</v>
      </c>
      <c r="K6" s="103" t="s">
        <v>54</v>
      </c>
      <c r="L6" s="24" t="s">
        <v>54</v>
      </c>
      <c r="M6" s="102" t="s">
        <v>54</v>
      </c>
      <c r="N6" s="103" t="s">
        <v>54</v>
      </c>
      <c r="O6" s="103" t="s">
        <v>54</v>
      </c>
      <c r="P6" s="24" t="s">
        <v>54</v>
      </c>
      <c r="Q6" s="102" t="s">
        <v>54</v>
      </c>
      <c r="R6" s="103">
        <v>10</v>
      </c>
      <c r="S6" s="103">
        <v>10</v>
      </c>
      <c r="T6" s="24">
        <v>1.7730496453900711E-2</v>
      </c>
      <c r="U6" s="102">
        <v>5</v>
      </c>
      <c r="V6" s="103">
        <v>3</v>
      </c>
      <c r="W6" s="103">
        <v>8</v>
      </c>
      <c r="X6" s="24">
        <v>9.5923261390887284E-3</v>
      </c>
      <c r="Y6" s="102">
        <v>4</v>
      </c>
      <c r="Z6" s="103" t="s">
        <v>54</v>
      </c>
      <c r="AA6" s="103">
        <v>4</v>
      </c>
      <c r="AB6" s="24">
        <v>7.2727272727272727E-3</v>
      </c>
    </row>
    <row r="7" spans="1:28">
      <c r="A7" s="100"/>
      <c r="B7" s="101" t="s">
        <v>132</v>
      </c>
      <c r="C7" s="102" t="s">
        <v>54</v>
      </c>
      <c r="D7" s="103" t="s">
        <v>54</v>
      </c>
      <c r="E7" s="103">
        <v>2</v>
      </c>
      <c r="F7" s="103" t="s">
        <v>54</v>
      </c>
      <c r="G7" s="104">
        <v>2</v>
      </c>
      <c r="H7" s="24">
        <v>8.0938891137191421E-4</v>
      </c>
      <c r="I7" s="102" t="s">
        <v>54</v>
      </c>
      <c r="J7" s="103" t="s">
        <v>54</v>
      </c>
      <c r="K7" s="104" t="s">
        <v>54</v>
      </c>
      <c r="L7" s="24" t="s">
        <v>54</v>
      </c>
      <c r="M7" s="102" t="s">
        <v>54</v>
      </c>
      <c r="N7" s="103" t="s">
        <v>54</v>
      </c>
      <c r="O7" s="104" t="s">
        <v>54</v>
      </c>
      <c r="P7" s="24" t="s">
        <v>54</v>
      </c>
      <c r="Q7" s="102" t="s">
        <v>54</v>
      </c>
      <c r="R7" s="103" t="s">
        <v>54</v>
      </c>
      <c r="S7" s="104" t="s">
        <v>54</v>
      </c>
      <c r="T7" s="24" t="s">
        <v>54</v>
      </c>
      <c r="U7" s="102" t="s">
        <v>54</v>
      </c>
      <c r="V7" s="103" t="s">
        <v>54</v>
      </c>
      <c r="W7" s="104" t="s">
        <v>54</v>
      </c>
      <c r="X7" s="24" t="s">
        <v>54</v>
      </c>
      <c r="Y7" s="102">
        <v>2</v>
      </c>
      <c r="Z7" s="103" t="s">
        <v>54</v>
      </c>
      <c r="AA7" s="104">
        <v>2</v>
      </c>
      <c r="AB7" s="24">
        <v>3.6363636363636364E-3</v>
      </c>
    </row>
    <row r="8" spans="1:28">
      <c r="A8" s="100"/>
      <c r="B8" s="105" t="s">
        <v>137</v>
      </c>
      <c r="C8" s="102">
        <v>2</v>
      </c>
      <c r="D8" s="103" t="s">
        <v>54</v>
      </c>
      <c r="E8" s="103" t="s">
        <v>54</v>
      </c>
      <c r="F8" s="103">
        <v>7</v>
      </c>
      <c r="G8" s="103">
        <v>9</v>
      </c>
      <c r="H8" s="24">
        <v>3.6422501011736138E-3</v>
      </c>
      <c r="I8" s="102" t="s">
        <v>54</v>
      </c>
      <c r="J8" s="103" t="s">
        <v>54</v>
      </c>
      <c r="K8" s="103" t="s">
        <v>54</v>
      </c>
      <c r="L8" s="24" t="s">
        <v>54</v>
      </c>
      <c r="M8" s="22">
        <v>2</v>
      </c>
      <c r="N8" s="103" t="s">
        <v>54</v>
      </c>
      <c r="O8" s="103">
        <v>2</v>
      </c>
      <c r="P8" s="24">
        <v>5.3191489361702126E-3</v>
      </c>
      <c r="Q8" s="102" t="s">
        <v>54</v>
      </c>
      <c r="R8" s="23">
        <v>7</v>
      </c>
      <c r="S8" s="103">
        <v>7</v>
      </c>
      <c r="T8" s="24">
        <v>1.2411347517730497E-2</v>
      </c>
      <c r="U8" s="102" t="s">
        <v>54</v>
      </c>
      <c r="V8" s="103" t="s">
        <v>54</v>
      </c>
      <c r="W8" s="103" t="s">
        <v>54</v>
      </c>
      <c r="X8" s="24" t="s">
        <v>54</v>
      </c>
      <c r="Y8" s="102" t="s">
        <v>54</v>
      </c>
      <c r="Z8" s="103" t="s">
        <v>54</v>
      </c>
      <c r="AA8" s="103" t="s">
        <v>54</v>
      </c>
      <c r="AB8" s="24" t="s">
        <v>54</v>
      </c>
    </row>
    <row r="9" spans="1:28">
      <c r="A9" s="100"/>
      <c r="B9" s="105" t="s">
        <v>208</v>
      </c>
      <c r="C9" s="102" t="s">
        <v>54</v>
      </c>
      <c r="D9" s="103" t="s">
        <v>54</v>
      </c>
      <c r="E9" s="103" t="s">
        <v>54</v>
      </c>
      <c r="F9" s="103">
        <v>1</v>
      </c>
      <c r="G9" s="103">
        <v>1</v>
      </c>
      <c r="H9" s="24">
        <v>4.0469445568595711E-4</v>
      </c>
      <c r="I9" s="102" t="s">
        <v>54</v>
      </c>
      <c r="J9" s="103" t="s">
        <v>54</v>
      </c>
      <c r="K9" s="103" t="s">
        <v>54</v>
      </c>
      <c r="L9" s="24" t="s">
        <v>54</v>
      </c>
      <c r="M9" s="102" t="s">
        <v>54</v>
      </c>
      <c r="N9" s="103" t="s">
        <v>54</v>
      </c>
      <c r="O9" s="103" t="s">
        <v>54</v>
      </c>
      <c r="P9" s="24" t="s">
        <v>54</v>
      </c>
      <c r="Q9" s="102" t="s">
        <v>54</v>
      </c>
      <c r="R9" s="103" t="s">
        <v>54</v>
      </c>
      <c r="S9" s="103" t="s">
        <v>54</v>
      </c>
      <c r="T9" s="24" t="s">
        <v>54</v>
      </c>
      <c r="U9" s="102" t="s">
        <v>54</v>
      </c>
      <c r="V9" s="103">
        <v>1</v>
      </c>
      <c r="W9" s="103">
        <v>1</v>
      </c>
      <c r="X9" s="24">
        <v>1.199040767386091E-3</v>
      </c>
      <c r="Y9" s="102" t="s">
        <v>54</v>
      </c>
      <c r="Z9" s="103" t="s">
        <v>54</v>
      </c>
      <c r="AA9" s="103" t="s">
        <v>54</v>
      </c>
      <c r="AB9" s="24" t="s">
        <v>54</v>
      </c>
    </row>
    <row r="10" spans="1:28">
      <c r="A10" s="100"/>
      <c r="B10" s="105" t="s">
        <v>215</v>
      </c>
      <c r="C10" s="102" t="s">
        <v>54</v>
      </c>
      <c r="D10" s="103" t="s">
        <v>54</v>
      </c>
      <c r="E10" s="103" t="s">
        <v>54</v>
      </c>
      <c r="F10" s="103">
        <v>5</v>
      </c>
      <c r="G10" s="103">
        <v>5</v>
      </c>
      <c r="H10" s="24">
        <v>2.0234722784297854E-3</v>
      </c>
      <c r="I10" s="102" t="s">
        <v>54</v>
      </c>
      <c r="J10" s="103" t="s">
        <v>54</v>
      </c>
      <c r="K10" s="103" t="s">
        <v>54</v>
      </c>
      <c r="L10" s="24" t="s">
        <v>54</v>
      </c>
      <c r="M10" s="102" t="s">
        <v>54</v>
      </c>
      <c r="N10" s="103" t="s">
        <v>54</v>
      </c>
      <c r="O10" s="103" t="s">
        <v>54</v>
      </c>
      <c r="P10" s="24" t="s">
        <v>54</v>
      </c>
      <c r="Q10" s="102" t="s">
        <v>54</v>
      </c>
      <c r="R10" s="103" t="s">
        <v>54</v>
      </c>
      <c r="S10" s="103" t="s">
        <v>54</v>
      </c>
      <c r="T10" s="24" t="s">
        <v>54</v>
      </c>
      <c r="U10" s="102" t="s">
        <v>54</v>
      </c>
      <c r="V10" s="103">
        <v>5</v>
      </c>
      <c r="W10" s="103">
        <v>5</v>
      </c>
      <c r="X10" s="24">
        <v>5.9952038369304557E-3</v>
      </c>
      <c r="Y10" s="102" t="s">
        <v>54</v>
      </c>
      <c r="Z10" s="103" t="s">
        <v>54</v>
      </c>
      <c r="AA10" s="103" t="s">
        <v>54</v>
      </c>
      <c r="AB10" s="24" t="s">
        <v>54</v>
      </c>
    </row>
    <row r="11" spans="1:28">
      <c r="A11" s="100"/>
      <c r="B11" s="105" t="s">
        <v>217</v>
      </c>
      <c r="C11" s="102" t="s">
        <v>54</v>
      </c>
      <c r="D11" s="103" t="s">
        <v>54</v>
      </c>
      <c r="E11" s="103">
        <v>1</v>
      </c>
      <c r="F11" s="103">
        <v>5</v>
      </c>
      <c r="G11" s="104">
        <v>6</v>
      </c>
      <c r="H11" s="24">
        <v>2.4281667341157424E-3</v>
      </c>
      <c r="I11" s="102" t="s">
        <v>54</v>
      </c>
      <c r="J11" s="103" t="s">
        <v>54</v>
      </c>
      <c r="K11" s="104" t="s">
        <v>54</v>
      </c>
      <c r="L11" s="24" t="s">
        <v>54</v>
      </c>
      <c r="M11" s="102" t="s">
        <v>54</v>
      </c>
      <c r="N11" s="103" t="s">
        <v>54</v>
      </c>
      <c r="O11" s="104" t="s">
        <v>54</v>
      </c>
      <c r="P11" s="24" t="s">
        <v>54</v>
      </c>
      <c r="Q11" s="102" t="s">
        <v>54</v>
      </c>
      <c r="R11" s="103" t="s">
        <v>54</v>
      </c>
      <c r="S11" s="104" t="s">
        <v>54</v>
      </c>
      <c r="T11" s="24" t="s">
        <v>54</v>
      </c>
      <c r="U11" s="102" t="s">
        <v>54</v>
      </c>
      <c r="V11" s="103">
        <v>1</v>
      </c>
      <c r="W11" s="104">
        <v>1</v>
      </c>
      <c r="X11" s="24">
        <v>1.199040767386091E-3</v>
      </c>
      <c r="Y11" s="102">
        <v>1</v>
      </c>
      <c r="Z11" s="103">
        <v>4</v>
      </c>
      <c r="AA11" s="104">
        <v>5</v>
      </c>
      <c r="AB11" s="24">
        <v>9.0909090909090905E-3</v>
      </c>
    </row>
    <row r="12" spans="1:28">
      <c r="A12" s="100"/>
      <c r="B12" s="105" t="s">
        <v>216</v>
      </c>
      <c r="C12" s="102" t="s">
        <v>54</v>
      </c>
      <c r="D12" s="103" t="s">
        <v>54</v>
      </c>
      <c r="E12" s="103" t="s">
        <v>54</v>
      </c>
      <c r="F12" s="103">
        <v>19</v>
      </c>
      <c r="G12" s="103">
        <v>19</v>
      </c>
      <c r="H12" s="24">
        <v>7.6891946580331851E-3</v>
      </c>
      <c r="I12" s="102" t="s">
        <v>54</v>
      </c>
      <c r="J12" s="103" t="s">
        <v>54</v>
      </c>
      <c r="K12" s="103" t="s">
        <v>54</v>
      </c>
      <c r="L12" s="24" t="s">
        <v>54</v>
      </c>
      <c r="M12" s="102" t="s">
        <v>54</v>
      </c>
      <c r="N12" s="103" t="s">
        <v>54</v>
      </c>
      <c r="O12" s="103" t="s">
        <v>54</v>
      </c>
      <c r="P12" s="24" t="s">
        <v>54</v>
      </c>
      <c r="Q12" s="102" t="s">
        <v>54</v>
      </c>
      <c r="R12" s="103" t="s">
        <v>54</v>
      </c>
      <c r="S12" s="103" t="s">
        <v>54</v>
      </c>
      <c r="T12" s="24" t="s">
        <v>54</v>
      </c>
      <c r="U12" s="102" t="s">
        <v>54</v>
      </c>
      <c r="V12" s="103">
        <v>19</v>
      </c>
      <c r="W12" s="103">
        <v>19</v>
      </c>
      <c r="X12" s="24">
        <v>2.2781774580335732E-2</v>
      </c>
      <c r="Y12" s="102" t="s">
        <v>54</v>
      </c>
      <c r="Z12" s="103" t="s">
        <v>54</v>
      </c>
      <c r="AA12" s="103" t="s">
        <v>54</v>
      </c>
      <c r="AB12" s="24" t="s">
        <v>54</v>
      </c>
    </row>
    <row r="13" spans="1:28">
      <c r="A13" s="100"/>
      <c r="B13" s="101" t="s">
        <v>139</v>
      </c>
      <c r="C13" s="102" t="s">
        <v>54</v>
      </c>
      <c r="D13" s="103" t="s">
        <v>54</v>
      </c>
      <c r="E13" s="103">
        <v>1</v>
      </c>
      <c r="F13" s="103" t="s">
        <v>54</v>
      </c>
      <c r="G13" s="103">
        <v>1</v>
      </c>
      <c r="H13" s="24">
        <v>4.0469445568595711E-4</v>
      </c>
      <c r="I13" s="102" t="s">
        <v>54</v>
      </c>
      <c r="J13" s="103" t="s">
        <v>54</v>
      </c>
      <c r="K13" s="103" t="s">
        <v>54</v>
      </c>
      <c r="L13" s="24" t="s">
        <v>54</v>
      </c>
      <c r="M13" s="102" t="s">
        <v>54</v>
      </c>
      <c r="N13" s="103" t="s">
        <v>54</v>
      </c>
      <c r="O13" s="103" t="s">
        <v>54</v>
      </c>
      <c r="P13" s="24" t="s">
        <v>54</v>
      </c>
      <c r="Q13" s="102">
        <v>1</v>
      </c>
      <c r="R13" s="103" t="s">
        <v>54</v>
      </c>
      <c r="S13" s="103">
        <v>1</v>
      </c>
      <c r="T13" s="24">
        <v>1.7730496453900709E-3</v>
      </c>
      <c r="U13" s="102" t="s">
        <v>54</v>
      </c>
      <c r="V13" s="103" t="s">
        <v>54</v>
      </c>
      <c r="W13" s="103" t="s">
        <v>54</v>
      </c>
      <c r="X13" s="24" t="s">
        <v>54</v>
      </c>
      <c r="Y13" s="102" t="s">
        <v>54</v>
      </c>
      <c r="Z13" s="103" t="s">
        <v>54</v>
      </c>
      <c r="AA13" s="103" t="s">
        <v>54</v>
      </c>
      <c r="AB13" s="24" t="s">
        <v>54</v>
      </c>
    </row>
    <row r="14" spans="1:28">
      <c r="A14" s="100"/>
      <c r="B14" s="105" t="s">
        <v>227</v>
      </c>
      <c r="C14" s="102">
        <v>70</v>
      </c>
      <c r="D14" s="103">
        <v>15</v>
      </c>
      <c r="E14" s="103">
        <v>6</v>
      </c>
      <c r="F14" s="103">
        <v>52</v>
      </c>
      <c r="G14" s="103">
        <v>143</v>
      </c>
      <c r="H14" s="24">
        <v>5.7871307163091863E-2</v>
      </c>
      <c r="I14" s="102">
        <v>10</v>
      </c>
      <c r="J14" s="103">
        <v>15</v>
      </c>
      <c r="K14" s="103">
        <v>25</v>
      </c>
      <c r="L14" s="24">
        <v>0.17006802721088435</v>
      </c>
      <c r="M14" s="22">
        <v>60</v>
      </c>
      <c r="N14" s="103" t="s">
        <v>54</v>
      </c>
      <c r="O14" s="103">
        <v>60</v>
      </c>
      <c r="P14" s="24">
        <v>0.15957446808510639</v>
      </c>
      <c r="Q14" s="22">
        <v>4</v>
      </c>
      <c r="R14" s="23">
        <v>29</v>
      </c>
      <c r="S14" s="103">
        <v>33</v>
      </c>
      <c r="T14" s="24">
        <v>5.8510638297872342E-2</v>
      </c>
      <c r="U14" s="102">
        <v>2</v>
      </c>
      <c r="V14" s="103">
        <v>19</v>
      </c>
      <c r="W14" s="103">
        <v>21</v>
      </c>
      <c r="X14" s="24">
        <v>2.5179856115107913E-2</v>
      </c>
      <c r="Y14" s="102" t="s">
        <v>54</v>
      </c>
      <c r="Z14" s="103">
        <v>4</v>
      </c>
      <c r="AA14" s="103">
        <v>4</v>
      </c>
      <c r="AB14" s="24">
        <v>7.2727272727272727E-3</v>
      </c>
    </row>
    <row r="15" spans="1:28">
      <c r="A15" s="100"/>
      <c r="B15" s="105" t="s">
        <v>153</v>
      </c>
      <c r="C15" s="102">
        <v>2</v>
      </c>
      <c r="D15" s="103" t="s">
        <v>54</v>
      </c>
      <c r="E15" s="103" t="s">
        <v>54</v>
      </c>
      <c r="F15" s="103">
        <v>8</v>
      </c>
      <c r="G15" s="103">
        <v>10</v>
      </c>
      <c r="H15" s="24">
        <v>4.0469445568595708E-3</v>
      </c>
      <c r="I15" s="102">
        <v>2</v>
      </c>
      <c r="J15" s="103" t="s">
        <v>54</v>
      </c>
      <c r="K15" s="103">
        <v>2</v>
      </c>
      <c r="L15" s="24">
        <v>1.3605442176870748E-2</v>
      </c>
      <c r="M15" s="102" t="s">
        <v>54</v>
      </c>
      <c r="N15" s="103" t="s">
        <v>54</v>
      </c>
      <c r="O15" s="103" t="s">
        <v>54</v>
      </c>
      <c r="P15" s="24" t="s">
        <v>54</v>
      </c>
      <c r="Q15" s="102" t="s">
        <v>54</v>
      </c>
      <c r="R15" s="23">
        <v>2</v>
      </c>
      <c r="S15" s="103">
        <v>2</v>
      </c>
      <c r="T15" s="24">
        <v>3.5460992907801418E-3</v>
      </c>
      <c r="U15" s="102" t="s">
        <v>54</v>
      </c>
      <c r="V15" s="103">
        <v>6</v>
      </c>
      <c r="W15" s="103">
        <v>6</v>
      </c>
      <c r="X15" s="24">
        <v>7.1942446043165471E-3</v>
      </c>
      <c r="Y15" s="102" t="s">
        <v>54</v>
      </c>
      <c r="Z15" s="103" t="s">
        <v>54</v>
      </c>
      <c r="AA15" s="103" t="s">
        <v>54</v>
      </c>
      <c r="AB15" s="24" t="s">
        <v>54</v>
      </c>
    </row>
    <row r="16" spans="1:28">
      <c r="A16" s="100"/>
      <c r="B16" s="14" t="s">
        <v>159</v>
      </c>
      <c r="C16" s="102" t="s">
        <v>54</v>
      </c>
      <c r="D16" s="103" t="s">
        <v>54</v>
      </c>
      <c r="E16" s="103">
        <v>4</v>
      </c>
      <c r="F16" s="103">
        <v>20</v>
      </c>
      <c r="G16" s="103">
        <v>24</v>
      </c>
      <c r="H16" s="24">
        <v>9.7126669364629697E-3</v>
      </c>
      <c r="I16" s="102" t="s">
        <v>54</v>
      </c>
      <c r="J16" s="103" t="s">
        <v>54</v>
      </c>
      <c r="K16" s="103" t="s">
        <v>54</v>
      </c>
      <c r="L16" s="24" t="s">
        <v>54</v>
      </c>
      <c r="M16" s="102" t="s">
        <v>54</v>
      </c>
      <c r="N16" s="103" t="s">
        <v>54</v>
      </c>
      <c r="O16" s="103" t="s">
        <v>54</v>
      </c>
      <c r="P16" s="24" t="s">
        <v>54</v>
      </c>
      <c r="Q16" s="22">
        <v>1</v>
      </c>
      <c r="R16" s="23">
        <v>4</v>
      </c>
      <c r="S16" s="103">
        <v>5</v>
      </c>
      <c r="T16" s="24">
        <v>8.8652482269503553E-3</v>
      </c>
      <c r="U16" s="102">
        <v>3</v>
      </c>
      <c r="V16" s="103">
        <v>12</v>
      </c>
      <c r="W16" s="103">
        <v>15</v>
      </c>
      <c r="X16" s="24">
        <v>1.7985611510791366E-2</v>
      </c>
      <c r="Y16" s="102" t="s">
        <v>54</v>
      </c>
      <c r="Z16" s="103">
        <v>4</v>
      </c>
      <c r="AA16" s="103">
        <v>4</v>
      </c>
      <c r="AB16" s="24">
        <v>7.2727272727272727E-3</v>
      </c>
    </row>
    <row r="17" spans="1:28">
      <c r="A17" s="100"/>
      <c r="B17" s="14" t="s">
        <v>158</v>
      </c>
      <c r="C17" s="102" t="s">
        <v>54</v>
      </c>
      <c r="D17" s="103" t="s">
        <v>54</v>
      </c>
      <c r="E17" s="103">
        <v>1</v>
      </c>
      <c r="F17" s="103">
        <v>48</v>
      </c>
      <c r="G17" s="104">
        <v>49</v>
      </c>
      <c r="H17" s="24">
        <v>1.9830028328611898E-2</v>
      </c>
      <c r="I17" s="102" t="s">
        <v>54</v>
      </c>
      <c r="J17" s="103" t="s">
        <v>54</v>
      </c>
      <c r="K17" s="104" t="s">
        <v>54</v>
      </c>
      <c r="L17" s="24" t="s">
        <v>54</v>
      </c>
      <c r="M17" s="102" t="s">
        <v>54</v>
      </c>
      <c r="N17" s="103" t="s">
        <v>54</v>
      </c>
      <c r="O17" s="104" t="s">
        <v>54</v>
      </c>
      <c r="P17" s="24" t="s">
        <v>54</v>
      </c>
      <c r="Q17" s="102" t="s">
        <v>54</v>
      </c>
      <c r="R17" s="23">
        <v>20</v>
      </c>
      <c r="S17" s="104">
        <v>20</v>
      </c>
      <c r="T17" s="24">
        <v>3.5460992907801421E-2</v>
      </c>
      <c r="U17" s="102" t="s">
        <v>54</v>
      </c>
      <c r="V17" s="103">
        <v>6</v>
      </c>
      <c r="W17" s="104">
        <v>6</v>
      </c>
      <c r="X17" s="24">
        <v>7.1942446043165471E-3</v>
      </c>
      <c r="Y17" s="102">
        <v>1</v>
      </c>
      <c r="Z17" s="103">
        <v>22</v>
      </c>
      <c r="AA17" s="104">
        <v>23</v>
      </c>
      <c r="AB17" s="24">
        <v>4.1818181818181817E-2</v>
      </c>
    </row>
    <row r="18" spans="1:28">
      <c r="A18" s="100"/>
      <c r="B18" s="105" t="s">
        <v>183</v>
      </c>
      <c r="C18" s="102">
        <v>65</v>
      </c>
      <c r="D18" s="103">
        <v>12</v>
      </c>
      <c r="E18" s="103">
        <v>10</v>
      </c>
      <c r="F18" s="103">
        <v>157</v>
      </c>
      <c r="G18" s="104">
        <v>244</v>
      </c>
      <c r="H18" s="24">
        <v>9.8745447187373533E-2</v>
      </c>
      <c r="I18" s="102">
        <v>8</v>
      </c>
      <c r="J18" s="103">
        <v>12</v>
      </c>
      <c r="K18" s="104">
        <v>20</v>
      </c>
      <c r="L18" s="24">
        <v>0.1360544217687075</v>
      </c>
      <c r="M18" s="22">
        <v>57</v>
      </c>
      <c r="N18" s="103" t="s">
        <v>54</v>
      </c>
      <c r="O18" s="104">
        <v>57</v>
      </c>
      <c r="P18" s="24">
        <v>0.15159574468085107</v>
      </c>
      <c r="Q18" s="22">
        <v>4</v>
      </c>
      <c r="R18" s="23">
        <v>51</v>
      </c>
      <c r="S18" s="104">
        <v>55</v>
      </c>
      <c r="T18" s="24">
        <v>9.7517730496453903E-2</v>
      </c>
      <c r="U18" s="102">
        <v>2</v>
      </c>
      <c r="V18" s="103">
        <v>39</v>
      </c>
      <c r="W18" s="104">
        <v>41</v>
      </c>
      <c r="X18" s="24">
        <v>4.9160671462829736E-2</v>
      </c>
      <c r="Y18" s="102">
        <v>4</v>
      </c>
      <c r="Z18" s="103">
        <v>67</v>
      </c>
      <c r="AA18" s="104">
        <v>71</v>
      </c>
      <c r="AB18" s="24">
        <v>0.12909090909090909</v>
      </c>
    </row>
    <row r="19" spans="1:28">
      <c r="A19" s="100"/>
      <c r="B19" s="105" t="s">
        <v>185</v>
      </c>
      <c r="C19" s="102" t="s">
        <v>54</v>
      </c>
      <c r="D19" s="103" t="s">
        <v>54</v>
      </c>
      <c r="E19" s="103">
        <v>13</v>
      </c>
      <c r="F19" s="103">
        <v>59</v>
      </c>
      <c r="G19" s="104">
        <v>72</v>
      </c>
      <c r="H19" s="24">
        <v>2.9138000809388911E-2</v>
      </c>
      <c r="I19" s="102" t="s">
        <v>54</v>
      </c>
      <c r="J19" s="103" t="s">
        <v>54</v>
      </c>
      <c r="K19" s="104" t="s">
        <v>54</v>
      </c>
      <c r="L19" s="24" t="s">
        <v>54</v>
      </c>
      <c r="M19" s="102" t="s">
        <v>54</v>
      </c>
      <c r="N19" s="103" t="s">
        <v>54</v>
      </c>
      <c r="O19" s="104" t="s">
        <v>54</v>
      </c>
      <c r="P19" s="24" t="s">
        <v>54</v>
      </c>
      <c r="Q19" s="102" t="s">
        <v>54</v>
      </c>
      <c r="R19" s="103" t="s">
        <v>54</v>
      </c>
      <c r="S19" s="104" t="s">
        <v>54</v>
      </c>
      <c r="T19" s="24" t="s">
        <v>54</v>
      </c>
      <c r="U19" s="102">
        <v>6</v>
      </c>
      <c r="V19" s="103">
        <v>41</v>
      </c>
      <c r="W19" s="104">
        <v>47</v>
      </c>
      <c r="X19" s="24">
        <v>5.635491606714628E-2</v>
      </c>
      <c r="Y19" s="102">
        <v>7</v>
      </c>
      <c r="Z19" s="103">
        <v>18</v>
      </c>
      <c r="AA19" s="104">
        <v>25</v>
      </c>
      <c r="AB19" s="24">
        <v>4.5454545454545456E-2</v>
      </c>
    </row>
    <row r="20" spans="1:28">
      <c r="A20" s="100"/>
      <c r="B20" s="105" t="s">
        <v>187</v>
      </c>
      <c r="C20" s="102" t="s">
        <v>54</v>
      </c>
      <c r="D20" s="103" t="s">
        <v>54</v>
      </c>
      <c r="E20" s="103">
        <v>10</v>
      </c>
      <c r="F20" s="103">
        <v>58</v>
      </c>
      <c r="G20" s="103">
        <v>68</v>
      </c>
      <c r="H20" s="24">
        <v>2.7519222986645085E-2</v>
      </c>
      <c r="I20" s="102" t="s">
        <v>54</v>
      </c>
      <c r="J20" s="103" t="s">
        <v>54</v>
      </c>
      <c r="K20" s="103" t="s">
        <v>54</v>
      </c>
      <c r="L20" s="24" t="s">
        <v>54</v>
      </c>
      <c r="M20" s="102" t="s">
        <v>54</v>
      </c>
      <c r="N20" s="103" t="s">
        <v>54</v>
      </c>
      <c r="O20" s="103" t="s">
        <v>54</v>
      </c>
      <c r="P20" s="24" t="s">
        <v>54</v>
      </c>
      <c r="Q20" s="102">
        <v>3</v>
      </c>
      <c r="R20" s="103">
        <v>1</v>
      </c>
      <c r="S20" s="103">
        <v>4</v>
      </c>
      <c r="T20" s="24">
        <v>7.0921985815602835E-3</v>
      </c>
      <c r="U20" s="102">
        <v>3</v>
      </c>
      <c r="V20" s="103">
        <v>34</v>
      </c>
      <c r="W20" s="103">
        <v>37</v>
      </c>
      <c r="X20" s="24">
        <v>4.4364508393285373E-2</v>
      </c>
      <c r="Y20" s="102">
        <v>4</v>
      </c>
      <c r="Z20" s="103">
        <v>23</v>
      </c>
      <c r="AA20" s="103">
        <v>27</v>
      </c>
      <c r="AB20" s="24">
        <v>4.9090909090909088E-2</v>
      </c>
    </row>
    <row r="21" spans="1:28">
      <c r="A21" s="100"/>
      <c r="B21" s="101" t="s">
        <v>190</v>
      </c>
      <c r="C21" s="102" t="s">
        <v>54</v>
      </c>
      <c r="D21" s="103" t="s">
        <v>54</v>
      </c>
      <c r="E21" s="103">
        <v>1</v>
      </c>
      <c r="F21" s="103">
        <v>4</v>
      </c>
      <c r="G21" s="104">
        <v>5</v>
      </c>
      <c r="H21" s="24">
        <v>2.0234722784297854E-3</v>
      </c>
      <c r="I21" s="102" t="s">
        <v>54</v>
      </c>
      <c r="J21" s="103" t="s">
        <v>54</v>
      </c>
      <c r="K21" s="104" t="s">
        <v>54</v>
      </c>
      <c r="L21" s="24" t="s">
        <v>54</v>
      </c>
      <c r="M21" s="102" t="s">
        <v>54</v>
      </c>
      <c r="N21" s="103" t="s">
        <v>54</v>
      </c>
      <c r="O21" s="104" t="s">
        <v>54</v>
      </c>
      <c r="P21" s="24" t="s">
        <v>54</v>
      </c>
      <c r="Q21" s="22" t="s">
        <v>54</v>
      </c>
      <c r="R21" s="23" t="s">
        <v>54</v>
      </c>
      <c r="S21" s="104" t="s">
        <v>54</v>
      </c>
      <c r="T21" s="24" t="s">
        <v>54</v>
      </c>
      <c r="U21" s="102">
        <v>1</v>
      </c>
      <c r="V21" s="103" t="s">
        <v>54</v>
      </c>
      <c r="W21" s="104">
        <v>1</v>
      </c>
      <c r="X21" s="24">
        <v>1.199040767386091E-3</v>
      </c>
      <c r="Y21" s="102" t="s">
        <v>54</v>
      </c>
      <c r="Z21" s="103">
        <v>4</v>
      </c>
      <c r="AA21" s="104">
        <v>4</v>
      </c>
      <c r="AB21" s="24">
        <v>7.2727272727272727E-3</v>
      </c>
    </row>
    <row r="22" spans="1:28">
      <c r="A22" s="100"/>
      <c r="B22" s="14" t="s">
        <v>189</v>
      </c>
      <c r="C22" s="102" t="s">
        <v>54</v>
      </c>
      <c r="D22" s="103" t="s">
        <v>54</v>
      </c>
      <c r="E22" s="103" t="s">
        <v>54</v>
      </c>
      <c r="F22" s="103">
        <v>1</v>
      </c>
      <c r="G22" s="103">
        <v>1</v>
      </c>
      <c r="H22" s="24">
        <v>4.0469445568595711E-4</v>
      </c>
      <c r="I22" s="102" t="s">
        <v>54</v>
      </c>
      <c r="J22" s="103" t="s">
        <v>54</v>
      </c>
      <c r="K22" s="103" t="s">
        <v>54</v>
      </c>
      <c r="L22" s="24" t="s">
        <v>54</v>
      </c>
      <c r="M22" s="102" t="s">
        <v>54</v>
      </c>
      <c r="N22" s="103" t="s">
        <v>54</v>
      </c>
      <c r="O22" s="103" t="s">
        <v>54</v>
      </c>
      <c r="P22" s="24" t="s">
        <v>54</v>
      </c>
      <c r="Q22" s="22" t="s">
        <v>54</v>
      </c>
      <c r="R22" s="103" t="s">
        <v>54</v>
      </c>
      <c r="S22" s="103" t="s">
        <v>54</v>
      </c>
      <c r="T22" s="24" t="s">
        <v>54</v>
      </c>
      <c r="U22" s="102" t="s">
        <v>54</v>
      </c>
      <c r="V22" s="103" t="s">
        <v>54</v>
      </c>
      <c r="W22" s="103" t="s">
        <v>54</v>
      </c>
      <c r="X22" s="24" t="s">
        <v>54</v>
      </c>
      <c r="Y22" s="102" t="s">
        <v>54</v>
      </c>
      <c r="Z22" s="103">
        <v>1</v>
      </c>
      <c r="AA22" s="103">
        <v>1</v>
      </c>
      <c r="AB22" s="24">
        <v>1.8181818181818182E-3</v>
      </c>
    </row>
    <row r="23" spans="1:28">
      <c r="A23" s="100"/>
      <c r="B23" s="105" t="s">
        <v>279</v>
      </c>
      <c r="C23" s="102" t="s">
        <v>54</v>
      </c>
      <c r="D23" s="103" t="s">
        <v>54</v>
      </c>
      <c r="E23" s="103">
        <v>1</v>
      </c>
      <c r="F23" s="103" t="s">
        <v>54</v>
      </c>
      <c r="G23" s="104">
        <v>1</v>
      </c>
      <c r="H23" s="24">
        <v>4.0469445568595711E-4</v>
      </c>
      <c r="I23" s="102" t="s">
        <v>54</v>
      </c>
      <c r="J23" s="103" t="s">
        <v>54</v>
      </c>
      <c r="K23" s="104" t="s">
        <v>54</v>
      </c>
      <c r="L23" s="24" t="s">
        <v>54</v>
      </c>
      <c r="M23" s="102" t="s">
        <v>54</v>
      </c>
      <c r="N23" s="103" t="s">
        <v>54</v>
      </c>
      <c r="O23" s="104" t="s">
        <v>54</v>
      </c>
      <c r="P23" s="24" t="s">
        <v>54</v>
      </c>
      <c r="Q23" s="102">
        <v>1</v>
      </c>
      <c r="R23" s="103" t="s">
        <v>54</v>
      </c>
      <c r="S23" s="104">
        <v>1</v>
      </c>
      <c r="T23" s="24">
        <v>1.7730496453900709E-3</v>
      </c>
      <c r="U23" s="102" t="s">
        <v>54</v>
      </c>
      <c r="V23" s="103" t="s">
        <v>54</v>
      </c>
      <c r="W23" s="104" t="s">
        <v>54</v>
      </c>
      <c r="X23" s="24" t="s">
        <v>54</v>
      </c>
      <c r="Y23" s="102" t="s">
        <v>54</v>
      </c>
      <c r="Z23" s="103" t="s">
        <v>54</v>
      </c>
      <c r="AA23" s="104" t="s">
        <v>54</v>
      </c>
      <c r="AB23" s="24" t="s">
        <v>54</v>
      </c>
    </row>
    <row r="24" spans="1:28">
      <c r="A24" s="100"/>
      <c r="B24" s="105" t="s">
        <v>193</v>
      </c>
      <c r="C24" s="102" t="s">
        <v>54</v>
      </c>
      <c r="D24" s="103" t="s">
        <v>54</v>
      </c>
      <c r="E24" s="103" t="s">
        <v>54</v>
      </c>
      <c r="F24" s="103">
        <v>1</v>
      </c>
      <c r="G24" s="104">
        <v>1</v>
      </c>
      <c r="H24" s="24">
        <v>4.0469445568595711E-4</v>
      </c>
      <c r="I24" s="102" t="s">
        <v>54</v>
      </c>
      <c r="J24" s="103" t="s">
        <v>54</v>
      </c>
      <c r="K24" s="104" t="s">
        <v>54</v>
      </c>
      <c r="L24" s="24" t="s">
        <v>54</v>
      </c>
      <c r="M24" s="22" t="s">
        <v>54</v>
      </c>
      <c r="N24" s="103" t="s">
        <v>54</v>
      </c>
      <c r="O24" s="104" t="s">
        <v>54</v>
      </c>
      <c r="P24" s="24" t="s">
        <v>54</v>
      </c>
      <c r="Q24" s="22" t="s">
        <v>54</v>
      </c>
      <c r="R24" s="23" t="s">
        <v>54</v>
      </c>
      <c r="S24" s="104" t="s">
        <v>54</v>
      </c>
      <c r="T24" s="24" t="s">
        <v>54</v>
      </c>
      <c r="U24" s="102" t="s">
        <v>54</v>
      </c>
      <c r="V24" s="103">
        <v>1</v>
      </c>
      <c r="W24" s="104">
        <v>1</v>
      </c>
      <c r="X24" s="24">
        <v>1.199040767386091E-3</v>
      </c>
      <c r="Y24" s="102" t="s">
        <v>54</v>
      </c>
      <c r="Z24" s="103" t="s">
        <v>54</v>
      </c>
      <c r="AA24" s="104" t="s">
        <v>54</v>
      </c>
      <c r="AB24" s="24" t="s">
        <v>54</v>
      </c>
    </row>
    <row r="25" spans="1:28">
      <c r="A25" s="100"/>
      <c r="B25" s="105" t="s">
        <v>160</v>
      </c>
      <c r="C25" s="102">
        <v>6</v>
      </c>
      <c r="D25" s="103" t="s">
        <v>54</v>
      </c>
      <c r="E25" s="103">
        <v>8</v>
      </c>
      <c r="F25" s="103">
        <v>47</v>
      </c>
      <c r="G25" s="103">
        <v>61</v>
      </c>
      <c r="H25" s="24">
        <v>2.4686361796843383E-2</v>
      </c>
      <c r="I25" s="102" t="s">
        <v>54</v>
      </c>
      <c r="J25" s="103" t="s">
        <v>54</v>
      </c>
      <c r="K25" s="103" t="s">
        <v>54</v>
      </c>
      <c r="L25" s="24" t="s">
        <v>54</v>
      </c>
      <c r="M25" s="22">
        <v>6</v>
      </c>
      <c r="N25" s="103" t="s">
        <v>54</v>
      </c>
      <c r="O25" s="103">
        <v>6</v>
      </c>
      <c r="P25" s="24">
        <v>1.5957446808510637E-2</v>
      </c>
      <c r="Q25" s="102">
        <v>5</v>
      </c>
      <c r="R25" s="103">
        <v>20</v>
      </c>
      <c r="S25" s="103">
        <v>25</v>
      </c>
      <c r="T25" s="24">
        <v>4.4326241134751775E-2</v>
      </c>
      <c r="U25" s="102">
        <v>3</v>
      </c>
      <c r="V25" s="103">
        <v>24</v>
      </c>
      <c r="W25" s="103">
        <v>27</v>
      </c>
      <c r="X25" s="24">
        <v>3.237410071942446E-2</v>
      </c>
      <c r="Y25" s="102" t="s">
        <v>54</v>
      </c>
      <c r="Z25" s="103">
        <v>3</v>
      </c>
      <c r="AA25" s="103">
        <v>3</v>
      </c>
      <c r="AB25" s="24">
        <v>5.454545454545455E-3</v>
      </c>
    </row>
    <row r="26" spans="1:28">
      <c r="A26" s="100"/>
      <c r="B26" s="14" t="s">
        <v>162</v>
      </c>
      <c r="C26" s="102" t="s">
        <v>54</v>
      </c>
      <c r="D26" s="103" t="s">
        <v>54</v>
      </c>
      <c r="E26" s="103" t="s">
        <v>54</v>
      </c>
      <c r="F26" s="103">
        <v>34</v>
      </c>
      <c r="G26" s="104">
        <v>34</v>
      </c>
      <c r="H26" s="24">
        <v>1.3759611493322542E-2</v>
      </c>
      <c r="I26" s="102" t="s">
        <v>54</v>
      </c>
      <c r="J26" s="103" t="s">
        <v>54</v>
      </c>
      <c r="K26" s="104" t="s">
        <v>54</v>
      </c>
      <c r="L26" s="24" t="s">
        <v>54</v>
      </c>
      <c r="M26" s="22" t="s">
        <v>54</v>
      </c>
      <c r="N26" s="23" t="s">
        <v>54</v>
      </c>
      <c r="O26" s="104" t="s">
        <v>54</v>
      </c>
      <c r="P26" s="24" t="s">
        <v>54</v>
      </c>
      <c r="Q26" s="22" t="s">
        <v>54</v>
      </c>
      <c r="R26" s="23" t="s">
        <v>54</v>
      </c>
      <c r="S26" s="104" t="s">
        <v>54</v>
      </c>
      <c r="T26" s="24" t="s">
        <v>54</v>
      </c>
      <c r="U26" s="102" t="s">
        <v>54</v>
      </c>
      <c r="V26" s="103">
        <v>20</v>
      </c>
      <c r="W26" s="104">
        <v>20</v>
      </c>
      <c r="X26" s="24">
        <v>2.3980815347721823E-2</v>
      </c>
      <c r="Y26" s="102" t="s">
        <v>54</v>
      </c>
      <c r="Z26" s="103">
        <v>14</v>
      </c>
      <c r="AA26" s="104">
        <v>14</v>
      </c>
      <c r="AB26" s="24">
        <v>2.5454545454545455E-2</v>
      </c>
    </row>
    <row r="27" spans="1:28">
      <c r="A27" s="100"/>
      <c r="B27" s="14" t="s">
        <v>161</v>
      </c>
      <c r="C27" s="102" t="s">
        <v>54</v>
      </c>
      <c r="D27" s="103" t="s">
        <v>54</v>
      </c>
      <c r="E27" s="103" t="s">
        <v>54</v>
      </c>
      <c r="F27" s="103">
        <v>10</v>
      </c>
      <c r="G27" s="104">
        <v>10</v>
      </c>
      <c r="H27" s="24">
        <v>4.0469445568595708E-3</v>
      </c>
      <c r="I27" s="102" t="s">
        <v>54</v>
      </c>
      <c r="J27" s="103" t="s">
        <v>54</v>
      </c>
      <c r="K27" s="104" t="s">
        <v>54</v>
      </c>
      <c r="L27" s="24" t="s">
        <v>54</v>
      </c>
      <c r="M27" s="102" t="s">
        <v>54</v>
      </c>
      <c r="N27" s="103" t="s">
        <v>54</v>
      </c>
      <c r="O27" s="104" t="s">
        <v>54</v>
      </c>
      <c r="P27" s="24" t="s">
        <v>54</v>
      </c>
      <c r="Q27" s="102" t="s">
        <v>54</v>
      </c>
      <c r="R27" s="23" t="s">
        <v>54</v>
      </c>
      <c r="S27" s="104" t="s">
        <v>54</v>
      </c>
      <c r="T27" s="24" t="s">
        <v>54</v>
      </c>
      <c r="U27" s="102" t="s">
        <v>54</v>
      </c>
      <c r="V27" s="103">
        <v>9</v>
      </c>
      <c r="W27" s="104">
        <v>9</v>
      </c>
      <c r="X27" s="24">
        <v>1.0791366906474821E-2</v>
      </c>
      <c r="Y27" s="102" t="s">
        <v>54</v>
      </c>
      <c r="Z27" s="103">
        <v>1</v>
      </c>
      <c r="AA27" s="104">
        <v>1</v>
      </c>
      <c r="AB27" s="24">
        <v>1.8181818181818182E-3</v>
      </c>
    </row>
    <row r="28" spans="1:28">
      <c r="A28" s="100"/>
      <c r="B28" s="101" t="s">
        <v>175</v>
      </c>
      <c r="C28" s="106">
        <v>3</v>
      </c>
      <c r="D28" s="103" t="s">
        <v>54</v>
      </c>
      <c r="E28" s="103">
        <v>4</v>
      </c>
      <c r="F28" s="103">
        <v>64</v>
      </c>
      <c r="G28" s="103">
        <v>71</v>
      </c>
      <c r="H28" s="24">
        <v>2.8733306353702956E-2</v>
      </c>
      <c r="I28" s="106">
        <v>2</v>
      </c>
      <c r="J28" s="103" t="s">
        <v>54</v>
      </c>
      <c r="K28" s="103">
        <v>2</v>
      </c>
      <c r="L28" s="24">
        <v>1.3605442176870748E-2</v>
      </c>
      <c r="M28" s="22">
        <v>1</v>
      </c>
      <c r="N28" s="103" t="s">
        <v>54</v>
      </c>
      <c r="O28" s="103">
        <v>1</v>
      </c>
      <c r="P28" s="24">
        <v>2.6595744680851063E-3</v>
      </c>
      <c r="Q28" s="102">
        <v>1</v>
      </c>
      <c r="R28" s="103">
        <v>11</v>
      </c>
      <c r="S28" s="103">
        <v>12</v>
      </c>
      <c r="T28" s="24">
        <v>2.1276595744680851E-2</v>
      </c>
      <c r="U28" s="102">
        <v>3</v>
      </c>
      <c r="V28" s="103">
        <v>35</v>
      </c>
      <c r="W28" s="103">
        <v>38</v>
      </c>
      <c r="X28" s="24">
        <v>4.5563549160671464E-2</v>
      </c>
      <c r="Y28" s="102" t="s">
        <v>54</v>
      </c>
      <c r="Z28" s="103">
        <v>18</v>
      </c>
      <c r="AA28" s="103">
        <v>18</v>
      </c>
      <c r="AB28" s="24">
        <v>3.272727272727273E-2</v>
      </c>
    </row>
    <row r="29" spans="1:28">
      <c r="A29" s="100"/>
      <c r="B29" s="105" t="s">
        <v>195</v>
      </c>
      <c r="C29" s="102" t="s">
        <v>54</v>
      </c>
      <c r="D29" s="103" t="s">
        <v>54</v>
      </c>
      <c r="E29" s="103">
        <v>1</v>
      </c>
      <c r="F29" s="103">
        <v>3</v>
      </c>
      <c r="G29" s="104">
        <v>4</v>
      </c>
      <c r="H29" s="24">
        <v>1.6187778227438284E-3</v>
      </c>
      <c r="I29" s="102" t="s">
        <v>54</v>
      </c>
      <c r="J29" s="103" t="s">
        <v>54</v>
      </c>
      <c r="K29" s="104" t="s">
        <v>54</v>
      </c>
      <c r="L29" s="24" t="s">
        <v>54</v>
      </c>
      <c r="M29" s="102" t="s">
        <v>54</v>
      </c>
      <c r="N29" s="103" t="s">
        <v>54</v>
      </c>
      <c r="O29" s="104" t="s">
        <v>54</v>
      </c>
      <c r="P29" s="24" t="s">
        <v>54</v>
      </c>
      <c r="Q29" s="102" t="s">
        <v>54</v>
      </c>
      <c r="R29" s="103" t="s">
        <v>54</v>
      </c>
      <c r="S29" s="104" t="s">
        <v>54</v>
      </c>
      <c r="T29" s="24" t="s">
        <v>54</v>
      </c>
      <c r="U29" s="102" t="s">
        <v>54</v>
      </c>
      <c r="V29" s="103" t="s">
        <v>54</v>
      </c>
      <c r="W29" s="104" t="s">
        <v>54</v>
      </c>
      <c r="X29" s="24" t="s">
        <v>54</v>
      </c>
      <c r="Y29" s="102">
        <v>1</v>
      </c>
      <c r="Z29" s="103">
        <v>3</v>
      </c>
      <c r="AA29" s="104">
        <v>4</v>
      </c>
      <c r="AB29" s="24">
        <v>7.2727272727272727E-3</v>
      </c>
    </row>
    <row r="30" spans="1:28">
      <c r="A30" s="100"/>
      <c r="B30" s="105" t="s">
        <v>196</v>
      </c>
      <c r="C30" s="102" t="s">
        <v>54</v>
      </c>
      <c r="D30" s="103" t="s">
        <v>54</v>
      </c>
      <c r="E30" s="103" t="s">
        <v>54</v>
      </c>
      <c r="F30" s="103">
        <v>4</v>
      </c>
      <c r="G30" s="104">
        <v>4</v>
      </c>
      <c r="H30" s="24">
        <v>1.6187778227438284E-3</v>
      </c>
      <c r="I30" s="102" t="s">
        <v>54</v>
      </c>
      <c r="J30" s="103" t="s">
        <v>54</v>
      </c>
      <c r="K30" s="104" t="s">
        <v>54</v>
      </c>
      <c r="L30" s="24" t="s">
        <v>54</v>
      </c>
      <c r="M30" s="102" t="s">
        <v>54</v>
      </c>
      <c r="N30" s="103" t="s">
        <v>54</v>
      </c>
      <c r="O30" s="104" t="s">
        <v>54</v>
      </c>
      <c r="P30" s="24" t="s">
        <v>54</v>
      </c>
      <c r="Q30" s="102" t="s">
        <v>54</v>
      </c>
      <c r="R30" s="103" t="s">
        <v>54</v>
      </c>
      <c r="S30" s="104" t="s">
        <v>54</v>
      </c>
      <c r="T30" s="24" t="s">
        <v>54</v>
      </c>
      <c r="U30" s="102" t="s">
        <v>54</v>
      </c>
      <c r="V30" s="103">
        <v>4</v>
      </c>
      <c r="W30" s="104">
        <v>4</v>
      </c>
      <c r="X30" s="24">
        <v>4.7961630695443642E-3</v>
      </c>
      <c r="Y30" s="102" t="s">
        <v>54</v>
      </c>
      <c r="Z30" s="103" t="s">
        <v>54</v>
      </c>
      <c r="AA30" s="104" t="s">
        <v>54</v>
      </c>
      <c r="AB30" s="24" t="s">
        <v>54</v>
      </c>
    </row>
    <row r="31" spans="1:28">
      <c r="A31" s="100"/>
      <c r="B31" s="105" t="s">
        <v>200</v>
      </c>
      <c r="C31" s="102">
        <v>3</v>
      </c>
      <c r="D31" s="103" t="s">
        <v>54</v>
      </c>
      <c r="E31" s="103">
        <v>1</v>
      </c>
      <c r="F31" s="103">
        <v>6</v>
      </c>
      <c r="G31" s="104">
        <v>10</v>
      </c>
      <c r="H31" s="24">
        <v>4.0469445568595708E-3</v>
      </c>
      <c r="I31" s="102">
        <v>1</v>
      </c>
      <c r="J31" s="103" t="s">
        <v>54</v>
      </c>
      <c r="K31" s="104">
        <v>1</v>
      </c>
      <c r="L31" s="24">
        <v>6.8027210884353739E-3</v>
      </c>
      <c r="M31" s="102">
        <v>2</v>
      </c>
      <c r="N31" s="103" t="s">
        <v>54</v>
      </c>
      <c r="O31" s="104">
        <v>2</v>
      </c>
      <c r="P31" s="24">
        <v>5.3191489361702126E-3</v>
      </c>
      <c r="Q31" s="102" t="s">
        <v>54</v>
      </c>
      <c r="R31" s="103" t="s">
        <v>54</v>
      </c>
      <c r="S31" s="104" t="s">
        <v>54</v>
      </c>
      <c r="T31" s="24" t="s">
        <v>54</v>
      </c>
      <c r="U31" s="102" t="s">
        <v>54</v>
      </c>
      <c r="V31" s="103">
        <v>1</v>
      </c>
      <c r="W31" s="104">
        <v>1</v>
      </c>
      <c r="X31" s="24">
        <v>1.199040767386091E-3</v>
      </c>
      <c r="Y31" s="102">
        <v>1</v>
      </c>
      <c r="Z31" s="103">
        <v>5</v>
      </c>
      <c r="AA31" s="104">
        <v>6</v>
      </c>
      <c r="AB31" s="24">
        <v>1.090909090909091E-2</v>
      </c>
    </row>
    <row r="32" spans="1:28">
      <c r="A32" s="100"/>
      <c r="B32" s="14" t="s">
        <v>203</v>
      </c>
      <c r="C32" s="102">
        <v>6</v>
      </c>
      <c r="D32" s="103">
        <v>29</v>
      </c>
      <c r="E32" s="103">
        <v>18</v>
      </c>
      <c r="F32" s="103">
        <v>203</v>
      </c>
      <c r="G32" s="103">
        <v>256</v>
      </c>
      <c r="H32" s="24">
        <v>0.10360178065560502</v>
      </c>
      <c r="I32" s="102" t="s">
        <v>54</v>
      </c>
      <c r="J32" s="103" t="s">
        <v>54</v>
      </c>
      <c r="K32" s="103" t="s">
        <v>54</v>
      </c>
      <c r="L32" s="24" t="s">
        <v>54</v>
      </c>
      <c r="M32" s="102">
        <v>6</v>
      </c>
      <c r="N32" s="103">
        <v>29</v>
      </c>
      <c r="O32" s="103">
        <v>35</v>
      </c>
      <c r="P32" s="24">
        <v>9.3085106382978719E-2</v>
      </c>
      <c r="Q32" s="102">
        <v>2</v>
      </c>
      <c r="R32" s="23">
        <v>75</v>
      </c>
      <c r="S32" s="103">
        <v>77</v>
      </c>
      <c r="T32" s="24">
        <v>0.13652482269503546</v>
      </c>
      <c r="U32" s="102">
        <v>10</v>
      </c>
      <c r="V32" s="103">
        <v>74</v>
      </c>
      <c r="W32" s="103">
        <v>84</v>
      </c>
      <c r="X32" s="24">
        <v>0.10071942446043165</v>
      </c>
      <c r="Y32" s="102">
        <v>6</v>
      </c>
      <c r="Z32" s="103">
        <v>54</v>
      </c>
      <c r="AA32" s="103">
        <v>60</v>
      </c>
      <c r="AB32" s="24">
        <v>0.10909090909090909</v>
      </c>
    </row>
    <row r="33" spans="1:28">
      <c r="A33" s="100"/>
      <c r="B33" s="14" t="s">
        <v>169</v>
      </c>
      <c r="C33" s="102" t="s">
        <v>54</v>
      </c>
      <c r="D33" s="103" t="s">
        <v>54</v>
      </c>
      <c r="E33" s="103">
        <v>3</v>
      </c>
      <c r="F33" s="103">
        <v>30</v>
      </c>
      <c r="G33" s="103">
        <v>33</v>
      </c>
      <c r="H33" s="24">
        <v>1.3354917037636584E-2</v>
      </c>
      <c r="I33" s="102" t="s">
        <v>54</v>
      </c>
      <c r="J33" s="103" t="s">
        <v>54</v>
      </c>
      <c r="K33" s="103" t="s">
        <v>54</v>
      </c>
      <c r="L33" s="24" t="s">
        <v>54</v>
      </c>
      <c r="M33" s="102" t="s">
        <v>54</v>
      </c>
      <c r="N33" s="103" t="s">
        <v>54</v>
      </c>
      <c r="O33" s="103" t="s">
        <v>54</v>
      </c>
      <c r="P33" s="24" t="s">
        <v>54</v>
      </c>
      <c r="Q33" s="102" t="s">
        <v>54</v>
      </c>
      <c r="R33" s="103">
        <v>3</v>
      </c>
      <c r="S33" s="103">
        <v>3</v>
      </c>
      <c r="T33" s="24">
        <v>5.3191489361702126E-3</v>
      </c>
      <c r="U33" s="102" t="s">
        <v>54</v>
      </c>
      <c r="V33" s="103" t="s">
        <v>54</v>
      </c>
      <c r="W33" s="103" t="s">
        <v>54</v>
      </c>
      <c r="X33" s="24" t="s">
        <v>54</v>
      </c>
      <c r="Y33" s="102">
        <v>3</v>
      </c>
      <c r="Z33" s="103">
        <v>27</v>
      </c>
      <c r="AA33" s="103">
        <v>30</v>
      </c>
      <c r="AB33" s="24">
        <v>5.4545454545454543E-2</v>
      </c>
    </row>
    <row r="34" spans="1:28">
      <c r="A34" s="100"/>
      <c r="B34" s="14" t="s">
        <v>204</v>
      </c>
      <c r="C34" s="102">
        <v>10</v>
      </c>
      <c r="D34" s="103" t="s">
        <v>54</v>
      </c>
      <c r="E34" s="103">
        <v>4</v>
      </c>
      <c r="F34" s="103">
        <v>21</v>
      </c>
      <c r="G34" s="103">
        <v>35</v>
      </c>
      <c r="H34" s="24">
        <v>1.4164305949008499E-2</v>
      </c>
      <c r="I34" s="102" t="s">
        <v>54</v>
      </c>
      <c r="J34" s="103" t="s">
        <v>54</v>
      </c>
      <c r="K34" s="103" t="s">
        <v>54</v>
      </c>
      <c r="L34" s="24" t="s">
        <v>54</v>
      </c>
      <c r="M34" s="102">
        <v>10</v>
      </c>
      <c r="N34" s="103" t="s">
        <v>54</v>
      </c>
      <c r="O34" s="103">
        <v>10</v>
      </c>
      <c r="P34" s="24">
        <v>2.6595744680851064E-2</v>
      </c>
      <c r="Q34" s="102">
        <v>2</v>
      </c>
      <c r="R34" s="103" t="s">
        <v>54</v>
      </c>
      <c r="S34" s="103">
        <v>2</v>
      </c>
      <c r="T34" s="24">
        <v>3.5460992907801418E-3</v>
      </c>
      <c r="U34" s="102" t="s">
        <v>54</v>
      </c>
      <c r="V34" s="103">
        <v>11</v>
      </c>
      <c r="W34" s="103">
        <v>11</v>
      </c>
      <c r="X34" s="24">
        <v>1.3189448441247002E-2</v>
      </c>
      <c r="Y34" s="102">
        <v>2</v>
      </c>
      <c r="Z34" s="103">
        <v>10</v>
      </c>
      <c r="AA34" s="103">
        <v>12</v>
      </c>
      <c r="AB34" s="24">
        <v>2.181818181818182E-2</v>
      </c>
    </row>
    <row r="35" spans="1:28">
      <c r="A35" s="100"/>
      <c r="B35" s="14" t="s">
        <v>143</v>
      </c>
      <c r="C35" s="102">
        <v>86</v>
      </c>
      <c r="D35" s="103" t="s">
        <v>54</v>
      </c>
      <c r="E35" s="103">
        <v>11</v>
      </c>
      <c r="F35" s="103">
        <v>246</v>
      </c>
      <c r="G35" s="104">
        <v>343</v>
      </c>
      <c r="H35" s="24">
        <v>0.13881019830028329</v>
      </c>
      <c r="I35" s="102">
        <v>40</v>
      </c>
      <c r="J35" s="103" t="s">
        <v>54</v>
      </c>
      <c r="K35" s="104">
        <v>40</v>
      </c>
      <c r="L35" s="24">
        <v>0.27210884353741499</v>
      </c>
      <c r="M35" s="102">
        <v>46</v>
      </c>
      <c r="N35" s="103" t="s">
        <v>54</v>
      </c>
      <c r="O35" s="104">
        <v>46</v>
      </c>
      <c r="P35" s="24">
        <v>0.12234042553191489</v>
      </c>
      <c r="Q35" s="102">
        <v>6</v>
      </c>
      <c r="R35" s="103">
        <v>91</v>
      </c>
      <c r="S35" s="104">
        <v>97</v>
      </c>
      <c r="T35" s="24">
        <v>0.17198581560283688</v>
      </c>
      <c r="U35" s="102">
        <v>3</v>
      </c>
      <c r="V35" s="103">
        <v>108</v>
      </c>
      <c r="W35" s="104">
        <v>111</v>
      </c>
      <c r="X35" s="24">
        <v>0.13309352517985612</v>
      </c>
      <c r="Y35" s="102">
        <v>2</v>
      </c>
      <c r="Z35" s="103">
        <v>47</v>
      </c>
      <c r="AA35" s="104">
        <v>49</v>
      </c>
      <c r="AB35" s="24">
        <v>8.9090909090909096E-2</v>
      </c>
    </row>
    <row r="36" spans="1:28">
      <c r="A36" s="100"/>
      <c r="B36" s="14" t="s">
        <v>145</v>
      </c>
      <c r="C36" s="102">
        <v>91</v>
      </c>
      <c r="D36" s="103" t="s">
        <v>54</v>
      </c>
      <c r="E36" s="103">
        <v>14</v>
      </c>
      <c r="F36" s="103">
        <v>140</v>
      </c>
      <c r="G36" s="104">
        <v>245</v>
      </c>
      <c r="H36" s="24">
        <v>9.9150141643059492E-2</v>
      </c>
      <c r="I36" s="102">
        <v>57</v>
      </c>
      <c r="J36" s="103" t="s">
        <v>54</v>
      </c>
      <c r="K36" s="104">
        <v>57</v>
      </c>
      <c r="L36" s="24">
        <v>0.38775510204081631</v>
      </c>
      <c r="M36" s="102">
        <v>34</v>
      </c>
      <c r="N36" s="103" t="s">
        <v>54</v>
      </c>
      <c r="O36" s="104">
        <v>34</v>
      </c>
      <c r="P36" s="24">
        <v>9.0425531914893623E-2</v>
      </c>
      <c r="Q36" s="102">
        <v>9</v>
      </c>
      <c r="R36" s="103">
        <v>57</v>
      </c>
      <c r="S36" s="104">
        <v>66</v>
      </c>
      <c r="T36" s="24">
        <v>0.11702127659574468</v>
      </c>
      <c r="U36" s="102">
        <v>4</v>
      </c>
      <c r="V36" s="103">
        <v>60</v>
      </c>
      <c r="W36" s="104">
        <v>64</v>
      </c>
      <c r="X36" s="24">
        <v>7.6738609112709827E-2</v>
      </c>
      <c r="Y36" s="102">
        <v>1</v>
      </c>
      <c r="Z36" s="103">
        <v>23</v>
      </c>
      <c r="AA36" s="104">
        <v>24</v>
      </c>
      <c r="AB36" s="24">
        <v>4.363636363636364E-2</v>
      </c>
    </row>
    <row r="37" spans="1:28">
      <c r="A37" s="100"/>
      <c r="B37" s="14" t="s">
        <v>144</v>
      </c>
      <c r="C37" s="102">
        <v>2</v>
      </c>
      <c r="D37" s="103" t="s">
        <v>54</v>
      </c>
      <c r="E37" s="103" t="s">
        <v>54</v>
      </c>
      <c r="F37" s="103">
        <v>1</v>
      </c>
      <c r="G37" s="104">
        <v>3</v>
      </c>
      <c r="H37" s="24">
        <v>1.2140833670578712E-3</v>
      </c>
      <c r="I37" s="102" t="s">
        <v>54</v>
      </c>
      <c r="J37" s="103" t="s">
        <v>54</v>
      </c>
      <c r="K37" s="104" t="s">
        <v>54</v>
      </c>
      <c r="L37" s="24" t="s">
        <v>54</v>
      </c>
      <c r="M37" s="102">
        <v>2</v>
      </c>
      <c r="N37" s="103" t="s">
        <v>54</v>
      </c>
      <c r="O37" s="104">
        <v>2</v>
      </c>
      <c r="P37" s="24">
        <v>5.3191489361702126E-3</v>
      </c>
      <c r="Q37" s="102" t="s">
        <v>54</v>
      </c>
      <c r="R37" s="103" t="s">
        <v>54</v>
      </c>
      <c r="S37" s="104" t="s">
        <v>54</v>
      </c>
      <c r="T37" s="24" t="s">
        <v>54</v>
      </c>
      <c r="U37" s="102" t="s">
        <v>54</v>
      </c>
      <c r="V37" s="103">
        <v>1</v>
      </c>
      <c r="W37" s="104">
        <v>1</v>
      </c>
      <c r="X37" s="24">
        <v>1.199040767386091E-3</v>
      </c>
      <c r="Y37" s="102" t="s">
        <v>54</v>
      </c>
      <c r="Z37" s="103" t="s">
        <v>54</v>
      </c>
      <c r="AA37" s="104" t="s">
        <v>54</v>
      </c>
      <c r="AB37" s="24" t="s">
        <v>54</v>
      </c>
    </row>
    <row r="38" spans="1:28">
      <c r="A38" s="100"/>
      <c r="B38" s="14" t="s">
        <v>146</v>
      </c>
      <c r="C38" s="102">
        <v>40</v>
      </c>
      <c r="D38" s="103" t="s">
        <v>54</v>
      </c>
      <c r="E38" s="103" t="s">
        <v>54</v>
      </c>
      <c r="F38" s="103">
        <v>83</v>
      </c>
      <c r="G38" s="104">
        <v>123</v>
      </c>
      <c r="H38" s="24">
        <v>4.9777418049372725E-2</v>
      </c>
      <c r="I38" s="102" t="s">
        <v>54</v>
      </c>
      <c r="J38" s="103" t="s">
        <v>54</v>
      </c>
      <c r="K38" s="104" t="s">
        <v>54</v>
      </c>
      <c r="L38" s="24" t="s">
        <v>54</v>
      </c>
      <c r="M38" s="102">
        <v>40</v>
      </c>
      <c r="N38" s="103" t="s">
        <v>54</v>
      </c>
      <c r="O38" s="104">
        <v>40</v>
      </c>
      <c r="P38" s="24">
        <v>0.10638297872340426</v>
      </c>
      <c r="Q38" s="102" t="s">
        <v>54</v>
      </c>
      <c r="R38" s="103">
        <v>13</v>
      </c>
      <c r="S38" s="104">
        <v>13</v>
      </c>
      <c r="T38" s="24">
        <v>2.3049645390070921E-2</v>
      </c>
      <c r="U38" s="102" t="s">
        <v>54</v>
      </c>
      <c r="V38" s="103">
        <v>62</v>
      </c>
      <c r="W38" s="104">
        <v>62</v>
      </c>
      <c r="X38" s="24">
        <v>7.4340527577937646E-2</v>
      </c>
      <c r="Y38" s="102" t="s">
        <v>54</v>
      </c>
      <c r="Z38" s="103">
        <v>8</v>
      </c>
      <c r="AA38" s="104">
        <v>8</v>
      </c>
      <c r="AB38" s="24">
        <v>1.4545454545454545E-2</v>
      </c>
    </row>
    <row r="39" spans="1:28">
      <c r="A39" s="100"/>
      <c r="B39" s="14" t="s">
        <v>147</v>
      </c>
      <c r="C39" s="102" t="s">
        <v>54</v>
      </c>
      <c r="D39" s="103" t="s">
        <v>54</v>
      </c>
      <c r="E39" s="103" t="s">
        <v>54</v>
      </c>
      <c r="F39" s="103">
        <v>13</v>
      </c>
      <c r="G39" s="104">
        <v>13</v>
      </c>
      <c r="H39" s="24">
        <v>5.2610279239174423E-3</v>
      </c>
      <c r="I39" s="102" t="s">
        <v>54</v>
      </c>
      <c r="J39" s="103" t="s">
        <v>54</v>
      </c>
      <c r="K39" s="104" t="s">
        <v>54</v>
      </c>
      <c r="L39" s="24" t="s">
        <v>54</v>
      </c>
      <c r="M39" s="102" t="s">
        <v>54</v>
      </c>
      <c r="N39" s="103" t="s">
        <v>54</v>
      </c>
      <c r="O39" s="104" t="s">
        <v>54</v>
      </c>
      <c r="P39" s="24" t="s">
        <v>54</v>
      </c>
      <c r="Q39" s="102" t="s">
        <v>54</v>
      </c>
      <c r="R39" s="103" t="s">
        <v>54</v>
      </c>
      <c r="S39" s="104" t="s">
        <v>54</v>
      </c>
      <c r="T39" s="24" t="s">
        <v>54</v>
      </c>
      <c r="U39" s="102" t="s">
        <v>54</v>
      </c>
      <c r="V39" s="103">
        <v>5</v>
      </c>
      <c r="W39" s="104">
        <v>5</v>
      </c>
      <c r="X39" s="24">
        <v>5.9952038369304557E-3</v>
      </c>
      <c r="Y39" s="102" t="s">
        <v>54</v>
      </c>
      <c r="Z39" s="103">
        <v>8</v>
      </c>
      <c r="AA39" s="104">
        <v>8</v>
      </c>
      <c r="AB39" s="24">
        <v>1.4545454545454545E-2</v>
      </c>
    </row>
    <row r="40" spans="1:28">
      <c r="A40" s="100"/>
      <c r="B40" s="14" t="s">
        <v>213</v>
      </c>
      <c r="C40" s="102" t="s">
        <v>54</v>
      </c>
      <c r="D40" s="103" t="s">
        <v>54</v>
      </c>
      <c r="E40" s="103">
        <v>2</v>
      </c>
      <c r="F40" s="103">
        <v>61</v>
      </c>
      <c r="G40" s="104">
        <v>63</v>
      </c>
      <c r="H40" s="24">
        <v>2.5495750708215296E-2</v>
      </c>
      <c r="I40" s="102" t="s">
        <v>54</v>
      </c>
      <c r="J40" s="103" t="s">
        <v>54</v>
      </c>
      <c r="K40" s="104" t="s">
        <v>54</v>
      </c>
      <c r="L40" s="24" t="s">
        <v>54</v>
      </c>
      <c r="M40" s="102" t="s">
        <v>54</v>
      </c>
      <c r="N40" s="103" t="s">
        <v>54</v>
      </c>
      <c r="O40" s="104" t="s">
        <v>54</v>
      </c>
      <c r="P40" s="24" t="s">
        <v>54</v>
      </c>
      <c r="Q40" s="102" t="s">
        <v>54</v>
      </c>
      <c r="R40" s="103" t="s">
        <v>54</v>
      </c>
      <c r="S40" s="104" t="s">
        <v>54</v>
      </c>
      <c r="T40" s="24" t="s">
        <v>54</v>
      </c>
      <c r="U40" s="102" t="s">
        <v>54</v>
      </c>
      <c r="V40" s="103">
        <v>46</v>
      </c>
      <c r="W40" s="104">
        <v>46</v>
      </c>
      <c r="X40" s="24">
        <v>5.5155875299760189E-2</v>
      </c>
      <c r="Y40" s="102">
        <v>2</v>
      </c>
      <c r="Z40" s="103">
        <v>15</v>
      </c>
      <c r="AA40" s="104">
        <v>17</v>
      </c>
      <c r="AB40" s="24">
        <v>3.090909090909091E-2</v>
      </c>
    </row>
    <row r="41" spans="1:28">
      <c r="A41" s="100"/>
      <c r="B41" s="14" t="s">
        <v>207</v>
      </c>
      <c r="C41" s="102" t="s">
        <v>54</v>
      </c>
      <c r="D41" s="103" t="s">
        <v>54</v>
      </c>
      <c r="E41" s="103">
        <v>2</v>
      </c>
      <c r="F41" s="103">
        <v>34</v>
      </c>
      <c r="G41" s="104">
        <v>36</v>
      </c>
      <c r="H41" s="24">
        <v>1.4569000404694455E-2</v>
      </c>
      <c r="I41" s="102" t="s">
        <v>54</v>
      </c>
      <c r="J41" s="103" t="s">
        <v>54</v>
      </c>
      <c r="K41" s="104" t="s">
        <v>54</v>
      </c>
      <c r="L41" s="24" t="s">
        <v>54</v>
      </c>
      <c r="M41" s="102" t="s">
        <v>54</v>
      </c>
      <c r="N41" s="103" t="s">
        <v>54</v>
      </c>
      <c r="O41" s="104" t="s">
        <v>54</v>
      </c>
      <c r="P41" s="24" t="s">
        <v>54</v>
      </c>
      <c r="Q41" s="102" t="s">
        <v>54</v>
      </c>
      <c r="R41" s="103" t="s">
        <v>54</v>
      </c>
      <c r="S41" s="104" t="s">
        <v>54</v>
      </c>
      <c r="T41" s="24" t="s">
        <v>54</v>
      </c>
      <c r="U41" s="102" t="s">
        <v>54</v>
      </c>
      <c r="V41" s="103" t="s">
        <v>54</v>
      </c>
      <c r="W41" s="104" t="s">
        <v>54</v>
      </c>
      <c r="X41" s="24" t="s">
        <v>54</v>
      </c>
      <c r="Y41" s="102">
        <v>2</v>
      </c>
      <c r="Z41" s="103">
        <v>34</v>
      </c>
      <c r="AA41" s="104">
        <v>36</v>
      </c>
      <c r="AB41" s="24">
        <v>6.545454545454546E-2</v>
      </c>
    </row>
    <row r="42" spans="1:28">
      <c r="A42" s="100"/>
      <c r="B42" s="14" t="s">
        <v>148</v>
      </c>
      <c r="C42" s="102" t="s">
        <v>54</v>
      </c>
      <c r="D42" s="103" t="s">
        <v>54</v>
      </c>
      <c r="E42" s="103" t="s">
        <v>54</v>
      </c>
      <c r="F42" s="103">
        <v>12</v>
      </c>
      <c r="G42" s="104">
        <v>12</v>
      </c>
      <c r="H42" s="24">
        <v>4.8563334682314848E-3</v>
      </c>
      <c r="I42" s="102" t="s">
        <v>54</v>
      </c>
      <c r="J42" s="103" t="s">
        <v>54</v>
      </c>
      <c r="K42" s="104" t="s">
        <v>54</v>
      </c>
      <c r="L42" s="24" t="s">
        <v>54</v>
      </c>
      <c r="M42" s="102" t="s">
        <v>54</v>
      </c>
      <c r="N42" s="103" t="s">
        <v>54</v>
      </c>
      <c r="O42" s="104" t="s">
        <v>54</v>
      </c>
      <c r="P42" s="24" t="s">
        <v>54</v>
      </c>
      <c r="Q42" s="102" t="s">
        <v>54</v>
      </c>
      <c r="R42" s="103">
        <v>12</v>
      </c>
      <c r="S42" s="104">
        <v>12</v>
      </c>
      <c r="T42" s="24">
        <v>2.1276595744680851E-2</v>
      </c>
      <c r="U42" s="102" t="s">
        <v>54</v>
      </c>
      <c r="V42" s="103" t="s">
        <v>54</v>
      </c>
      <c r="W42" s="104" t="s">
        <v>54</v>
      </c>
      <c r="X42" s="24" t="s">
        <v>54</v>
      </c>
      <c r="Y42" s="102" t="s">
        <v>54</v>
      </c>
      <c r="Z42" s="103" t="s">
        <v>54</v>
      </c>
      <c r="AA42" s="104" t="s">
        <v>54</v>
      </c>
      <c r="AB42" s="24" t="s">
        <v>54</v>
      </c>
    </row>
    <row r="43" spans="1:28">
      <c r="A43" s="100"/>
      <c r="B43" s="14" t="s">
        <v>155</v>
      </c>
      <c r="C43" s="102">
        <v>11</v>
      </c>
      <c r="D43" s="103" t="s">
        <v>54</v>
      </c>
      <c r="E43" s="103" t="s">
        <v>54</v>
      </c>
      <c r="F43" s="103">
        <v>9</v>
      </c>
      <c r="G43" s="104">
        <v>20</v>
      </c>
      <c r="H43" s="24">
        <v>8.0938891137191417E-3</v>
      </c>
      <c r="I43" s="102" t="s">
        <v>54</v>
      </c>
      <c r="J43" s="103" t="s">
        <v>54</v>
      </c>
      <c r="K43" s="104" t="s">
        <v>54</v>
      </c>
      <c r="L43" s="24" t="s">
        <v>54</v>
      </c>
      <c r="M43" s="102">
        <v>11</v>
      </c>
      <c r="N43" s="103" t="s">
        <v>54</v>
      </c>
      <c r="O43" s="104">
        <v>11</v>
      </c>
      <c r="P43" s="24">
        <v>2.9255319148936171E-2</v>
      </c>
      <c r="Q43" s="102" t="s">
        <v>54</v>
      </c>
      <c r="R43" s="103" t="s">
        <v>54</v>
      </c>
      <c r="S43" s="104" t="s">
        <v>54</v>
      </c>
      <c r="T43" s="24" t="s">
        <v>54</v>
      </c>
      <c r="U43" s="102" t="s">
        <v>54</v>
      </c>
      <c r="V43" s="103">
        <v>9</v>
      </c>
      <c r="W43" s="104">
        <v>9</v>
      </c>
      <c r="X43" s="24">
        <v>1.0791366906474821E-2</v>
      </c>
      <c r="Y43" s="102" t="s">
        <v>54</v>
      </c>
      <c r="Z43" s="103" t="s">
        <v>54</v>
      </c>
      <c r="AA43" s="104" t="s">
        <v>54</v>
      </c>
      <c r="AB43" s="24" t="s">
        <v>54</v>
      </c>
    </row>
    <row r="44" spans="1:28">
      <c r="A44" s="100"/>
      <c r="B44" s="14" t="s">
        <v>194</v>
      </c>
      <c r="C44" s="102">
        <v>2</v>
      </c>
      <c r="D44" s="103" t="s">
        <v>54</v>
      </c>
      <c r="E44" s="103" t="s">
        <v>54</v>
      </c>
      <c r="F44" s="103" t="s">
        <v>54</v>
      </c>
      <c r="G44" s="104">
        <v>2</v>
      </c>
      <c r="H44" s="24">
        <v>8.0938891137191421E-4</v>
      </c>
      <c r="I44" s="102" t="s">
        <v>54</v>
      </c>
      <c r="J44" s="103" t="s">
        <v>54</v>
      </c>
      <c r="K44" s="104" t="s">
        <v>54</v>
      </c>
      <c r="L44" s="24" t="s">
        <v>54</v>
      </c>
      <c r="M44" s="102">
        <v>2</v>
      </c>
      <c r="N44" s="103" t="s">
        <v>54</v>
      </c>
      <c r="O44" s="104">
        <v>2</v>
      </c>
      <c r="P44" s="24">
        <v>5.3191489361702126E-3</v>
      </c>
      <c r="Q44" s="102" t="s">
        <v>54</v>
      </c>
      <c r="R44" s="103" t="s">
        <v>54</v>
      </c>
      <c r="S44" s="104" t="s">
        <v>54</v>
      </c>
      <c r="T44" s="24" t="s">
        <v>54</v>
      </c>
      <c r="U44" s="102" t="s">
        <v>54</v>
      </c>
      <c r="V44" s="103" t="s">
        <v>54</v>
      </c>
      <c r="W44" s="104" t="s">
        <v>54</v>
      </c>
      <c r="X44" s="24" t="s">
        <v>54</v>
      </c>
      <c r="Y44" s="102" t="s">
        <v>54</v>
      </c>
      <c r="Z44" s="103" t="s">
        <v>54</v>
      </c>
      <c r="AA44" s="104" t="s">
        <v>54</v>
      </c>
      <c r="AB44" s="24" t="s">
        <v>54</v>
      </c>
    </row>
    <row r="45" spans="1:28">
      <c r="A45" s="100"/>
      <c r="B45" s="14" t="s">
        <v>206</v>
      </c>
      <c r="C45" s="102" t="s">
        <v>54</v>
      </c>
      <c r="D45" s="103" t="s">
        <v>54</v>
      </c>
      <c r="E45" s="103" t="s">
        <v>54</v>
      </c>
      <c r="F45" s="103">
        <v>1</v>
      </c>
      <c r="G45" s="104">
        <v>1</v>
      </c>
      <c r="H45" s="24">
        <v>4.0469445568595711E-4</v>
      </c>
      <c r="I45" s="102" t="s">
        <v>54</v>
      </c>
      <c r="J45" s="103" t="s">
        <v>54</v>
      </c>
      <c r="K45" s="104" t="s">
        <v>54</v>
      </c>
      <c r="L45" s="24" t="s">
        <v>54</v>
      </c>
      <c r="M45" s="102" t="s">
        <v>54</v>
      </c>
      <c r="N45" s="103" t="s">
        <v>54</v>
      </c>
      <c r="O45" s="104" t="s">
        <v>54</v>
      </c>
      <c r="P45" s="24" t="s">
        <v>54</v>
      </c>
      <c r="Q45" s="102" t="s">
        <v>54</v>
      </c>
      <c r="R45" s="103">
        <v>1</v>
      </c>
      <c r="S45" s="104">
        <v>1</v>
      </c>
      <c r="T45" s="24">
        <v>1.7730496453900709E-3</v>
      </c>
      <c r="U45" s="102" t="s">
        <v>54</v>
      </c>
      <c r="V45" s="103" t="s">
        <v>54</v>
      </c>
      <c r="W45" s="104" t="s">
        <v>54</v>
      </c>
      <c r="X45" s="24" t="s">
        <v>54</v>
      </c>
      <c r="Y45" s="102" t="s">
        <v>54</v>
      </c>
      <c r="Z45" s="103" t="s">
        <v>54</v>
      </c>
      <c r="AA45" s="104" t="s">
        <v>54</v>
      </c>
      <c r="AB45" s="24" t="s">
        <v>54</v>
      </c>
    </row>
    <row r="46" spans="1:28">
      <c r="A46" s="100"/>
      <c r="B46" s="14" t="s">
        <v>280</v>
      </c>
      <c r="C46" s="102" t="s">
        <v>54</v>
      </c>
      <c r="D46" s="103" t="s">
        <v>54</v>
      </c>
      <c r="E46" s="103" t="s">
        <v>54</v>
      </c>
      <c r="F46" s="103">
        <v>1</v>
      </c>
      <c r="G46" s="104">
        <v>1</v>
      </c>
      <c r="H46" s="24">
        <v>4.0469445568595711E-4</v>
      </c>
      <c r="I46" s="102" t="s">
        <v>54</v>
      </c>
      <c r="J46" s="103" t="s">
        <v>54</v>
      </c>
      <c r="K46" s="104" t="s">
        <v>54</v>
      </c>
      <c r="L46" s="24" t="s">
        <v>54</v>
      </c>
      <c r="M46" s="102" t="s">
        <v>54</v>
      </c>
      <c r="N46" s="103" t="s">
        <v>54</v>
      </c>
      <c r="O46" s="104" t="s">
        <v>54</v>
      </c>
      <c r="P46" s="24" t="s">
        <v>54</v>
      </c>
      <c r="Q46" s="102" t="s">
        <v>54</v>
      </c>
      <c r="R46" s="103" t="s">
        <v>54</v>
      </c>
      <c r="S46" s="104" t="s">
        <v>54</v>
      </c>
      <c r="T46" s="24" t="s">
        <v>54</v>
      </c>
      <c r="U46" s="102" t="s">
        <v>54</v>
      </c>
      <c r="V46" s="103" t="s">
        <v>54</v>
      </c>
      <c r="W46" s="104" t="s">
        <v>54</v>
      </c>
      <c r="X46" s="24" t="s">
        <v>54</v>
      </c>
      <c r="Y46" s="102" t="s">
        <v>54</v>
      </c>
      <c r="Z46" s="103">
        <v>1</v>
      </c>
      <c r="AA46" s="104">
        <v>1</v>
      </c>
      <c r="AB46" s="24">
        <v>1.8181818181818182E-3</v>
      </c>
    </row>
    <row r="47" spans="1:28">
      <c r="A47" s="100"/>
      <c r="B47" s="14" t="s">
        <v>214</v>
      </c>
      <c r="C47" s="102" t="s">
        <v>54</v>
      </c>
      <c r="D47" s="103" t="s">
        <v>54</v>
      </c>
      <c r="E47" s="103">
        <v>1</v>
      </c>
      <c r="F47" s="103">
        <v>13</v>
      </c>
      <c r="G47" s="104">
        <v>14</v>
      </c>
      <c r="H47" s="24">
        <v>5.6657223796033997E-3</v>
      </c>
      <c r="I47" s="102" t="s">
        <v>54</v>
      </c>
      <c r="J47" s="103" t="s">
        <v>54</v>
      </c>
      <c r="K47" s="104" t="s">
        <v>54</v>
      </c>
      <c r="L47" s="24" t="s">
        <v>54</v>
      </c>
      <c r="M47" s="102" t="s">
        <v>54</v>
      </c>
      <c r="N47" s="103" t="s">
        <v>54</v>
      </c>
      <c r="O47" s="104" t="s">
        <v>54</v>
      </c>
      <c r="P47" s="24" t="s">
        <v>54</v>
      </c>
      <c r="Q47" s="102" t="s">
        <v>54</v>
      </c>
      <c r="R47" s="103" t="s">
        <v>54</v>
      </c>
      <c r="S47" s="104" t="s">
        <v>54</v>
      </c>
      <c r="T47" s="24" t="s">
        <v>54</v>
      </c>
      <c r="U47" s="102">
        <v>1</v>
      </c>
      <c r="V47" s="103">
        <v>1</v>
      </c>
      <c r="W47" s="104">
        <v>2</v>
      </c>
      <c r="X47" s="24">
        <v>2.3980815347721821E-3</v>
      </c>
      <c r="Y47" s="102" t="s">
        <v>54</v>
      </c>
      <c r="Z47" s="103">
        <v>12</v>
      </c>
      <c r="AA47" s="104">
        <v>12</v>
      </c>
      <c r="AB47" s="24">
        <v>2.181818181818182E-2</v>
      </c>
    </row>
    <row r="48" spans="1:28">
      <c r="A48" s="100"/>
      <c r="B48" s="14" t="s">
        <v>209</v>
      </c>
      <c r="C48" s="102" t="s">
        <v>54</v>
      </c>
      <c r="D48" s="103" t="s">
        <v>54</v>
      </c>
      <c r="E48" s="103" t="s">
        <v>54</v>
      </c>
      <c r="F48" s="103">
        <v>6</v>
      </c>
      <c r="G48" s="104">
        <v>6</v>
      </c>
      <c r="H48" s="24">
        <v>2.4281667341157424E-3</v>
      </c>
      <c r="I48" s="102" t="s">
        <v>54</v>
      </c>
      <c r="J48" s="103" t="s">
        <v>54</v>
      </c>
      <c r="K48" s="104" t="s">
        <v>54</v>
      </c>
      <c r="L48" s="24" t="s">
        <v>54</v>
      </c>
      <c r="M48" s="102" t="s">
        <v>54</v>
      </c>
      <c r="N48" s="103" t="s">
        <v>54</v>
      </c>
      <c r="O48" s="104" t="s">
        <v>54</v>
      </c>
      <c r="P48" s="24" t="s">
        <v>54</v>
      </c>
      <c r="Q48" s="102" t="s">
        <v>54</v>
      </c>
      <c r="R48" s="103" t="s">
        <v>54</v>
      </c>
      <c r="S48" s="104" t="s">
        <v>54</v>
      </c>
      <c r="T48" s="24" t="s">
        <v>54</v>
      </c>
      <c r="U48" s="102" t="s">
        <v>54</v>
      </c>
      <c r="V48" s="103">
        <v>6</v>
      </c>
      <c r="W48" s="104">
        <v>6</v>
      </c>
      <c r="X48" s="24">
        <v>7.1942446043165471E-3</v>
      </c>
      <c r="Y48" s="102" t="s">
        <v>54</v>
      </c>
      <c r="Z48" s="103" t="s">
        <v>54</v>
      </c>
      <c r="AA48" s="104" t="s">
        <v>54</v>
      </c>
      <c r="AB48" s="24" t="s">
        <v>54</v>
      </c>
    </row>
    <row r="49" spans="1:28">
      <c r="A49" s="100"/>
      <c r="B49" s="14" t="s">
        <v>230</v>
      </c>
      <c r="C49" s="102">
        <v>9</v>
      </c>
      <c r="D49" s="103" t="s">
        <v>54</v>
      </c>
      <c r="E49" s="103" t="s">
        <v>54</v>
      </c>
      <c r="F49" s="103" t="s">
        <v>54</v>
      </c>
      <c r="G49" s="104">
        <v>9</v>
      </c>
      <c r="H49" s="24">
        <v>3.6422501011736138E-3</v>
      </c>
      <c r="I49" s="102" t="s">
        <v>54</v>
      </c>
      <c r="J49" s="103" t="s">
        <v>54</v>
      </c>
      <c r="K49" s="104" t="s">
        <v>54</v>
      </c>
      <c r="L49" s="24" t="s">
        <v>54</v>
      </c>
      <c r="M49" s="102">
        <v>9</v>
      </c>
      <c r="N49" s="103" t="s">
        <v>54</v>
      </c>
      <c r="O49" s="104">
        <v>9</v>
      </c>
      <c r="P49" s="24">
        <v>2.3936170212765957E-2</v>
      </c>
      <c r="Q49" s="102" t="s">
        <v>54</v>
      </c>
      <c r="R49" s="103" t="s">
        <v>54</v>
      </c>
      <c r="S49" s="104" t="s">
        <v>54</v>
      </c>
      <c r="T49" s="24" t="s">
        <v>54</v>
      </c>
      <c r="U49" s="102" t="s">
        <v>54</v>
      </c>
      <c r="V49" s="103" t="s">
        <v>54</v>
      </c>
      <c r="W49" s="104" t="s">
        <v>54</v>
      </c>
      <c r="X49" s="24" t="s">
        <v>54</v>
      </c>
      <c r="Y49" s="102" t="s">
        <v>54</v>
      </c>
      <c r="Z49" s="103" t="s">
        <v>54</v>
      </c>
      <c r="AA49" s="104" t="s">
        <v>54</v>
      </c>
      <c r="AB49" s="24" t="s">
        <v>54</v>
      </c>
    </row>
    <row r="50" spans="1:28">
      <c r="A50" s="100"/>
      <c r="B50" s="14" t="s">
        <v>232</v>
      </c>
      <c r="C50" s="102" t="s">
        <v>54</v>
      </c>
      <c r="D50" s="103" t="s">
        <v>54</v>
      </c>
      <c r="E50" s="103" t="s">
        <v>54</v>
      </c>
      <c r="F50" s="103">
        <v>12</v>
      </c>
      <c r="G50" s="104">
        <v>12</v>
      </c>
      <c r="H50" s="24">
        <v>4.8563334682314848E-3</v>
      </c>
      <c r="I50" s="102" t="s">
        <v>54</v>
      </c>
      <c r="J50" s="103" t="s">
        <v>54</v>
      </c>
      <c r="K50" s="104" t="s">
        <v>54</v>
      </c>
      <c r="L50" s="24" t="s">
        <v>54</v>
      </c>
      <c r="M50" s="102" t="s">
        <v>54</v>
      </c>
      <c r="N50" s="103" t="s">
        <v>54</v>
      </c>
      <c r="O50" s="104" t="s">
        <v>54</v>
      </c>
      <c r="P50" s="24" t="s">
        <v>54</v>
      </c>
      <c r="Q50" s="102" t="s">
        <v>54</v>
      </c>
      <c r="R50" s="103" t="s">
        <v>54</v>
      </c>
      <c r="S50" s="104" t="s">
        <v>54</v>
      </c>
      <c r="T50" s="24" t="s">
        <v>54</v>
      </c>
      <c r="U50" s="102" t="s">
        <v>54</v>
      </c>
      <c r="V50" s="103" t="s">
        <v>54</v>
      </c>
      <c r="W50" s="104" t="s">
        <v>54</v>
      </c>
      <c r="X50" s="24" t="s">
        <v>54</v>
      </c>
      <c r="Y50" s="102" t="s">
        <v>54</v>
      </c>
      <c r="Z50" s="103">
        <v>12</v>
      </c>
      <c r="AA50" s="104">
        <v>12</v>
      </c>
      <c r="AB50" s="24">
        <v>2.181818181818182E-2</v>
      </c>
    </row>
    <row r="51" spans="1:28">
      <c r="A51" s="100"/>
      <c r="B51" s="14" t="s">
        <v>281</v>
      </c>
      <c r="C51" s="102">
        <v>6</v>
      </c>
      <c r="D51" s="103" t="s">
        <v>54</v>
      </c>
      <c r="E51" s="103" t="s">
        <v>54</v>
      </c>
      <c r="F51" s="103" t="s">
        <v>54</v>
      </c>
      <c r="G51" s="104">
        <v>6</v>
      </c>
      <c r="H51" s="24">
        <v>2.4281667341157424E-3</v>
      </c>
      <c r="I51" s="102" t="s">
        <v>54</v>
      </c>
      <c r="J51" s="103" t="s">
        <v>54</v>
      </c>
      <c r="K51" s="104" t="s">
        <v>54</v>
      </c>
      <c r="L51" s="24" t="s">
        <v>54</v>
      </c>
      <c r="M51" s="102">
        <v>6</v>
      </c>
      <c r="N51" s="103" t="s">
        <v>54</v>
      </c>
      <c r="O51" s="104">
        <v>6</v>
      </c>
      <c r="P51" s="24">
        <v>1.5957446808510637E-2</v>
      </c>
      <c r="Q51" s="102" t="s">
        <v>54</v>
      </c>
      <c r="R51" s="103" t="s">
        <v>54</v>
      </c>
      <c r="S51" s="104" t="s">
        <v>54</v>
      </c>
      <c r="T51" s="24" t="s">
        <v>54</v>
      </c>
      <c r="U51" s="102" t="s">
        <v>54</v>
      </c>
      <c r="V51" s="103" t="s">
        <v>54</v>
      </c>
      <c r="W51" s="104" t="s">
        <v>54</v>
      </c>
      <c r="X51" s="24" t="s">
        <v>54</v>
      </c>
      <c r="Y51" s="102" t="s">
        <v>54</v>
      </c>
      <c r="Z51" s="103" t="s">
        <v>54</v>
      </c>
      <c r="AA51" s="104" t="s">
        <v>54</v>
      </c>
      <c r="AB51" s="24" t="s">
        <v>54</v>
      </c>
    </row>
    <row r="52" spans="1:28">
      <c r="A52" s="100"/>
      <c r="B52" s="14" t="s">
        <v>142</v>
      </c>
      <c r="C52" s="102" t="s">
        <v>54</v>
      </c>
      <c r="D52" s="103" t="s">
        <v>54</v>
      </c>
      <c r="E52" s="103" t="s">
        <v>54</v>
      </c>
      <c r="F52" s="103">
        <v>2</v>
      </c>
      <c r="G52" s="104">
        <v>2</v>
      </c>
      <c r="H52" s="24">
        <v>8.0938891137191421E-4</v>
      </c>
      <c r="I52" s="102" t="s">
        <v>54</v>
      </c>
      <c r="J52" s="103" t="s">
        <v>54</v>
      </c>
      <c r="K52" s="104" t="s">
        <v>54</v>
      </c>
      <c r="L52" s="24" t="s">
        <v>54</v>
      </c>
      <c r="M52" s="102" t="s">
        <v>54</v>
      </c>
      <c r="N52" s="103" t="s">
        <v>54</v>
      </c>
      <c r="O52" s="104" t="s">
        <v>54</v>
      </c>
      <c r="P52" s="24" t="s">
        <v>54</v>
      </c>
      <c r="Q52" s="102" t="s">
        <v>54</v>
      </c>
      <c r="R52" s="103" t="s">
        <v>54</v>
      </c>
      <c r="S52" s="104" t="s">
        <v>54</v>
      </c>
      <c r="T52" s="24" t="s">
        <v>54</v>
      </c>
      <c r="U52" s="102" t="s">
        <v>54</v>
      </c>
      <c r="V52" s="103">
        <v>2</v>
      </c>
      <c r="W52" s="104">
        <v>2</v>
      </c>
      <c r="X52" s="24">
        <v>2.3980815347721821E-3</v>
      </c>
      <c r="Y52" s="102" t="s">
        <v>54</v>
      </c>
      <c r="Z52" s="103" t="s">
        <v>54</v>
      </c>
      <c r="AA52" s="104" t="s">
        <v>54</v>
      </c>
      <c r="AB52" s="24" t="s">
        <v>54</v>
      </c>
    </row>
    <row r="53" spans="1:28">
      <c r="A53" s="100"/>
      <c r="B53" s="14" t="s">
        <v>163</v>
      </c>
      <c r="C53" s="102" t="s">
        <v>54</v>
      </c>
      <c r="D53" s="103" t="s">
        <v>54</v>
      </c>
      <c r="E53" s="103">
        <v>13</v>
      </c>
      <c r="F53" s="103">
        <v>34</v>
      </c>
      <c r="G53" s="104">
        <v>47</v>
      </c>
      <c r="H53" s="24">
        <v>1.9020639417239985E-2</v>
      </c>
      <c r="I53" s="102" t="s">
        <v>54</v>
      </c>
      <c r="J53" s="103" t="s">
        <v>54</v>
      </c>
      <c r="K53" s="104" t="s">
        <v>54</v>
      </c>
      <c r="L53" s="24" t="s">
        <v>54</v>
      </c>
      <c r="M53" s="102" t="s">
        <v>54</v>
      </c>
      <c r="N53" s="103" t="s">
        <v>54</v>
      </c>
      <c r="O53" s="104" t="s">
        <v>54</v>
      </c>
      <c r="P53" s="24" t="s">
        <v>54</v>
      </c>
      <c r="Q53" s="102">
        <v>13</v>
      </c>
      <c r="R53" s="103">
        <v>25</v>
      </c>
      <c r="S53" s="104">
        <v>38</v>
      </c>
      <c r="T53" s="24">
        <v>6.7375886524822695E-2</v>
      </c>
      <c r="U53" s="102" t="s">
        <v>54</v>
      </c>
      <c r="V53" s="103">
        <v>4</v>
      </c>
      <c r="W53" s="104">
        <v>4</v>
      </c>
      <c r="X53" s="24">
        <v>4.7961630695443642E-3</v>
      </c>
      <c r="Y53" s="102" t="s">
        <v>54</v>
      </c>
      <c r="Z53" s="103">
        <v>5</v>
      </c>
      <c r="AA53" s="104">
        <v>5</v>
      </c>
      <c r="AB53" s="24">
        <v>9.0909090909090905E-3</v>
      </c>
    </row>
    <row r="54" spans="1:28">
      <c r="A54" s="100"/>
      <c r="B54" s="14" t="s">
        <v>124</v>
      </c>
      <c r="C54" s="102" t="s">
        <v>54</v>
      </c>
      <c r="D54" s="103" t="s">
        <v>54</v>
      </c>
      <c r="E54" s="103" t="s">
        <v>54</v>
      </c>
      <c r="F54" s="103">
        <v>4</v>
      </c>
      <c r="G54" s="104">
        <v>4</v>
      </c>
      <c r="H54" s="24">
        <v>1.6187778227438284E-3</v>
      </c>
      <c r="I54" s="102" t="s">
        <v>54</v>
      </c>
      <c r="J54" s="103" t="s">
        <v>54</v>
      </c>
      <c r="K54" s="104" t="s">
        <v>54</v>
      </c>
      <c r="L54" s="24" t="s">
        <v>54</v>
      </c>
      <c r="M54" s="102" t="s">
        <v>54</v>
      </c>
      <c r="N54" s="103" t="s">
        <v>54</v>
      </c>
      <c r="O54" s="104" t="s">
        <v>54</v>
      </c>
      <c r="P54" s="24" t="s">
        <v>54</v>
      </c>
      <c r="Q54" s="102" t="s">
        <v>54</v>
      </c>
      <c r="R54" s="103" t="s">
        <v>54</v>
      </c>
      <c r="S54" s="104" t="s">
        <v>54</v>
      </c>
      <c r="T54" s="24" t="s">
        <v>54</v>
      </c>
      <c r="U54" s="102" t="s">
        <v>54</v>
      </c>
      <c r="V54" s="103">
        <v>1</v>
      </c>
      <c r="W54" s="104">
        <v>1</v>
      </c>
      <c r="X54" s="24">
        <v>1.199040767386091E-3</v>
      </c>
      <c r="Y54" s="102" t="s">
        <v>54</v>
      </c>
      <c r="Z54" s="103">
        <v>3</v>
      </c>
      <c r="AA54" s="104">
        <v>3</v>
      </c>
      <c r="AB54" s="24">
        <v>5.454545454545455E-3</v>
      </c>
    </row>
    <row r="55" spans="1:28">
      <c r="A55" s="100"/>
      <c r="B55" s="14" t="s">
        <v>134</v>
      </c>
      <c r="C55" s="102" t="s">
        <v>54</v>
      </c>
      <c r="D55" s="103">
        <v>21</v>
      </c>
      <c r="E55" s="103">
        <v>2</v>
      </c>
      <c r="F55" s="103">
        <v>68</v>
      </c>
      <c r="G55" s="104">
        <v>91</v>
      </c>
      <c r="H55" s="24">
        <v>3.6827195467422094E-2</v>
      </c>
      <c r="I55" s="102" t="s">
        <v>54</v>
      </c>
      <c r="J55" s="103" t="s">
        <v>54</v>
      </c>
      <c r="K55" s="104" t="s">
        <v>54</v>
      </c>
      <c r="L55" s="24" t="s">
        <v>54</v>
      </c>
      <c r="M55" s="102" t="s">
        <v>54</v>
      </c>
      <c r="N55" s="103">
        <v>21</v>
      </c>
      <c r="O55" s="104">
        <v>21</v>
      </c>
      <c r="P55" s="24">
        <v>5.5851063829787231E-2</v>
      </c>
      <c r="Q55" s="102" t="s">
        <v>54</v>
      </c>
      <c r="R55" s="103">
        <v>24</v>
      </c>
      <c r="S55" s="104">
        <v>24</v>
      </c>
      <c r="T55" s="24">
        <v>4.2553191489361701E-2</v>
      </c>
      <c r="U55" s="102">
        <v>2</v>
      </c>
      <c r="V55" s="103">
        <v>29</v>
      </c>
      <c r="W55" s="104">
        <v>31</v>
      </c>
      <c r="X55" s="24">
        <v>3.7170263788968823E-2</v>
      </c>
      <c r="Y55" s="102" t="s">
        <v>54</v>
      </c>
      <c r="Z55" s="103">
        <v>15</v>
      </c>
      <c r="AA55" s="104">
        <v>15</v>
      </c>
      <c r="AB55" s="24">
        <v>2.7272727272727271E-2</v>
      </c>
    </row>
    <row r="56" spans="1:28">
      <c r="A56" s="100"/>
      <c r="B56" s="14" t="s">
        <v>136</v>
      </c>
      <c r="C56" s="102">
        <v>6</v>
      </c>
      <c r="D56" s="103" t="s">
        <v>54</v>
      </c>
      <c r="E56" s="103" t="s">
        <v>54</v>
      </c>
      <c r="F56" s="103">
        <v>18</v>
      </c>
      <c r="G56" s="104">
        <v>24</v>
      </c>
      <c r="H56" s="24">
        <v>9.7126669364629697E-3</v>
      </c>
      <c r="I56" s="102" t="s">
        <v>54</v>
      </c>
      <c r="J56" s="103" t="s">
        <v>54</v>
      </c>
      <c r="K56" s="104" t="s">
        <v>54</v>
      </c>
      <c r="L56" s="24" t="s">
        <v>54</v>
      </c>
      <c r="M56" s="102">
        <v>6</v>
      </c>
      <c r="N56" s="103" t="s">
        <v>54</v>
      </c>
      <c r="O56" s="104">
        <v>6</v>
      </c>
      <c r="P56" s="24">
        <v>1.5957446808510637E-2</v>
      </c>
      <c r="Q56" s="102" t="s">
        <v>54</v>
      </c>
      <c r="R56" s="103">
        <v>6</v>
      </c>
      <c r="S56" s="104">
        <v>6</v>
      </c>
      <c r="T56" s="24">
        <v>1.0638297872340425E-2</v>
      </c>
      <c r="U56" s="102" t="s">
        <v>54</v>
      </c>
      <c r="V56" s="103">
        <v>6</v>
      </c>
      <c r="W56" s="104">
        <v>6</v>
      </c>
      <c r="X56" s="24">
        <v>7.1942446043165471E-3</v>
      </c>
      <c r="Y56" s="102" t="s">
        <v>54</v>
      </c>
      <c r="Z56" s="103">
        <v>6</v>
      </c>
      <c r="AA56" s="104">
        <v>6</v>
      </c>
      <c r="AB56" s="24">
        <v>1.090909090909091E-2</v>
      </c>
    </row>
    <row r="57" spans="1:28">
      <c r="A57" s="100"/>
      <c r="B57" s="14" t="s">
        <v>228</v>
      </c>
      <c r="C57" s="102" t="s">
        <v>54</v>
      </c>
      <c r="D57" s="103" t="s">
        <v>54</v>
      </c>
      <c r="E57" s="103">
        <v>3</v>
      </c>
      <c r="F57" s="103">
        <v>25</v>
      </c>
      <c r="G57" s="104">
        <v>28</v>
      </c>
      <c r="H57" s="24">
        <v>1.1331444759206799E-2</v>
      </c>
      <c r="I57" s="102" t="s">
        <v>54</v>
      </c>
      <c r="J57" s="103" t="s">
        <v>54</v>
      </c>
      <c r="K57" s="104" t="s">
        <v>54</v>
      </c>
      <c r="L57" s="24" t="s">
        <v>54</v>
      </c>
      <c r="M57" s="102" t="s">
        <v>54</v>
      </c>
      <c r="N57" s="103" t="s">
        <v>54</v>
      </c>
      <c r="O57" s="104" t="s">
        <v>54</v>
      </c>
      <c r="P57" s="24" t="s">
        <v>54</v>
      </c>
      <c r="Q57" s="102">
        <v>1</v>
      </c>
      <c r="R57" s="103">
        <v>9</v>
      </c>
      <c r="S57" s="104">
        <v>10</v>
      </c>
      <c r="T57" s="24">
        <v>1.7730496453900711E-2</v>
      </c>
      <c r="U57" s="102" t="s">
        <v>54</v>
      </c>
      <c r="V57" s="103" t="s">
        <v>54</v>
      </c>
      <c r="W57" s="104" t="s">
        <v>54</v>
      </c>
      <c r="X57" s="24" t="s">
        <v>54</v>
      </c>
      <c r="Y57" s="102">
        <v>2</v>
      </c>
      <c r="Z57" s="103">
        <v>16</v>
      </c>
      <c r="AA57" s="104">
        <v>18</v>
      </c>
      <c r="AB57" s="24">
        <v>3.272727272727273E-2</v>
      </c>
    </row>
    <row r="58" spans="1:28">
      <c r="A58" s="100"/>
      <c r="B58" s="14" t="s">
        <v>229</v>
      </c>
      <c r="C58" s="102" t="s">
        <v>54</v>
      </c>
      <c r="D58" s="103" t="s">
        <v>54</v>
      </c>
      <c r="E58" s="103">
        <v>5</v>
      </c>
      <c r="F58" s="103">
        <v>1</v>
      </c>
      <c r="G58" s="104">
        <v>6</v>
      </c>
      <c r="H58" s="24">
        <v>2.4281667341157424E-3</v>
      </c>
      <c r="I58" s="102" t="s">
        <v>54</v>
      </c>
      <c r="J58" s="103" t="s">
        <v>54</v>
      </c>
      <c r="K58" s="104" t="s">
        <v>54</v>
      </c>
      <c r="L58" s="24" t="s">
        <v>54</v>
      </c>
      <c r="M58" s="102" t="s">
        <v>54</v>
      </c>
      <c r="N58" s="103" t="s">
        <v>54</v>
      </c>
      <c r="O58" s="104" t="s">
        <v>54</v>
      </c>
      <c r="P58" s="24" t="s">
        <v>54</v>
      </c>
      <c r="Q58" s="102">
        <v>5</v>
      </c>
      <c r="R58" s="103">
        <v>1</v>
      </c>
      <c r="S58" s="104">
        <v>6</v>
      </c>
      <c r="T58" s="24">
        <v>1.0638297872340425E-2</v>
      </c>
      <c r="U58" s="102" t="s">
        <v>54</v>
      </c>
      <c r="V58" s="103" t="s">
        <v>54</v>
      </c>
      <c r="W58" s="104" t="s">
        <v>54</v>
      </c>
      <c r="X58" s="24" t="s">
        <v>54</v>
      </c>
      <c r="Y58" s="102" t="s">
        <v>54</v>
      </c>
      <c r="Z58" s="103" t="s">
        <v>54</v>
      </c>
      <c r="AA58" s="104" t="s">
        <v>54</v>
      </c>
      <c r="AB58" s="24" t="s">
        <v>54</v>
      </c>
    </row>
    <row r="59" spans="1:28">
      <c r="A59" s="100"/>
      <c r="B59" s="14" t="s">
        <v>201</v>
      </c>
      <c r="C59" s="102" t="s">
        <v>54</v>
      </c>
      <c r="D59" s="103">
        <v>8</v>
      </c>
      <c r="E59" s="103" t="s">
        <v>54</v>
      </c>
      <c r="F59" s="103">
        <v>35</v>
      </c>
      <c r="G59" s="104">
        <v>43</v>
      </c>
      <c r="H59" s="24">
        <v>1.7401861594496155E-2</v>
      </c>
      <c r="I59" s="102" t="s">
        <v>54</v>
      </c>
      <c r="J59" s="103" t="s">
        <v>54</v>
      </c>
      <c r="K59" s="104" t="s">
        <v>54</v>
      </c>
      <c r="L59" s="24" t="s">
        <v>54</v>
      </c>
      <c r="M59" s="102" t="s">
        <v>54</v>
      </c>
      <c r="N59" s="103">
        <v>8</v>
      </c>
      <c r="O59" s="104">
        <v>8</v>
      </c>
      <c r="P59" s="24">
        <v>2.1276595744680851E-2</v>
      </c>
      <c r="Q59" s="102" t="s">
        <v>54</v>
      </c>
      <c r="R59" s="103">
        <v>8</v>
      </c>
      <c r="S59" s="104">
        <v>8</v>
      </c>
      <c r="T59" s="24">
        <v>1.4184397163120567E-2</v>
      </c>
      <c r="U59" s="102" t="s">
        <v>54</v>
      </c>
      <c r="V59" s="103">
        <v>19</v>
      </c>
      <c r="W59" s="104">
        <v>19</v>
      </c>
      <c r="X59" s="24">
        <v>2.2781774580335732E-2</v>
      </c>
      <c r="Y59" s="102" t="s">
        <v>54</v>
      </c>
      <c r="Z59" s="103">
        <v>8</v>
      </c>
      <c r="AA59" s="104">
        <v>8</v>
      </c>
      <c r="AB59" s="24">
        <v>1.4545454545454545E-2</v>
      </c>
    </row>
    <row r="60" spans="1:28">
      <c r="A60" s="100"/>
      <c r="B60" s="14" t="s">
        <v>172</v>
      </c>
      <c r="C60" s="102" t="s">
        <v>54</v>
      </c>
      <c r="D60" s="103" t="s">
        <v>54</v>
      </c>
      <c r="E60" s="103" t="s">
        <v>54</v>
      </c>
      <c r="F60" s="103">
        <v>28</v>
      </c>
      <c r="G60" s="104">
        <v>28</v>
      </c>
      <c r="H60" s="24">
        <v>1.1331444759206799E-2</v>
      </c>
      <c r="I60" s="102" t="s">
        <v>54</v>
      </c>
      <c r="J60" s="103" t="s">
        <v>54</v>
      </c>
      <c r="K60" s="104" t="s">
        <v>54</v>
      </c>
      <c r="L60" s="24" t="s">
        <v>54</v>
      </c>
      <c r="M60" s="102" t="s">
        <v>54</v>
      </c>
      <c r="N60" s="103" t="s">
        <v>54</v>
      </c>
      <c r="O60" s="104" t="s">
        <v>54</v>
      </c>
      <c r="P60" s="24" t="s">
        <v>54</v>
      </c>
      <c r="Q60" s="102" t="s">
        <v>54</v>
      </c>
      <c r="R60" s="103">
        <v>10</v>
      </c>
      <c r="S60" s="104">
        <v>10</v>
      </c>
      <c r="T60" s="24">
        <v>1.7730496453900711E-2</v>
      </c>
      <c r="U60" s="102" t="s">
        <v>54</v>
      </c>
      <c r="V60" s="103">
        <v>18</v>
      </c>
      <c r="W60" s="104">
        <v>18</v>
      </c>
      <c r="X60" s="24">
        <v>2.1582733812949641E-2</v>
      </c>
      <c r="Y60" s="102" t="s">
        <v>54</v>
      </c>
      <c r="Z60" s="103" t="s">
        <v>54</v>
      </c>
      <c r="AA60" s="104" t="s">
        <v>54</v>
      </c>
      <c r="AB60" s="24" t="s">
        <v>54</v>
      </c>
    </row>
    <row r="61" spans="1:28">
      <c r="A61" s="100"/>
      <c r="B61" s="14" t="s">
        <v>154</v>
      </c>
      <c r="C61" s="102">
        <v>3</v>
      </c>
      <c r="D61" s="103" t="s">
        <v>54</v>
      </c>
      <c r="E61" s="103" t="s">
        <v>54</v>
      </c>
      <c r="F61" s="103">
        <v>14</v>
      </c>
      <c r="G61" s="104">
        <v>17</v>
      </c>
      <c r="H61" s="24">
        <v>6.8798057466612711E-3</v>
      </c>
      <c r="I61" s="102" t="s">
        <v>54</v>
      </c>
      <c r="J61" s="103" t="s">
        <v>54</v>
      </c>
      <c r="K61" s="104" t="s">
        <v>54</v>
      </c>
      <c r="L61" s="24" t="s">
        <v>54</v>
      </c>
      <c r="M61" s="102">
        <v>3</v>
      </c>
      <c r="N61" s="103" t="s">
        <v>54</v>
      </c>
      <c r="O61" s="104">
        <v>3</v>
      </c>
      <c r="P61" s="24">
        <v>7.9787234042553185E-3</v>
      </c>
      <c r="Q61" s="102" t="s">
        <v>54</v>
      </c>
      <c r="R61" s="103" t="s">
        <v>54</v>
      </c>
      <c r="S61" s="104" t="s">
        <v>54</v>
      </c>
      <c r="T61" s="24" t="s">
        <v>54</v>
      </c>
      <c r="U61" s="102" t="s">
        <v>54</v>
      </c>
      <c r="V61" s="103">
        <v>14</v>
      </c>
      <c r="W61" s="104">
        <v>14</v>
      </c>
      <c r="X61" s="24">
        <v>1.6786570743405275E-2</v>
      </c>
      <c r="Y61" s="102" t="s">
        <v>54</v>
      </c>
      <c r="Z61" s="103" t="s">
        <v>54</v>
      </c>
      <c r="AA61" s="104" t="s">
        <v>54</v>
      </c>
      <c r="AB61" s="24" t="s">
        <v>54</v>
      </c>
    </row>
    <row r="62" spans="1:28">
      <c r="A62" s="100"/>
      <c r="B62" s="14" t="s">
        <v>157</v>
      </c>
      <c r="C62" s="102">
        <v>2</v>
      </c>
      <c r="D62" s="103" t="s">
        <v>54</v>
      </c>
      <c r="E62" s="103" t="s">
        <v>54</v>
      </c>
      <c r="F62" s="103" t="s">
        <v>54</v>
      </c>
      <c r="G62" s="104">
        <v>2</v>
      </c>
      <c r="H62" s="24">
        <v>8.0938891137191421E-4</v>
      </c>
      <c r="I62" s="102" t="s">
        <v>54</v>
      </c>
      <c r="J62" s="103" t="s">
        <v>54</v>
      </c>
      <c r="K62" s="104" t="s">
        <v>54</v>
      </c>
      <c r="L62" s="24" t="s">
        <v>54</v>
      </c>
      <c r="M62" s="102">
        <v>2</v>
      </c>
      <c r="N62" s="103" t="s">
        <v>54</v>
      </c>
      <c r="O62" s="104">
        <v>2</v>
      </c>
      <c r="P62" s="24">
        <v>5.3191489361702126E-3</v>
      </c>
      <c r="Q62" s="102" t="s">
        <v>54</v>
      </c>
      <c r="R62" s="103" t="s">
        <v>54</v>
      </c>
      <c r="S62" s="104" t="s">
        <v>54</v>
      </c>
      <c r="T62" s="24" t="s">
        <v>54</v>
      </c>
      <c r="U62" s="102" t="s">
        <v>54</v>
      </c>
      <c r="V62" s="103" t="s">
        <v>54</v>
      </c>
      <c r="W62" s="104" t="s">
        <v>54</v>
      </c>
      <c r="X62" s="24" t="s">
        <v>54</v>
      </c>
      <c r="Y62" s="102" t="s">
        <v>54</v>
      </c>
      <c r="Z62" s="103" t="s">
        <v>54</v>
      </c>
      <c r="AA62" s="104" t="s">
        <v>54</v>
      </c>
      <c r="AB62" s="24" t="s">
        <v>54</v>
      </c>
    </row>
    <row r="63" spans="1:28">
      <c r="A63" s="100"/>
      <c r="B63" s="14" t="s">
        <v>178</v>
      </c>
      <c r="C63" s="102" t="s">
        <v>54</v>
      </c>
      <c r="D63" s="103" t="s">
        <v>54</v>
      </c>
      <c r="E63" s="103">
        <v>2</v>
      </c>
      <c r="F63" s="103">
        <v>12</v>
      </c>
      <c r="G63" s="104">
        <v>14</v>
      </c>
      <c r="H63" s="24">
        <v>5.6657223796033997E-3</v>
      </c>
      <c r="I63" s="102" t="s">
        <v>54</v>
      </c>
      <c r="J63" s="103" t="s">
        <v>54</v>
      </c>
      <c r="K63" s="104" t="s">
        <v>54</v>
      </c>
      <c r="L63" s="24" t="s">
        <v>54</v>
      </c>
      <c r="M63" s="102" t="s">
        <v>54</v>
      </c>
      <c r="N63" s="103" t="s">
        <v>54</v>
      </c>
      <c r="O63" s="104" t="s">
        <v>54</v>
      </c>
      <c r="P63" s="24" t="s">
        <v>54</v>
      </c>
      <c r="Q63" s="102" t="s">
        <v>54</v>
      </c>
      <c r="R63" s="103" t="s">
        <v>54</v>
      </c>
      <c r="S63" s="104" t="s">
        <v>54</v>
      </c>
      <c r="T63" s="24" t="s">
        <v>54</v>
      </c>
      <c r="U63" s="102">
        <v>2</v>
      </c>
      <c r="V63" s="103">
        <v>12</v>
      </c>
      <c r="W63" s="104">
        <v>14</v>
      </c>
      <c r="X63" s="24">
        <v>1.6786570743405275E-2</v>
      </c>
      <c r="Y63" s="102" t="s">
        <v>54</v>
      </c>
      <c r="Z63" s="103" t="s">
        <v>54</v>
      </c>
      <c r="AA63" s="104" t="s">
        <v>54</v>
      </c>
      <c r="AB63" s="24" t="s">
        <v>54</v>
      </c>
    </row>
    <row r="64" spans="1:28">
      <c r="A64" s="100"/>
      <c r="B64" s="14" t="s">
        <v>177</v>
      </c>
      <c r="C64" s="102">
        <v>11</v>
      </c>
      <c r="D64" s="103" t="s">
        <v>54</v>
      </c>
      <c r="E64" s="103" t="s">
        <v>54</v>
      </c>
      <c r="F64" s="103">
        <v>10</v>
      </c>
      <c r="G64" s="104">
        <v>21</v>
      </c>
      <c r="H64" s="24">
        <v>8.4985835694051E-3</v>
      </c>
      <c r="I64" s="102" t="s">
        <v>54</v>
      </c>
      <c r="J64" s="103" t="s">
        <v>54</v>
      </c>
      <c r="K64" s="104" t="s">
        <v>54</v>
      </c>
      <c r="L64" s="24" t="s">
        <v>54</v>
      </c>
      <c r="M64" s="102">
        <v>11</v>
      </c>
      <c r="N64" s="103" t="s">
        <v>54</v>
      </c>
      <c r="O64" s="104">
        <v>11</v>
      </c>
      <c r="P64" s="24">
        <v>2.9255319148936171E-2</v>
      </c>
      <c r="Q64" s="102" t="s">
        <v>54</v>
      </c>
      <c r="R64" s="103" t="s">
        <v>54</v>
      </c>
      <c r="S64" s="104" t="s">
        <v>54</v>
      </c>
      <c r="T64" s="24" t="s">
        <v>54</v>
      </c>
      <c r="U64" s="102" t="s">
        <v>54</v>
      </c>
      <c r="V64" s="103">
        <v>10</v>
      </c>
      <c r="W64" s="104">
        <v>10</v>
      </c>
      <c r="X64" s="24">
        <v>1.1990407673860911E-2</v>
      </c>
      <c r="Y64" s="102" t="s">
        <v>54</v>
      </c>
      <c r="Z64" s="103" t="s">
        <v>54</v>
      </c>
      <c r="AA64" s="104" t="s">
        <v>54</v>
      </c>
      <c r="AB64" s="24" t="s">
        <v>54</v>
      </c>
    </row>
    <row r="65" spans="1:28">
      <c r="A65" s="100"/>
      <c r="B65" s="14" t="s">
        <v>181</v>
      </c>
      <c r="C65" s="102">
        <v>2</v>
      </c>
      <c r="D65" s="103" t="s">
        <v>54</v>
      </c>
      <c r="E65" s="103" t="s">
        <v>54</v>
      </c>
      <c r="F65" s="103" t="s">
        <v>54</v>
      </c>
      <c r="G65" s="104">
        <v>2</v>
      </c>
      <c r="H65" s="24">
        <v>8.0938891137191421E-4</v>
      </c>
      <c r="I65" s="102" t="s">
        <v>54</v>
      </c>
      <c r="J65" s="103" t="s">
        <v>54</v>
      </c>
      <c r="K65" s="104" t="s">
        <v>54</v>
      </c>
      <c r="L65" s="24" t="s">
        <v>54</v>
      </c>
      <c r="M65" s="102">
        <v>2</v>
      </c>
      <c r="N65" s="103" t="s">
        <v>54</v>
      </c>
      <c r="O65" s="104">
        <v>2</v>
      </c>
      <c r="P65" s="24">
        <v>5.3191489361702126E-3</v>
      </c>
      <c r="Q65" s="102" t="s">
        <v>54</v>
      </c>
      <c r="R65" s="103" t="s">
        <v>54</v>
      </c>
      <c r="S65" s="104" t="s">
        <v>54</v>
      </c>
      <c r="T65" s="24" t="s">
        <v>54</v>
      </c>
      <c r="U65" s="102" t="s">
        <v>54</v>
      </c>
      <c r="V65" s="103" t="s">
        <v>54</v>
      </c>
      <c r="W65" s="104" t="s">
        <v>54</v>
      </c>
      <c r="X65" s="24" t="s">
        <v>54</v>
      </c>
      <c r="Y65" s="102" t="s">
        <v>54</v>
      </c>
      <c r="Z65" s="103" t="s">
        <v>54</v>
      </c>
      <c r="AA65" s="104" t="s">
        <v>54</v>
      </c>
      <c r="AB65" s="24" t="s">
        <v>54</v>
      </c>
    </row>
    <row r="66" spans="1:28">
      <c r="A66" s="100"/>
      <c r="B66" s="14" t="s">
        <v>125</v>
      </c>
      <c r="C66" s="102" t="s">
        <v>54</v>
      </c>
      <c r="D66" s="103" t="s">
        <v>54</v>
      </c>
      <c r="E66" s="103">
        <v>1</v>
      </c>
      <c r="F66" s="103">
        <v>11</v>
      </c>
      <c r="G66" s="104">
        <v>12</v>
      </c>
      <c r="H66" s="24">
        <v>4.8563334682314848E-3</v>
      </c>
      <c r="I66" s="102" t="s">
        <v>54</v>
      </c>
      <c r="J66" s="103" t="s">
        <v>54</v>
      </c>
      <c r="K66" s="104" t="s">
        <v>54</v>
      </c>
      <c r="L66" s="24" t="s">
        <v>54</v>
      </c>
      <c r="M66" s="102" t="s">
        <v>54</v>
      </c>
      <c r="N66" s="103" t="s">
        <v>54</v>
      </c>
      <c r="O66" s="104" t="s">
        <v>54</v>
      </c>
      <c r="P66" s="24" t="s">
        <v>54</v>
      </c>
      <c r="Q66" s="102">
        <v>1</v>
      </c>
      <c r="R66" s="103">
        <v>1</v>
      </c>
      <c r="S66" s="104">
        <v>2</v>
      </c>
      <c r="T66" s="24">
        <v>3.5460992907801418E-3</v>
      </c>
      <c r="U66" s="102" t="s">
        <v>54</v>
      </c>
      <c r="V66" s="103" t="s">
        <v>54</v>
      </c>
      <c r="W66" s="104" t="s">
        <v>54</v>
      </c>
      <c r="X66" s="24" t="s">
        <v>54</v>
      </c>
      <c r="Y66" s="102" t="s">
        <v>54</v>
      </c>
      <c r="Z66" s="103">
        <v>10</v>
      </c>
      <c r="AA66" s="104">
        <v>10</v>
      </c>
      <c r="AB66" s="24">
        <v>1.8181818181818181E-2</v>
      </c>
    </row>
    <row r="67" spans="1:28">
      <c r="A67" s="100"/>
      <c r="B67" s="14" t="s">
        <v>129</v>
      </c>
      <c r="C67" s="102" t="s">
        <v>54</v>
      </c>
      <c r="D67" s="103" t="s">
        <v>54</v>
      </c>
      <c r="E67" s="103">
        <v>5</v>
      </c>
      <c r="F67" s="103">
        <v>11</v>
      </c>
      <c r="G67" s="104">
        <v>16</v>
      </c>
      <c r="H67" s="24">
        <v>6.4751112909753137E-3</v>
      </c>
      <c r="I67" s="102" t="s">
        <v>54</v>
      </c>
      <c r="J67" s="103" t="s">
        <v>54</v>
      </c>
      <c r="K67" s="104" t="s">
        <v>54</v>
      </c>
      <c r="L67" s="24" t="s">
        <v>54</v>
      </c>
      <c r="M67" s="102" t="s">
        <v>54</v>
      </c>
      <c r="N67" s="103" t="s">
        <v>54</v>
      </c>
      <c r="O67" s="104" t="s">
        <v>54</v>
      </c>
      <c r="P67" s="24" t="s">
        <v>54</v>
      </c>
      <c r="Q67" s="102">
        <v>4</v>
      </c>
      <c r="R67" s="103">
        <v>10</v>
      </c>
      <c r="S67" s="104">
        <v>14</v>
      </c>
      <c r="T67" s="24">
        <v>2.4822695035460994E-2</v>
      </c>
      <c r="U67" s="102">
        <v>1</v>
      </c>
      <c r="V67" s="103">
        <v>1</v>
      </c>
      <c r="W67" s="104">
        <v>2</v>
      </c>
      <c r="X67" s="24">
        <v>2.3980815347721821E-3</v>
      </c>
      <c r="Y67" s="102" t="s">
        <v>54</v>
      </c>
      <c r="Z67" s="103" t="s">
        <v>54</v>
      </c>
      <c r="AA67" s="104" t="s">
        <v>54</v>
      </c>
      <c r="AB67" s="24" t="s">
        <v>54</v>
      </c>
    </row>
    <row r="68" spans="1:28">
      <c r="A68" s="100"/>
      <c r="B68" s="14" t="s">
        <v>282</v>
      </c>
      <c r="C68" s="102" t="s">
        <v>54</v>
      </c>
      <c r="D68" s="103" t="s">
        <v>54</v>
      </c>
      <c r="E68" s="103" t="s">
        <v>54</v>
      </c>
      <c r="F68" s="103">
        <v>2</v>
      </c>
      <c r="G68" s="103">
        <v>2</v>
      </c>
      <c r="H68" s="24">
        <v>8.0938891137191421E-4</v>
      </c>
      <c r="I68" s="102" t="s">
        <v>54</v>
      </c>
      <c r="J68" s="103" t="s">
        <v>54</v>
      </c>
      <c r="K68" s="103" t="s">
        <v>54</v>
      </c>
      <c r="L68" s="24" t="s">
        <v>54</v>
      </c>
      <c r="M68" s="102" t="s">
        <v>54</v>
      </c>
      <c r="N68" s="103" t="s">
        <v>54</v>
      </c>
      <c r="O68" s="103" t="s">
        <v>54</v>
      </c>
      <c r="P68" s="24" t="s">
        <v>54</v>
      </c>
      <c r="Q68" s="102" t="s">
        <v>54</v>
      </c>
      <c r="R68" s="103" t="s">
        <v>54</v>
      </c>
      <c r="S68" s="103" t="s">
        <v>54</v>
      </c>
      <c r="T68" s="24" t="s">
        <v>54</v>
      </c>
      <c r="U68" s="102" t="s">
        <v>54</v>
      </c>
      <c r="V68" s="103">
        <v>2</v>
      </c>
      <c r="W68" s="103">
        <v>2</v>
      </c>
      <c r="X68" s="24">
        <v>2.3980815347721821E-3</v>
      </c>
      <c r="Y68" s="102" t="s">
        <v>54</v>
      </c>
      <c r="Z68" s="103" t="s">
        <v>54</v>
      </c>
      <c r="AA68" s="103" t="s">
        <v>54</v>
      </c>
      <c r="AB68" s="24" t="s">
        <v>54</v>
      </c>
    </row>
    <row r="69" spans="1:28" ht="12.95" thickBot="1">
      <c r="A69" s="100"/>
      <c r="B69" s="101" t="s">
        <v>283</v>
      </c>
      <c r="C69" s="102" t="s">
        <v>54</v>
      </c>
      <c r="D69" s="103" t="s">
        <v>54</v>
      </c>
      <c r="E69" s="103" t="s">
        <v>54</v>
      </c>
      <c r="F69" s="103">
        <v>2</v>
      </c>
      <c r="G69" s="103">
        <v>2</v>
      </c>
      <c r="H69" s="24">
        <v>8.0938891137191421E-4</v>
      </c>
      <c r="I69" s="102" t="s">
        <v>54</v>
      </c>
      <c r="J69" s="103" t="s">
        <v>54</v>
      </c>
      <c r="K69" s="103" t="s">
        <v>54</v>
      </c>
      <c r="L69" s="24" t="s">
        <v>54</v>
      </c>
      <c r="M69" s="102" t="s">
        <v>54</v>
      </c>
      <c r="N69" s="103" t="s">
        <v>54</v>
      </c>
      <c r="O69" s="103" t="s">
        <v>54</v>
      </c>
      <c r="P69" s="24" t="s">
        <v>54</v>
      </c>
      <c r="Q69" s="102" t="s">
        <v>54</v>
      </c>
      <c r="R69" s="103" t="s">
        <v>54</v>
      </c>
      <c r="S69" s="103" t="s">
        <v>54</v>
      </c>
      <c r="T69" s="24" t="s">
        <v>54</v>
      </c>
      <c r="U69" s="102" t="s">
        <v>54</v>
      </c>
      <c r="V69" s="103">
        <v>2</v>
      </c>
      <c r="W69" s="103">
        <v>2</v>
      </c>
      <c r="X69" s="24">
        <v>2.3980815347721821E-3</v>
      </c>
      <c r="Y69" s="102" t="s">
        <v>54</v>
      </c>
      <c r="Z69" s="103" t="s">
        <v>54</v>
      </c>
      <c r="AA69" s="103" t="s">
        <v>54</v>
      </c>
      <c r="AB69" s="24" t="s">
        <v>54</v>
      </c>
    </row>
    <row r="70" spans="1:28" ht="13.5" thickBot="1">
      <c r="A70" s="100"/>
      <c r="B70" s="107" t="s">
        <v>45</v>
      </c>
      <c r="C70" s="108">
        <v>438</v>
      </c>
      <c r="D70" s="161">
        <v>85</v>
      </c>
      <c r="E70" s="109">
        <v>159</v>
      </c>
      <c r="F70" s="109">
        <v>1789</v>
      </c>
      <c r="G70" s="110">
        <v>2471</v>
      </c>
      <c r="H70" s="31">
        <v>0.99999999999999989</v>
      </c>
      <c r="I70" s="108">
        <v>120</v>
      </c>
      <c r="J70" s="109">
        <v>27</v>
      </c>
      <c r="K70" s="110">
        <v>147</v>
      </c>
      <c r="L70" s="31">
        <v>1</v>
      </c>
      <c r="M70" s="93">
        <v>318</v>
      </c>
      <c r="N70" s="94">
        <v>58</v>
      </c>
      <c r="O70" s="110">
        <v>376</v>
      </c>
      <c r="P70" s="31">
        <v>1.0000000000000002</v>
      </c>
      <c r="Q70" s="29">
        <v>63</v>
      </c>
      <c r="R70" s="30">
        <v>501</v>
      </c>
      <c r="S70" s="110">
        <v>564</v>
      </c>
      <c r="T70" s="31">
        <v>0.99999999999999978</v>
      </c>
      <c r="U70" s="111">
        <v>51</v>
      </c>
      <c r="V70" s="110">
        <v>783</v>
      </c>
      <c r="W70" s="110">
        <v>834</v>
      </c>
      <c r="X70" s="31">
        <v>0.99999999999999967</v>
      </c>
      <c r="Y70" s="111">
        <v>45</v>
      </c>
      <c r="Z70" s="110">
        <v>505</v>
      </c>
      <c r="AA70" s="110">
        <v>550</v>
      </c>
      <c r="AB70" s="31">
        <v>0.99999999999999989</v>
      </c>
    </row>
    <row r="71" spans="1:28">
      <c r="A71" s="100"/>
      <c r="B71" s="2" t="s">
        <v>284</v>
      </c>
    </row>
    <row r="72" spans="1:28">
      <c r="B72" s="49"/>
    </row>
    <row r="74" spans="1:28" ht="14.45">
      <c r="G74"/>
      <c r="H74"/>
      <c r="K74"/>
      <c r="L74"/>
      <c r="M74"/>
      <c r="N74"/>
      <c r="O74"/>
      <c r="P74"/>
    </row>
    <row r="75" spans="1:28" ht="14.45">
      <c r="G75"/>
      <c r="H75"/>
      <c r="K75"/>
      <c r="L75"/>
      <c r="M75"/>
      <c r="N75"/>
      <c r="O75"/>
      <c r="P75"/>
    </row>
  </sheetData>
  <mergeCells count="25">
    <mergeCell ref="Y3:AB3"/>
    <mergeCell ref="I4:J4"/>
    <mergeCell ref="K4:K5"/>
    <mergeCell ref="L4:L5"/>
    <mergeCell ref="M4:N4"/>
    <mergeCell ref="X4:X5"/>
    <mergeCell ref="Y4:Z4"/>
    <mergeCell ref="AA4:AA5"/>
    <mergeCell ref="AB4:AB5"/>
    <mergeCell ref="B3:B5"/>
    <mergeCell ref="I3:L3"/>
    <mergeCell ref="M3:P3"/>
    <mergeCell ref="Q3:T3"/>
    <mergeCell ref="U3:X3"/>
    <mergeCell ref="P4:P5"/>
    <mergeCell ref="Q4:R4"/>
    <mergeCell ref="S4:S5"/>
    <mergeCell ref="T4:T5"/>
    <mergeCell ref="U4:V4"/>
    <mergeCell ref="C3:H3"/>
    <mergeCell ref="G4:G5"/>
    <mergeCell ref="H4:H5"/>
    <mergeCell ref="C4:F4"/>
    <mergeCell ref="O4:O5"/>
    <mergeCell ref="W4:W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E1F178-DC08-4972-B097-A8172EAE72C6}">
  <dimension ref="B1:U49"/>
  <sheetViews>
    <sheetView showGridLines="0" zoomScaleNormal="100" workbookViewId="0">
      <pane ySplit="1" topLeftCell="A2" activePane="bottomLeft" state="frozen"/>
      <selection pane="bottomLeft"/>
      <selection activeCell="E23" sqref="E23"/>
    </sheetView>
  </sheetViews>
  <sheetFormatPr defaultColWidth="8.85546875" defaultRowHeight="12.6"/>
  <cols>
    <col min="1" max="1" width="5.140625" style="97" customWidth="1"/>
    <col min="2" max="2" width="88.42578125" style="97" customWidth="1"/>
    <col min="3" max="19" width="15.7109375" style="97" customWidth="1"/>
    <col min="20" max="20" width="15.85546875" style="97" customWidth="1"/>
    <col min="21" max="21" width="16.140625" style="97" customWidth="1"/>
    <col min="22" max="22" width="11.28515625" style="97" customWidth="1"/>
    <col min="23" max="23" width="9.85546875" style="97" customWidth="1"/>
    <col min="24" max="24" width="13.7109375" style="97" customWidth="1"/>
    <col min="25" max="26" width="12" style="97" bestFit="1" customWidth="1"/>
    <col min="27" max="28" width="9.28515625" style="97" bestFit="1" customWidth="1"/>
    <col min="29" max="29" width="13.140625" style="97" customWidth="1"/>
    <col min="30" max="30" width="9.28515625" style="97" bestFit="1" customWidth="1"/>
    <col min="31" max="31" width="15.85546875" style="97" customWidth="1"/>
    <col min="32" max="33" width="9.28515625" style="97" bestFit="1" customWidth="1"/>
    <col min="34" max="34" width="12.42578125" style="97" customWidth="1"/>
    <col min="35" max="16384" width="8.85546875" style="97"/>
  </cols>
  <sheetData>
    <row r="1" spans="2:20" ht="84.95" customHeight="1">
      <c r="B1" s="145" t="s">
        <v>285</v>
      </c>
      <c r="C1" s="39"/>
      <c r="F1" s="39"/>
    </row>
    <row r="2" spans="2:20" ht="20.45" customHeight="1" thickBot="1"/>
    <row r="3" spans="2:20" ht="15" customHeight="1">
      <c r="B3" s="175" t="s">
        <v>123</v>
      </c>
      <c r="C3" s="181" t="s">
        <v>45</v>
      </c>
      <c r="D3" s="179"/>
      <c r="E3" s="180"/>
      <c r="F3" s="181">
        <v>2016</v>
      </c>
      <c r="G3" s="179"/>
      <c r="H3" s="180"/>
      <c r="I3" s="181">
        <v>2017</v>
      </c>
      <c r="J3" s="179"/>
      <c r="K3" s="180"/>
      <c r="L3" s="181">
        <v>2018</v>
      </c>
      <c r="M3" s="179"/>
      <c r="N3" s="180"/>
      <c r="O3" s="181">
        <v>2019</v>
      </c>
      <c r="P3" s="179"/>
      <c r="Q3" s="180"/>
      <c r="R3" s="173">
        <v>2020</v>
      </c>
      <c r="S3" s="177"/>
      <c r="T3" s="201"/>
    </row>
    <row r="4" spans="2:20" ht="15" customHeight="1">
      <c r="B4" s="176"/>
      <c r="C4" s="52" t="s">
        <v>46</v>
      </c>
      <c r="D4" s="200" t="s">
        <v>45</v>
      </c>
      <c r="E4" s="184" t="s">
        <v>47</v>
      </c>
      <c r="F4" s="52" t="s">
        <v>46</v>
      </c>
      <c r="G4" s="200" t="s">
        <v>45</v>
      </c>
      <c r="H4" s="184" t="s">
        <v>47</v>
      </c>
      <c r="I4" s="52" t="s">
        <v>46</v>
      </c>
      <c r="J4" s="200" t="s">
        <v>45</v>
      </c>
      <c r="K4" s="184" t="s">
        <v>47</v>
      </c>
      <c r="L4" s="52" t="s">
        <v>46</v>
      </c>
      <c r="M4" s="200" t="s">
        <v>45</v>
      </c>
      <c r="N4" s="184" t="s">
        <v>47</v>
      </c>
      <c r="O4" s="52" t="s">
        <v>46</v>
      </c>
      <c r="P4" s="200" t="s">
        <v>45</v>
      </c>
      <c r="Q4" s="184" t="s">
        <v>47</v>
      </c>
      <c r="R4" s="52" t="s">
        <v>46</v>
      </c>
      <c r="S4" s="200" t="s">
        <v>45</v>
      </c>
      <c r="T4" s="184" t="s">
        <v>47</v>
      </c>
    </row>
    <row r="5" spans="2:20" ht="43.15" customHeight="1">
      <c r="B5" s="176"/>
      <c r="C5" s="142" t="s">
        <v>117</v>
      </c>
      <c r="D5" s="200"/>
      <c r="E5" s="184"/>
      <c r="F5" s="142" t="s">
        <v>117</v>
      </c>
      <c r="G5" s="200"/>
      <c r="H5" s="184"/>
      <c r="I5" s="142" t="s">
        <v>117</v>
      </c>
      <c r="J5" s="200"/>
      <c r="K5" s="184"/>
      <c r="L5" s="142" t="s">
        <v>117</v>
      </c>
      <c r="M5" s="200"/>
      <c r="N5" s="184"/>
      <c r="O5" s="142" t="s">
        <v>117</v>
      </c>
      <c r="P5" s="200"/>
      <c r="Q5" s="184"/>
      <c r="R5" s="142" t="s">
        <v>117</v>
      </c>
      <c r="S5" s="200"/>
      <c r="T5" s="184"/>
    </row>
    <row r="6" spans="2:20">
      <c r="B6" s="101" t="s">
        <v>125</v>
      </c>
      <c r="C6" s="22">
        <v>2</v>
      </c>
      <c r="D6" s="23">
        <v>2</v>
      </c>
      <c r="E6" s="24">
        <v>8.7336244541484712E-3</v>
      </c>
      <c r="F6" s="22" t="s">
        <v>54</v>
      </c>
      <c r="G6" s="23" t="s">
        <v>54</v>
      </c>
      <c r="H6" s="24" t="s">
        <v>54</v>
      </c>
      <c r="I6" s="22" t="s">
        <v>54</v>
      </c>
      <c r="J6" s="23" t="s">
        <v>54</v>
      </c>
      <c r="K6" s="24" t="s">
        <v>54</v>
      </c>
      <c r="L6" s="102">
        <v>2</v>
      </c>
      <c r="M6" s="103">
        <v>2</v>
      </c>
      <c r="N6" s="24">
        <v>4.2553191489361701E-2</v>
      </c>
      <c r="O6" s="22" t="s">
        <v>54</v>
      </c>
      <c r="P6" s="23" t="s">
        <v>54</v>
      </c>
      <c r="Q6" s="24" t="s">
        <v>54</v>
      </c>
      <c r="R6" s="22" t="s">
        <v>54</v>
      </c>
      <c r="S6" s="23" t="s">
        <v>54</v>
      </c>
      <c r="T6" s="24" t="s">
        <v>54</v>
      </c>
    </row>
    <row r="7" spans="2:20">
      <c r="B7" s="101" t="s">
        <v>130</v>
      </c>
      <c r="C7" s="22">
        <v>4</v>
      </c>
      <c r="D7" s="23">
        <v>4</v>
      </c>
      <c r="E7" s="24">
        <v>1.7467248908296942E-2</v>
      </c>
      <c r="F7" s="22" t="s">
        <v>54</v>
      </c>
      <c r="G7" s="23" t="s">
        <v>54</v>
      </c>
      <c r="H7" s="24" t="s">
        <v>54</v>
      </c>
      <c r="I7" s="22" t="s">
        <v>54</v>
      </c>
      <c r="J7" s="23" t="s">
        <v>54</v>
      </c>
      <c r="K7" s="24" t="s">
        <v>54</v>
      </c>
      <c r="L7" s="102">
        <v>3</v>
      </c>
      <c r="M7" s="103">
        <v>3</v>
      </c>
      <c r="N7" s="24">
        <v>6.3829787234042548E-2</v>
      </c>
      <c r="O7" s="22" t="s">
        <v>54</v>
      </c>
      <c r="P7" s="23" t="s">
        <v>54</v>
      </c>
      <c r="Q7" s="24" t="s">
        <v>54</v>
      </c>
      <c r="R7" s="22">
        <v>1</v>
      </c>
      <c r="S7" s="23">
        <v>1</v>
      </c>
      <c r="T7" s="24">
        <v>1.6129032258064516E-2</v>
      </c>
    </row>
    <row r="8" spans="2:20">
      <c r="B8" s="105" t="s">
        <v>134</v>
      </c>
      <c r="C8" s="22">
        <v>3</v>
      </c>
      <c r="D8" s="23">
        <v>3</v>
      </c>
      <c r="E8" s="24">
        <v>1.3100436681222707E-2</v>
      </c>
      <c r="F8" s="22" t="s">
        <v>54</v>
      </c>
      <c r="G8" s="23" t="s">
        <v>54</v>
      </c>
      <c r="H8" s="24" t="s">
        <v>54</v>
      </c>
      <c r="I8" s="22">
        <v>1</v>
      </c>
      <c r="J8" s="23">
        <v>1</v>
      </c>
      <c r="K8" s="24">
        <v>4.1666666666666664E-2</v>
      </c>
      <c r="L8" s="102" t="s">
        <v>54</v>
      </c>
      <c r="M8" s="103" t="s">
        <v>54</v>
      </c>
      <c r="N8" s="24" t="s">
        <v>54</v>
      </c>
      <c r="O8" s="22">
        <v>1</v>
      </c>
      <c r="P8" s="23">
        <v>1</v>
      </c>
      <c r="Q8" s="24">
        <v>1.098901098901099E-2</v>
      </c>
      <c r="R8" s="22">
        <v>1</v>
      </c>
      <c r="S8" s="23">
        <v>1</v>
      </c>
      <c r="T8" s="24">
        <v>1.6129032258064516E-2</v>
      </c>
    </row>
    <row r="9" spans="2:20">
      <c r="B9" s="14" t="s">
        <v>143</v>
      </c>
      <c r="C9" s="22">
        <v>7</v>
      </c>
      <c r="D9" s="23">
        <v>7</v>
      </c>
      <c r="E9" s="24">
        <v>3.0567685589519649E-2</v>
      </c>
      <c r="F9" s="22" t="s">
        <v>54</v>
      </c>
      <c r="G9" s="23" t="s">
        <v>54</v>
      </c>
      <c r="H9" s="24" t="s">
        <v>54</v>
      </c>
      <c r="I9" s="22" t="s">
        <v>54</v>
      </c>
      <c r="J9" s="23" t="s">
        <v>54</v>
      </c>
      <c r="K9" s="24" t="s">
        <v>54</v>
      </c>
      <c r="L9" s="102">
        <v>2</v>
      </c>
      <c r="M9" s="103">
        <v>2</v>
      </c>
      <c r="N9" s="24">
        <v>4.2553191489361701E-2</v>
      </c>
      <c r="O9" s="22">
        <v>3</v>
      </c>
      <c r="P9" s="23">
        <v>3</v>
      </c>
      <c r="Q9" s="24">
        <v>3.2967032967032968E-2</v>
      </c>
      <c r="R9" s="22">
        <v>2</v>
      </c>
      <c r="S9" s="23">
        <v>2</v>
      </c>
      <c r="T9" s="24">
        <v>3.2258064516129031E-2</v>
      </c>
    </row>
    <row r="10" spans="2:20">
      <c r="B10" s="14" t="s">
        <v>144</v>
      </c>
      <c r="C10" s="22">
        <v>1</v>
      </c>
      <c r="D10" s="23">
        <v>1</v>
      </c>
      <c r="E10" s="24">
        <v>4.3668122270742356E-3</v>
      </c>
      <c r="F10" s="22" t="s">
        <v>54</v>
      </c>
      <c r="G10" s="23" t="s">
        <v>54</v>
      </c>
      <c r="H10" s="24" t="s">
        <v>54</v>
      </c>
      <c r="I10" s="22" t="s">
        <v>54</v>
      </c>
      <c r="J10" s="23" t="s">
        <v>54</v>
      </c>
      <c r="K10" s="24" t="s">
        <v>54</v>
      </c>
      <c r="L10" s="102" t="s">
        <v>54</v>
      </c>
      <c r="M10" s="103" t="s">
        <v>54</v>
      </c>
      <c r="N10" s="24" t="s">
        <v>54</v>
      </c>
      <c r="O10" s="22" t="s">
        <v>54</v>
      </c>
      <c r="P10" s="23" t="s">
        <v>54</v>
      </c>
      <c r="Q10" s="24" t="s">
        <v>54</v>
      </c>
      <c r="R10" s="22">
        <v>1</v>
      </c>
      <c r="S10" s="23">
        <v>1</v>
      </c>
      <c r="T10" s="24">
        <v>1.6129032258064516E-2</v>
      </c>
    </row>
    <row r="11" spans="2:20">
      <c r="B11" s="14" t="s">
        <v>145</v>
      </c>
      <c r="C11" s="22">
        <v>3</v>
      </c>
      <c r="D11" s="23">
        <v>3</v>
      </c>
      <c r="E11" s="24">
        <v>1.3100436681222707E-2</v>
      </c>
      <c r="F11" s="22" t="s">
        <v>54</v>
      </c>
      <c r="G11" s="23" t="s">
        <v>54</v>
      </c>
      <c r="H11" s="24" t="s">
        <v>54</v>
      </c>
      <c r="I11" s="22" t="s">
        <v>54</v>
      </c>
      <c r="J11" s="23" t="s">
        <v>54</v>
      </c>
      <c r="K11" s="24" t="s">
        <v>54</v>
      </c>
      <c r="L11" s="102" t="s">
        <v>54</v>
      </c>
      <c r="M11" s="103" t="s">
        <v>54</v>
      </c>
      <c r="N11" s="24" t="s">
        <v>54</v>
      </c>
      <c r="O11" s="22">
        <v>3</v>
      </c>
      <c r="P11" s="23">
        <v>3</v>
      </c>
      <c r="Q11" s="24">
        <v>3.2967032967032968E-2</v>
      </c>
      <c r="R11" s="22" t="s">
        <v>54</v>
      </c>
      <c r="S11" s="23" t="s">
        <v>54</v>
      </c>
      <c r="T11" s="24" t="s">
        <v>54</v>
      </c>
    </row>
    <row r="12" spans="2:20">
      <c r="B12" s="101" t="s">
        <v>146</v>
      </c>
      <c r="C12" s="22">
        <v>8</v>
      </c>
      <c r="D12" s="23">
        <v>8</v>
      </c>
      <c r="E12" s="24">
        <v>3.4934497816593885E-2</v>
      </c>
      <c r="F12" s="22" t="s">
        <v>54</v>
      </c>
      <c r="G12" s="23" t="s">
        <v>54</v>
      </c>
      <c r="H12" s="24" t="s">
        <v>54</v>
      </c>
      <c r="I12" s="22" t="s">
        <v>54</v>
      </c>
      <c r="J12" s="23" t="s">
        <v>54</v>
      </c>
      <c r="K12" s="24" t="s">
        <v>54</v>
      </c>
      <c r="L12" s="102" t="s">
        <v>54</v>
      </c>
      <c r="M12" s="103" t="s">
        <v>54</v>
      </c>
      <c r="N12" s="24" t="s">
        <v>54</v>
      </c>
      <c r="O12" s="22">
        <v>8</v>
      </c>
      <c r="P12" s="23">
        <v>8</v>
      </c>
      <c r="Q12" s="24">
        <v>8.7912087912087919E-2</v>
      </c>
      <c r="R12" s="22" t="s">
        <v>54</v>
      </c>
      <c r="S12" s="23" t="s">
        <v>54</v>
      </c>
      <c r="T12" s="24" t="s">
        <v>54</v>
      </c>
    </row>
    <row r="13" spans="2:20">
      <c r="B13" s="14" t="s">
        <v>153</v>
      </c>
      <c r="C13" s="22">
        <v>2</v>
      </c>
      <c r="D13" s="23">
        <v>2</v>
      </c>
      <c r="E13" s="24">
        <v>8.7336244541484712E-3</v>
      </c>
      <c r="F13" s="22" t="s">
        <v>54</v>
      </c>
      <c r="G13" s="23" t="s">
        <v>54</v>
      </c>
      <c r="H13" s="24" t="s">
        <v>54</v>
      </c>
      <c r="I13" s="22" t="s">
        <v>54</v>
      </c>
      <c r="J13" s="23" t="s">
        <v>54</v>
      </c>
      <c r="K13" s="24" t="s">
        <v>54</v>
      </c>
      <c r="L13" s="102" t="s">
        <v>54</v>
      </c>
      <c r="M13" s="103" t="s">
        <v>54</v>
      </c>
      <c r="N13" s="24" t="s">
        <v>54</v>
      </c>
      <c r="O13" s="22">
        <v>2</v>
      </c>
      <c r="P13" s="23">
        <v>2</v>
      </c>
      <c r="Q13" s="24">
        <v>2.197802197802198E-2</v>
      </c>
      <c r="R13" s="22" t="s">
        <v>54</v>
      </c>
      <c r="S13" s="23" t="s">
        <v>54</v>
      </c>
      <c r="T13" s="24" t="s">
        <v>54</v>
      </c>
    </row>
    <row r="14" spans="2:20">
      <c r="B14" s="101" t="s">
        <v>154</v>
      </c>
      <c r="C14" s="102">
        <v>43</v>
      </c>
      <c r="D14" s="103">
        <v>43</v>
      </c>
      <c r="E14" s="24">
        <v>0.18777292576419213</v>
      </c>
      <c r="F14" s="102" t="s">
        <v>54</v>
      </c>
      <c r="G14" s="103" t="s">
        <v>54</v>
      </c>
      <c r="H14" s="24" t="s">
        <v>54</v>
      </c>
      <c r="I14" s="22">
        <v>11</v>
      </c>
      <c r="J14" s="23">
        <v>11</v>
      </c>
      <c r="K14" s="24">
        <v>0.45833333333333331</v>
      </c>
      <c r="L14" s="102">
        <v>13</v>
      </c>
      <c r="M14" s="103">
        <v>13</v>
      </c>
      <c r="N14" s="24">
        <v>0.27659574468085107</v>
      </c>
      <c r="O14" s="22">
        <v>12</v>
      </c>
      <c r="P14" s="23">
        <v>12</v>
      </c>
      <c r="Q14" s="24">
        <v>0.13186813186813187</v>
      </c>
      <c r="R14" s="22">
        <v>7</v>
      </c>
      <c r="S14" s="23">
        <v>7</v>
      </c>
      <c r="T14" s="24">
        <v>0.11290322580645161</v>
      </c>
    </row>
    <row r="15" spans="2:20">
      <c r="B15" s="14" t="s">
        <v>155</v>
      </c>
      <c r="C15" s="22">
        <v>12</v>
      </c>
      <c r="D15" s="23">
        <v>12</v>
      </c>
      <c r="E15" s="24">
        <v>5.2401746724890827E-2</v>
      </c>
      <c r="F15" s="22" t="s">
        <v>54</v>
      </c>
      <c r="G15" s="23" t="s">
        <v>54</v>
      </c>
      <c r="H15" s="24" t="s">
        <v>54</v>
      </c>
      <c r="I15" s="22">
        <v>10</v>
      </c>
      <c r="J15" s="23">
        <v>10</v>
      </c>
      <c r="K15" s="24">
        <v>0.41666666666666669</v>
      </c>
      <c r="L15" s="22" t="s">
        <v>54</v>
      </c>
      <c r="M15" s="23" t="s">
        <v>54</v>
      </c>
      <c r="N15" s="24" t="s">
        <v>54</v>
      </c>
      <c r="O15" s="22">
        <v>2</v>
      </c>
      <c r="P15" s="23">
        <v>2</v>
      </c>
      <c r="Q15" s="24">
        <v>2.197802197802198E-2</v>
      </c>
      <c r="R15" s="22" t="s">
        <v>54</v>
      </c>
      <c r="S15" s="23" t="s">
        <v>54</v>
      </c>
      <c r="T15" s="24" t="s">
        <v>54</v>
      </c>
    </row>
    <row r="16" spans="2:20">
      <c r="B16" s="101" t="s">
        <v>156</v>
      </c>
      <c r="C16" s="102">
        <v>5</v>
      </c>
      <c r="D16" s="103">
        <v>5</v>
      </c>
      <c r="E16" s="24">
        <v>2.1834061135371178E-2</v>
      </c>
      <c r="F16" s="102" t="s">
        <v>54</v>
      </c>
      <c r="G16" s="103" t="s">
        <v>54</v>
      </c>
      <c r="H16" s="24" t="s">
        <v>54</v>
      </c>
      <c r="I16" s="22" t="s">
        <v>54</v>
      </c>
      <c r="J16" s="23" t="s">
        <v>54</v>
      </c>
      <c r="K16" s="24" t="s">
        <v>54</v>
      </c>
      <c r="L16" s="22">
        <v>2</v>
      </c>
      <c r="M16" s="23">
        <v>2</v>
      </c>
      <c r="N16" s="24">
        <v>4.2553191489361701E-2</v>
      </c>
      <c r="O16" s="22">
        <v>1</v>
      </c>
      <c r="P16" s="23">
        <v>1</v>
      </c>
      <c r="Q16" s="24">
        <v>1.098901098901099E-2</v>
      </c>
      <c r="R16" s="22">
        <v>2</v>
      </c>
      <c r="S16" s="23">
        <v>2</v>
      </c>
      <c r="T16" s="24">
        <v>3.2258064516129031E-2</v>
      </c>
    </row>
    <row r="17" spans="2:20">
      <c r="B17" s="14" t="s">
        <v>157</v>
      </c>
      <c r="C17" s="22">
        <v>5</v>
      </c>
      <c r="D17" s="23">
        <v>5</v>
      </c>
      <c r="E17" s="24">
        <v>2.1834061135371178E-2</v>
      </c>
      <c r="F17" s="22" t="s">
        <v>54</v>
      </c>
      <c r="G17" s="23" t="s">
        <v>54</v>
      </c>
      <c r="H17" s="24" t="s">
        <v>54</v>
      </c>
      <c r="I17" s="22" t="s">
        <v>54</v>
      </c>
      <c r="J17" s="23" t="s">
        <v>54</v>
      </c>
      <c r="K17" s="24" t="s">
        <v>54</v>
      </c>
      <c r="L17" s="102" t="s">
        <v>54</v>
      </c>
      <c r="M17" s="103" t="s">
        <v>54</v>
      </c>
      <c r="N17" s="24" t="s">
        <v>54</v>
      </c>
      <c r="O17" s="22">
        <v>5</v>
      </c>
      <c r="P17" s="23">
        <v>5</v>
      </c>
      <c r="Q17" s="24">
        <v>5.4945054945054944E-2</v>
      </c>
      <c r="R17" s="22" t="s">
        <v>54</v>
      </c>
      <c r="S17" s="23" t="s">
        <v>54</v>
      </c>
      <c r="T17" s="24" t="s">
        <v>54</v>
      </c>
    </row>
    <row r="18" spans="2:20">
      <c r="B18" s="105" t="s">
        <v>158</v>
      </c>
      <c r="C18" s="102">
        <v>3</v>
      </c>
      <c r="D18" s="103">
        <v>3</v>
      </c>
      <c r="E18" s="24">
        <v>1.3100436681222707E-2</v>
      </c>
      <c r="F18" s="102" t="s">
        <v>54</v>
      </c>
      <c r="G18" s="103" t="s">
        <v>54</v>
      </c>
      <c r="H18" s="24" t="s">
        <v>54</v>
      </c>
      <c r="I18" s="22" t="s">
        <v>54</v>
      </c>
      <c r="J18" s="23" t="s">
        <v>54</v>
      </c>
      <c r="K18" s="24" t="s">
        <v>54</v>
      </c>
      <c r="L18" s="22" t="s">
        <v>54</v>
      </c>
      <c r="M18" s="23" t="s">
        <v>54</v>
      </c>
      <c r="N18" s="24" t="s">
        <v>54</v>
      </c>
      <c r="O18" s="22">
        <v>3</v>
      </c>
      <c r="P18" s="23">
        <v>3</v>
      </c>
      <c r="Q18" s="24">
        <v>3.2967032967032968E-2</v>
      </c>
      <c r="R18" s="22" t="s">
        <v>54</v>
      </c>
      <c r="S18" s="23" t="s">
        <v>54</v>
      </c>
      <c r="T18" s="24" t="s">
        <v>54</v>
      </c>
    </row>
    <row r="19" spans="2:20">
      <c r="B19" s="14" t="s">
        <v>159</v>
      </c>
      <c r="C19" s="22">
        <v>3</v>
      </c>
      <c r="D19" s="23">
        <v>3</v>
      </c>
      <c r="E19" s="24">
        <v>1.3100436681222707E-2</v>
      </c>
      <c r="F19" s="22" t="s">
        <v>54</v>
      </c>
      <c r="G19" s="23" t="s">
        <v>54</v>
      </c>
      <c r="H19" s="24" t="s">
        <v>54</v>
      </c>
      <c r="I19" s="22" t="s">
        <v>54</v>
      </c>
      <c r="J19" s="23" t="s">
        <v>54</v>
      </c>
      <c r="K19" s="24" t="s">
        <v>54</v>
      </c>
      <c r="L19" s="102" t="s">
        <v>54</v>
      </c>
      <c r="M19" s="103" t="s">
        <v>54</v>
      </c>
      <c r="N19" s="24" t="s">
        <v>54</v>
      </c>
      <c r="O19" s="22">
        <v>2</v>
      </c>
      <c r="P19" s="23">
        <v>2</v>
      </c>
      <c r="Q19" s="24">
        <v>2.197802197802198E-2</v>
      </c>
      <c r="R19" s="22">
        <v>1</v>
      </c>
      <c r="S19" s="23">
        <v>1</v>
      </c>
      <c r="T19" s="24">
        <v>1.6129032258064516E-2</v>
      </c>
    </row>
    <row r="20" spans="2:20">
      <c r="B20" s="14" t="s">
        <v>160</v>
      </c>
      <c r="C20" s="22">
        <v>21</v>
      </c>
      <c r="D20" s="23">
        <v>21</v>
      </c>
      <c r="E20" s="24">
        <v>9.1703056768558958E-2</v>
      </c>
      <c r="F20" s="22" t="s">
        <v>54</v>
      </c>
      <c r="G20" s="23" t="s">
        <v>54</v>
      </c>
      <c r="H20" s="24" t="s">
        <v>54</v>
      </c>
      <c r="I20" s="22" t="s">
        <v>54</v>
      </c>
      <c r="J20" s="23" t="s">
        <v>54</v>
      </c>
      <c r="K20" s="24" t="s">
        <v>54</v>
      </c>
      <c r="L20" s="102">
        <v>11</v>
      </c>
      <c r="M20" s="103">
        <v>11</v>
      </c>
      <c r="N20" s="24">
        <v>0.23404255319148937</v>
      </c>
      <c r="O20" s="22">
        <v>2</v>
      </c>
      <c r="P20" s="23">
        <v>2</v>
      </c>
      <c r="Q20" s="24">
        <v>2.197802197802198E-2</v>
      </c>
      <c r="R20" s="22">
        <v>8</v>
      </c>
      <c r="S20" s="23">
        <v>8</v>
      </c>
      <c r="T20" s="24">
        <v>0.12903225806451613</v>
      </c>
    </row>
    <row r="21" spans="2:20">
      <c r="B21" s="14" t="s">
        <v>161</v>
      </c>
      <c r="C21" s="22">
        <v>1</v>
      </c>
      <c r="D21" s="23">
        <v>1</v>
      </c>
      <c r="E21" s="24">
        <v>4.3668122270742356E-3</v>
      </c>
      <c r="F21" s="22" t="s">
        <v>54</v>
      </c>
      <c r="G21" s="23" t="s">
        <v>54</v>
      </c>
      <c r="H21" s="24" t="s">
        <v>54</v>
      </c>
      <c r="I21" s="22" t="s">
        <v>54</v>
      </c>
      <c r="J21" s="23" t="s">
        <v>54</v>
      </c>
      <c r="K21" s="24" t="s">
        <v>54</v>
      </c>
      <c r="L21" s="102" t="s">
        <v>54</v>
      </c>
      <c r="M21" s="103" t="s">
        <v>54</v>
      </c>
      <c r="N21" s="24" t="s">
        <v>54</v>
      </c>
      <c r="O21" s="22">
        <v>1</v>
      </c>
      <c r="P21" s="23">
        <v>1</v>
      </c>
      <c r="Q21" s="24">
        <v>1.098901098901099E-2</v>
      </c>
      <c r="R21" s="22" t="s">
        <v>54</v>
      </c>
      <c r="S21" s="23" t="s">
        <v>54</v>
      </c>
      <c r="T21" s="24" t="s">
        <v>54</v>
      </c>
    </row>
    <row r="22" spans="2:20">
      <c r="B22" s="14" t="s">
        <v>162</v>
      </c>
      <c r="C22" s="22">
        <v>6</v>
      </c>
      <c r="D22" s="23">
        <v>6</v>
      </c>
      <c r="E22" s="24">
        <v>2.6200873362445413E-2</v>
      </c>
      <c r="F22" s="22" t="s">
        <v>54</v>
      </c>
      <c r="G22" s="23" t="s">
        <v>54</v>
      </c>
      <c r="H22" s="24" t="s">
        <v>54</v>
      </c>
      <c r="I22" s="22" t="s">
        <v>54</v>
      </c>
      <c r="J22" s="23" t="s">
        <v>54</v>
      </c>
      <c r="K22" s="24" t="s">
        <v>54</v>
      </c>
      <c r="L22" s="22" t="s">
        <v>54</v>
      </c>
      <c r="M22" s="23" t="s">
        <v>54</v>
      </c>
      <c r="N22" s="24" t="s">
        <v>54</v>
      </c>
      <c r="O22" s="22">
        <v>4</v>
      </c>
      <c r="P22" s="23">
        <v>4</v>
      </c>
      <c r="Q22" s="24">
        <v>4.3956043956043959E-2</v>
      </c>
      <c r="R22" s="22">
        <v>2</v>
      </c>
      <c r="S22" s="23">
        <v>2</v>
      </c>
      <c r="T22" s="24">
        <v>3.2258064516129031E-2</v>
      </c>
    </row>
    <row r="23" spans="2:20">
      <c r="B23" s="101" t="s">
        <v>163</v>
      </c>
      <c r="C23" s="22">
        <v>9</v>
      </c>
      <c r="D23" s="23">
        <v>9</v>
      </c>
      <c r="E23" s="24">
        <v>3.9301310043668124E-2</v>
      </c>
      <c r="F23" s="22" t="s">
        <v>54</v>
      </c>
      <c r="G23" s="23" t="s">
        <v>54</v>
      </c>
      <c r="H23" s="24" t="s">
        <v>54</v>
      </c>
      <c r="I23" s="22" t="s">
        <v>54</v>
      </c>
      <c r="J23" s="23" t="s">
        <v>54</v>
      </c>
      <c r="K23" s="24" t="s">
        <v>54</v>
      </c>
      <c r="L23" s="102">
        <v>9</v>
      </c>
      <c r="M23" s="103">
        <v>9</v>
      </c>
      <c r="N23" s="24">
        <v>0.19148936170212766</v>
      </c>
      <c r="O23" s="22" t="s">
        <v>54</v>
      </c>
      <c r="P23" s="23" t="s">
        <v>54</v>
      </c>
      <c r="Q23" s="24" t="s">
        <v>54</v>
      </c>
      <c r="R23" s="22" t="s">
        <v>54</v>
      </c>
      <c r="S23" s="23" t="s">
        <v>54</v>
      </c>
      <c r="T23" s="24" t="s">
        <v>54</v>
      </c>
    </row>
    <row r="24" spans="2:20">
      <c r="B24" s="14" t="s">
        <v>175</v>
      </c>
      <c r="C24" s="22">
        <v>18</v>
      </c>
      <c r="D24" s="23">
        <v>18</v>
      </c>
      <c r="E24" s="24">
        <v>7.8602620087336247E-2</v>
      </c>
      <c r="F24" s="22" t="s">
        <v>54</v>
      </c>
      <c r="G24" s="23" t="s">
        <v>54</v>
      </c>
      <c r="H24" s="24" t="s">
        <v>54</v>
      </c>
      <c r="I24" s="22" t="s">
        <v>54</v>
      </c>
      <c r="J24" s="23" t="s">
        <v>54</v>
      </c>
      <c r="K24" s="24" t="s">
        <v>54</v>
      </c>
      <c r="L24" s="102" t="s">
        <v>54</v>
      </c>
      <c r="M24" s="103" t="s">
        <v>54</v>
      </c>
      <c r="N24" s="24" t="s">
        <v>54</v>
      </c>
      <c r="O24" s="22">
        <v>16</v>
      </c>
      <c r="P24" s="23">
        <v>16</v>
      </c>
      <c r="Q24" s="24">
        <v>0.17582417582417584</v>
      </c>
      <c r="R24" s="22">
        <v>2</v>
      </c>
      <c r="S24" s="23">
        <v>2</v>
      </c>
      <c r="T24" s="24">
        <v>3.2258064516129031E-2</v>
      </c>
    </row>
    <row r="25" spans="2:20">
      <c r="B25" s="101" t="s">
        <v>177</v>
      </c>
      <c r="C25" s="22">
        <v>1</v>
      </c>
      <c r="D25" s="23">
        <v>1</v>
      </c>
      <c r="E25" s="24">
        <v>4.3668122270742356E-3</v>
      </c>
      <c r="F25" s="22" t="s">
        <v>54</v>
      </c>
      <c r="G25" s="23" t="s">
        <v>54</v>
      </c>
      <c r="H25" s="24" t="s">
        <v>54</v>
      </c>
      <c r="I25" s="22" t="s">
        <v>54</v>
      </c>
      <c r="J25" s="23" t="s">
        <v>54</v>
      </c>
      <c r="K25" s="24" t="s">
        <v>54</v>
      </c>
      <c r="L25" s="22" t="s">
        <v>54</v>
      </c>
      <c r="M25" s="23" t="s">
        <v>54</v>
      </c>
      <c r="N25" s="24" t="s">
        <v>54</v>
      </c>
      <c r="O25" s="22">
        <v>1</v>
      </c>
      <c r="P25" s="23">
        <v>1</v>
      </c>
      <c r="Q25" s="24">
        <v>1.098901098901099E-2</v>
      </c>
      <c r="R25" s="22" t="s">
        <v>54</v>
      </c>
      <c r="S25" s="23" t="s">
        <v>54</v>
      </c>
      <c r="T25" s="24" t="s">
        <v>54</v>
      </c>
    </row>
    <row r="26" spans="2:20">
      <c r="B26" s="105" t="s">
        <v>183</v>
      </c>
      <c r="C26" s="22">
        <v>18</v>
      </c>
      <c r="D26" s="23">
        <v>18</v>
      </c>
      <c r="E26" s="24">
        <v>7.8602620087336247E-2</v>
      </c>
      <c r="F26" s="22">
        <v>2</v>
      </c>
      <c r="G26" s="23">
        <v>2</v>
      </c>
      <c r="H26" s="24">
        <v>0.4</v>
      </c>
      <c r="I26" s="22">
        <v>1</v>
      </c>
      <c r="J26" s="23">
        <v>1</v>
      </c>
      <c r="K26" s="24">
        <v>4.1666666666666664E-2</v>
      </c>
      <c r="L26" s="22">
        <v>2</v>
      </c>
      <c r="M26" s="23">
        <v>2</v>
      </c>
      <c r="N26" s="24">
        <v>4.2553191489361701E-2</v>
      </c>
      <c r="O26" s="22">
        <v>4</v>
      </c>
      <c r="P26" s="23">
        <v>4</v>
      </c>
      <c r="Q26" s="24">
        <v>4.3956043956043959E-2</v>
      </c>
      <c r="R26" s="22">
        <v>9</v>
      </c>
      <c r="S26" s="23">
        <v>9</v>
      </c>
      <c r="T26" s="24">
        <v>0.14516129032258066</v>
      </c>
    </row>
    <row r="27" spans="2:20">
      <c r="B27" s="105" t="s">
        <v>185</v>
      </c>
      <c r="C27" s="22">
        <v>4</v>
      </c>
      <c r="D27" s="23">
        <v>4</v>
      </c>
      <c r="E27" s="24">
        <v>1.7467248908296942E-2</v>
      </c>
      <c r="F27" s="22" t="s">
        <v>54</v>
      </c>
      <c r="G27" s="23" t="s">
        <v>54</v>
      </c>
      <c r="H27" s="24" t="s">
        <v>54</v>
      </c>
      <c r="I27" s="22" t="s">
        <v>54</v>
      </c>
      <c r="J27" s="23" t="s">
        <v>54</v>
      </c>
      <c r="K27" s="24" t="s">
        <v>54</v>
      </c>
      <c r="L27" s="22" t="s">
        <v>54</v>
      </c>
      <c r="M27" s="23" t="s">
        <v>54</v>
      </c>
      <c r="N27" s="24" t="s">
        <v>54</v>
      </c>
      <c r="O27" s="22">
        <v>3</v>
      </c>
      <c r="P27" s="23">
        <v>3</v>
      </c>
      <c r="Q27" s="24">
        <v>3.2967032967032968E-2</v>
      </c>
      <c r="R27" s="22">
        <v>1</v>
      </c>
      <c r="S27" s="23">
        <v>1</v>
      </c>
      <c r="T27" s="24">
        <v>1.6129032258064516E-2</v>
      </c>
    </row>
    <row r="28" spans="2:20">
      <c r="B28" s="14" t="s">
        <v>189</v>
      </c>
      <c r="C28" s="22">
        <v>1</v>
      </c>
      <c r="D28" s="23">
        <v>1</v>
      </c>
      <c r="E28" s="24">
        <v>4.3668122270742356E-3</v>
      </c>
      <c r="F28" s="22" t="s">
        <v>54</v>
      </c>
      <c r="G28" s="23" t="s">
        <v>54</v>
      </c>
      <c r="H28" s="24" t="s">
        <v>54</v>
      </c>
      <c r="I28" s="22" t="s">
        <v>54</v>
      </c>
      <c r="J28" s="23" t="s">
        <v>54</v>
      </c>
      <c r="K28" s="24" t="s">
        <v>54</v>
      </c>
      <c r="L28" s="102" t="s">
        <v>54</v>
      </c>
      <c r="M28" s="103" t="s">
        <v>54</v>
      </c>
      <c r="N28" s="24" t="s">
        <v>54</v>
      </c>
      <c r="O28" s="22" t="s">
        <v>54</v>
      </c>
      <c r="P28" s="23" t="s">
        <v>54</v>
      </c>
      <c r="Q28" s="24" t="s">
        <v>54</v>
      </c>
      <c r="R28" s="22">
        <v>1</v>
      </c>
      <c r="S28" s="23">
        <v>1</v>
      </c>
      <c r="T28" s="24">
        <v>1.6129032258064516E-2</v>
      </c>
    </row>
    <row r="29" spans="2:20">
      <c r="B29" s="14" t="s">
        <v>190</v>
      </c>
      <c r="C29" s="22">
        <v>2</v>
      </c>
      <c r="D29" s="23">
        <v>2</v>
      </c>
      <c r="E29" s="24">
        <v>8.7336244541484712E-3</v>
      </c>
      <c r="F29" s="22" t="s">
        <v>54</v>
      </c>
      <c r="G29" s="23" t="s">
        <v>54</v>
      </c>
      <c r="H29" s="24" t="s">
        <v>54</v>
      </c>
      <c r="I29" s="22" t="s">
        <v>54</v>
      </c>
      <c r="J29" s="23" t="s">
        <v>54</v>
      </c>
      <c r="K29" s="24" t="s">
        <v>54</v>
      </c>
      <c r="L29" s="22" t="s">
        <v>54</v>
      </c>
      <c r="M29" s="23" t="s">
        <v>54</v>
      </c>
      <c r="N29" s="24" t="s">
        <v>54</v>
      </c>
      <c r="O29" s="22" t="s">
        <v>54</v>
      </c>
      <c r="P29" s="23" t="s">
        <v>54</v>
      </c>
      <c r="Q29" s="24" t="s">
        <v>54</v>
      </c>
      <c r="R29" s="22">
        <v>2</v>
      </c>
      <c r="S29" s="23">
        <v>2</v>
      </c>
      <c r="T29" s="24">
        <v>3.2258064516129031E-2</v>
      </c>
    </row>
    <row r="30" spans="2:20">
      <c r="B30" s="14" t="s">
        <v>286</v>
      </c>
      <c r="C30" s="22">
        <v>1</v>
      </c>
      <c r="D30" s="23">
        <v>1</v>
      </c>
      <c r="E30" s="24">
        <v>4.3668122270742356E-3</v>
      </c>
      <c r="F30" s="22" t="s">
        <v>54</v>
      </c>
      <c r="G30" s="23" t="s">
        <v>54</v>
      </c>
      <c r="H30" s="24" t="s">
        <v>54</v>
      </c>
      <c r="I30" s="22" t="s">
        <v>54</v>
      </c>
      <c r="J30" s="23" t="s">
        <v>54</v>
      </c>
      <c r="K30" s="24" t="s">
        <v>54</v>
      </c>
      <c r="L30" s="22" t="s">
        <v>54</v>
      </c>
      <c r="M30" s="23" t="s">
        <v>54</v>
      </c>
      <c r="N30" s="24" t="s">
        <v>54</v>
      </c>
      <c r="O30" s="22" t="s">
        <v>54</v>
      </c>
      <c r="P30" s="23" t="s">
        <v>54</v>
      </c>
      <c r="Q30" s="24" t="s">
        <v>54</v>
      </c>
      <c r="R30" s="22">
        <v>1</v>
      </c>
      <c r="S30" s="23">
        <v>1</v>
      </c>
      <c r="T30" s="24">
        <v>1.6129032258064516E-2</v>
      </c>
    </row>
    <row r="31" spans="2:20">
      <c r="B31" s="105" t="s">
        <v>201</v>
      </c>
      <c r="C31" s="22">
        <v>1</v>
      </c>
      <c r="D31" s="23">
        <v>1</v>
      </c>
      <c r="E31" s="24">
        <v>4.3668122270742356E-3</v>
      </c>
      <c r="F31" s="22" t="s">
        <v>54</v>
      </c>
      <c r="G31" s="23" t="s">
        <v>54</v>
      </c>
      <c r="H31" s="24" t="s">
        <v>54</v>
      </c>
      <c r="I31" s="22" t="s">
        <v>54</v>
      </c>
      <c r="J31" s="23" t="s">
        <v>54</v>
      </c>
      <c r="K31" s="24" t="s">
        <v>54</v>
      </c>
      <c r="L31" s="22" t="s">
        <v>54</v>
      </c>
      <c r="M31" s="23" t="s">
        <v>54</v>
      </c>
      <c r="N31" s="24" t="s">
        <v>54</v>
      </c>
      <c r="O31" s="22" t="s">
        <v>54</v>
      </c>
      <c r="P31" s="23" t="s">
        <v>54</v>
      </c>
      <c r="Q31" s="24" t="s">
        <v>54</v>
      </c>
      <c r="R31" s="22">
        <v>1</v>
      </c>
      <c r="S31" s="23">
        <v>1</v>
      </c>
      <c r="T31" s="24">
        <v>1.6129032258064516E-2</v>
      </c>
    </row>
    <row r="32" spans="2:20">
      <c r="B32" s="14" t="s">
        <v>203</v>
      </c>
      <c r="C32" s="22">
        <v>19</v>
      </c>
      <c r="D32" s="23">
        <v>19</v>
      </c>
      <c r="E32" s="24">
        <v>8.296943231441048E-2</v>
      </c>
      <c r="F32" s="22" t="s">
        <v>54</v>
      </c>
      <c r="G32" s="23" t="s">
        <v>54</v>
      </c>
      <c r="H32" s="24" t="s">
        <v>54</v>
      </c>
      <c r="I32" s="22" t="s">
        <v>54</v>
      </c>
      <c r="J32" s="23" t="s">
        <v>54</v>
      </c>
      <c r="K32" s="24" t="s">
        <v>54</v>
      </c>
      <c r="L32" s="102">
        <v>2</v>
      </c>
      <c r="M32" s="103">
        <v>2</v>
      </c>
      <c r="N32" s="24">
        <v>4.2553191489361701E-2</v>
      </c>
      <c r="O32" s="22">
        <v>7</v>
      </c>
      <c r="P32" s="23">
        <v>7</v>
      </c>
      <c r="Q32" s="24">
        <v>7.6923076923076927E-2</v>
      </c>
      <c r="R32" s="22">
        <v>10</v>
      </c>
      <c r="S32" s="23">
        <v>10</v>
      </c>
      <c r="T32" s="24">
        <v>0.16129032258064516</v>
      </c>
    </row>
    <row r="33" spans="2:21">
      <c r="B33" s="14" t="s">
        <v>204</v>
      </c>
      <c r="C33" s="22">
        <v>5</v>
      </c>
      <c r="D33" s="23">
        <v>5</v>
      </c>
      <c r="E33" s="24">
        <v>2.1834061135371178E-2</v>
      </c>
      <c r="F33" s="22" t="s">
        <v>54</v>
      </c>
      <c r="G33" s="23" t="s">
        <v>54</v>
      </c>
      <c r="H33" s="24" t="s">
        <v>54</v>
      </c>
      <c r="I33" s="22">
        <v>1</v>
      </c>
      <c r="J33" s="23">
        <v>1</v>
      </c>
      <c r="K33" s="24">
        <v>4.1666666666666664E-2</v>
      </c>
      <c r="L33" s="102" t="s">
        <v>54</v>
      </c>
      <c r="M33" s="103" t="s">
        <v>54</v>
      </c>
      <c r="N33" s="24" t="s">
        <v>54</v>
      </c>
      <c r="O33" s="22">
        <v>1</v>
      </c>
      <c r="P33" s="23">
        <v>1</v>
      </c>
      <c r="Q33" s="24">
        <v>1.098901098901099E-2</v>
      </c>
      <c r="R33" s="22">
        <v>3</v>
      </c>
      <c r="S33" s="23">
        <v>3</v>
      </c>
      <c r="T33" s="24">
        <v>4.8387096774193547E-2</v>
      </c>
    </row>
    <row r="34" spans="2:21">
      <c r="B34" s="14" t="s">
        <v>207</v>
      </c>
      <c r="C34" s="22">
        <v>3</v>
      </c>
      <c r="D34" s="23">
        <v>3</v>
      </c>
      <c r="E34" s="24">
        <v>1.3100436681222707E-2</v>
      </c>
      <c r="F34" s="22" t="s">
        <v>54</v>
      </c>
      <c r="G34" s="23" t="s">
        <v>54</v>
      </c>
      <c r="H34" s="24" t="s">
        <v>54</v>
      </c>
      <c r="I34" s="22" t="s">
        <v>54</v>
      </c>
      <c r="J34" s="23" t="s">
        <v>54</v>
      </c>
      <c r="K34" s="24" t="s">
        <v>54</v>
      </c>
      <c r="L34" s="22" t="s">
        <v>54</v>
      </c>
      <c r="M34" s="23" t="s">
        <v>54</v>
      </c>
      <c r="N34" s="24" t="s">
        <v>54</v>
      </c>
      <c r="O34" s="22" t="s">
        <v>54</v>
      </c>
      <c r="P34" s="23" t="s">
        <v>54</v>
      </c>
      <c r="Q34" s="24" t="s">
        <v>54</v>
      </c>
      <c r="R34" s="22">
        <v>3</v>
      </c>
      <c r="S34" s="23">
        <v>3</v>
      </c>
      <c r="T34" s="24">
        <v>4.8387096774193547E-2</v>
      </c>
    </row>
    <row r="35" spans="2:21">
      <c r="B35" s="14" t="s">
        <v>213</v>
      </c>
      <c r="C35" s="22">
        <v>2</v>
      </c>
      <c r="D35" s="23">
        <v>2</v>
      </c>
      <c r="E35" s="24">
        <v>8.7336244541484712E-3</v>
      </c>
      <c r="F35" s="22" t="s">
        <v>54</v>
      </c>
      <c r="G35" s="23" t="s">
        <v>54</v>
      </c>
      <c r="H35" s="24" t="s">
        <v>54</v>
      </c>
      <c r="I35" s="22" t="s">
        <v>54</v>
      </c>
      <c r="J35" s="23" t="s">
        <v>54</v>
      </c>
      <c r="K35" s="24" t="s">
        <v>54</v>
      </c>
      <c r="L35" s="22" t="s">
        <v>54</v>
      </c>
      <c r="M35" s="23" t="s">
        <v>54</v>
      </c>
      <c r="N35" s="24" t="s">
        <v>54</v>
      </c>
      <c r="O35" s="22">
        <v>2</v>
      </c>
      <c r="P35" s="23">
        <v>2</v>
      </c>
      <c r="Q35" s="24">
        <v>2.197802197802198E-2</v>
      </c>
      <c r="R35" s="22" t="s">
        <v>54</v>
      </c>
      <c r="S35" s="23" t="s">
        <v>54</v>
      </c>
      <c r="T35" s="24" t="s">
        <v>54</v>
      </c>
    </row>
    <row r="36" spans="2:21">
      <c r="B36" s="101" t="s">
        <v>215</v>
      </c>
      <c r="C36" s="22">
        <v>1</v>
      </c>
      <c r="D36" s="23">
        <v>1</v>
      </c>
      <c r="E36" s="24">
        <v>4.3668122270742356E-3</v>
      </c>
      <c r="F36" s="22" t="s">
        <v>54</v>
      </c>
      <c r="G36" s="23" t="s">
        <v>54</v>
      </c>
      <c r="H36" s="24" t="s">
        <v>54</v>
      </c>
      <c r="I36" s="22" t="s">
        <v>54</v>
      </c>
      <c r="J36" s="23" t="s">
        <v>54</v>
      </c>
      <c r="K36" s="24" t="s">
        <v>54</v>
      </c>
      <c r="L36" s="22" t="s">
        <v>54</v>
      </c>
      <c r="M36" s="23" t="s">
        <v>54</v>
      </c>
      <c r="N36" s="24" t="s">
        <v>54</v>
      </c>
      <c r="O36" s="22">
        <v>1</v>
      </c>
      <c r="P36" s="23">
        <v>1</v>
      </c>
      <c r="Q36" s="24">
        <v>1.098901098901099E-2</v>
      </c>
      <c r="R36" s="22" t="s">
        <v>54</v>
      </c>
      <c r="S36" s="23" t="s">
        <v>54</v>
      </c>
      <c r="T36" s="24" t="s">
        <v>54</v>
      </c>
    </row>
    <row r="37" spans="2:21">
      <c r="B37" s="14" t="s">
        <v>216</v>
      </c>
      <c r="C37" s="22">
        <v>3</v>
      </c>
      <c r="D37" s="23">
        <v>3</v>
      </c>
      <c r="E37" s="24">
        <v>1.3100436681222707E-2</v>
      </c>
      <c r="F37" s="22" t="s">
        <v>54</v>
      </c>
      <c r="G37" s="23" t="s">
        <v>54</v>
      </c>
      <c r="H37" s="24" t="s">
        <v>54</v>
      </c>
      <c r="I37" s="22" t="s">
        <v>54</v>
      </c>
      <c r="J37" s="23" t="s">
        <v>54</v>
      </c>
      <c r="K37" s="24" t="s">
        <v>54</v>
      </c>
      <c r="L37" s="102" t="s">
        <v>54</v>
      </c>
      <c r="M37" s="103" t="s">
        <v>54</v>
      </c>
      <c r="N37" s="24" t="s">
        <v>54</v>
      </c>
      <c r="O37" s="22">
        <v>3</v>
      </c>
      <c r="P37" s="23">
        <v>3</v>
      </c>
      <c r="Q37" s="24">
        <v>3.2967032967032968E-2</v>
      </c>
      <c r="R37" s="22" t="s">
        <v>54</v>
      </c>
      <c r="S37" s="23" t="s">
        <v>54</v>
      </c>
      <c r="T37" s="24" t="s">
        <v>54</v>
      </c>
    </row>
    <row r="38" spans="2:21">
      <c r="B38" s="14" t="s">
        <v>217</v>
      </c>
      <c r="C38" s="22">
        <v>2</v>
      </c>
      <c r="D38" s="23">
        <v>2</v>
      </c>
      <c r="E38" s="24">
        <v>8.7336244541484712E-3</v>
      </c>
      <c r="F38" s="22" t="s">
        <v>54</v>
      </c>
      <c r="G38" s="23" t="s">
        <v>54</v>
      </c>
      <c r="H38" s="24" t="s">
        <v>54</v>
      </c>
      <c r="I38" s="22" t="s">
        <v>54</v>
      </c>
      <c r="J38" s="23" t="s">
        <v>54</v>
      </c>
      <c r="K38" s="24" t="s">
        <v>54</v>
      </c>
      <c r="L38" s="102" t="s">
        <v>54</v>
      </c>
      <c r="M38" s="103" t="s">
        <v>54</v>
      </c>
      <c r="N38" s="24" t="s">
        <v>54</v>
      </c>
      <c r="O38" s="22">
        <v>2</v>
      </c>
      <c r="P38" s="23">
        <v>2</v>
      </c>
      <c r="Q38" s="24">
        <v>2.197802197802198E-2</v>
      </c>
      <c r="R38" s="22" t="s">
        <v>54</v>
      </c>
      <c r="S38" s="23" t="s">
        <v>54</v>
      </c>
      <c r="T38" s="24" t="s">
        <v>54</v>
      </c>
    </row>
    <row r="39" spans="2:21">
      <c r="B39" s="101" t="s">
        <v>287</v>
      </c>
      <c r="C39" s="22">
        <v>1</v>
      </c>
      <c r="D39" s="23">
        <v>1</v>
      </c>
      <c r="E39" s="24">
        <v>4.3668122270742356E-3</v>
      </c>
      <c r="F39" s="22" t="s">
        <v>54</v>
      </c>
      <c r="G39" s="23" t="s">
        <v>54</v>
      </c>
      <c r="H39" s="24" t="s">
        <v>54</v>
      </c>
      <c r="I39" s="22" t="s">
        <v>54</v>
      </c>
      <c r="J39" s="23" t="s">
        <v>54</v>
      </c>
      <c r="K39" s="24" t="s">
        <v>54</v>
      </c>
      <c r="L39" s="102">
        <v>1</v>
      </c>
      <c r="M39" s="103">
        <v>1</v>
      </c>
      <c r="N39" s="24">
        <v>2.1276595744680851E-2</v>
      </c>
      <c r="O39" s="22" t="s">
        <v>54</v>
      </c>
      <c r="P39" s="23" t="s">
        <v>54</v>
      </c>
      <c r="Q39" s="24" t="s">
        <v>54</v>
      </c>
      <c r="R39" s="22" t="s">
        <v>54</v>
      </c>
      <c r="S39" s="23" t="s">
        <v>54</v>
      </c>
      <c r="T39" s="24" t="s">
        <v>54</v>
      </c>
    </row>
    <row r="40" spans="2:21">
      <c r="B40" s="14" t="s">
        <v>221</v>
      </c>
      <c r="C40" s="22">
        <v>1</v>
      </c>
      <c r="D40" s="23">
        <v>1</v>
      </c>
      <c r="E40" s="24">
        <v>4.3668122270742356E-3</v>
      </c>
      <c r="F40" s="22" t="s">
        <v>54</v>
      </c>
      <c r="G40" s="23" t="s">
        <v>54</v>
      </c>
      <c r="H40" s="24" t="s">
        <v>54</v>
      </c>
      <c r="I40" s="22" t="s">
        <v>54</v>
      </c>
      <c r="J40" s="23" t="s">
        <v>54</v>
      </c>
      <c r="K40" s="24" t="s">
        <v>54</v>
      </c>
      <c r="L40" s="102" t="s">
        <v>54</v>
      </c>
      <c r="M40" s="103" t="s">
        <v>54</v>
      </c>
      <c r="N40" s="24" t="s">
        <v>54</v>
      </c>
      <c r="O40" s="22">
        <v>1</v>
      </c>
      <c r="P40" s="23">
        <v>1</v>
      </c>
      <c r="Q40" s="24">
        <v>1.098901098901099E-2</v>
      </c>
      <c r="R40" s="22" t="s">
        <v>54</v>
      </c>
      <c r="S40" s="23" t="s">
        <v>54</v>
      </c>
      <c r="T40" s="24" t="s">
        <v>54</v>
      </c>
    </row>
    <row r="41" spans="2:21">
      <c r="B41" s="14" t="s">
        <v>241</v>
      </c>
      <c r="C41" s="22">
        <v>5</v>
      </c>
      <c r="D41" s="23">
        <v>5</v>
      </c>
      <c r="E41" s="24">
        <v>2.1834061135371178E-2</v>
      </c>
      <c r="F41" s="22" t="s">
        <v>54</v>
      </c>
      <c r="G41" s="23" t="s">
        <v>54</v>
      </c>
      <c r="H41" s="24" t="s">
        <v>54</v>
      </c>
      <c r="I41" s="22" t="s">
        <v>54</v>
      </c>
      <c r="J41" s="23" t="s">
        <v>54</v>
      </c>
      <c r="K41" s="24" t="s">
        <v>54</v>
      </c>
      <c r="L41" s="102" t="s">
        <v>54</v>
      </c>
      <c r="M41" s="103" t="s">
        <v>54</v>
      </c>
      <c r="N41" s="24" t="s">
        <v>54</v>
      </c>
      <c r="O41" s="22">
        <v>1</v>
      </c>
      <c r="P41" s="23">
        <v>1</v>
      </c>
      <c r="Q41" s="24">
        <v>1.098901098901099E-2</v>
      </c>
      <c r="R41" s="22">
        <v>4</v>
      </c>
      <c r="S41" s="23">
        <v>4</v>
      </c>
      <c r="T41" s="24">
        <v>6.4516129032258063E-2</v>
      </c>
    </row>
    <row r="42" spans="2:21" ht="12.95" thickBot="1">
      <c r="B42" s="105" t="s">
        <v>227</v>
      </c>
      <c r="C42" s="102">
        <v>3</v>
      </c>
      <c r="D42" s="103">
        <v>3</v>
      </c>
      <c r="E42" s="24">
        <v>1.3100436681222707E-2</v>
      </c>
      <c r="F42" s="102">
        <v>3</v>
      </c>
      <c r="G42" s="103">
        <v>3</v>
      </c>
      <c r="H42" s="24">
        <v>0.6</v>
      </c>
      <c r="I42" s="22" t="s">
        <v>54</v>
      </c>
      <c r="J42" s="23" t="s">
        <v>54</v>
      </c>
      <c r="K42" s="24" t="s">
        <v>54</v>
      </c>
      <c r="L42" s="102" t="s">
        <v>54</v>
      </c>
      <c r="M42" s="103" t="s">
        <v>54</v>
      </c>
      <c r="N42" s="24" t="s">
        <v>54</v>
      </c>
      <c r="O42" s="22" t="s">
        <v>54</v>
      </c>
      <c r="P42" s="23" t="s">
        <v>54</v>
      </c>
      <c r="Q42" s="24" t="s">
        <v>54</v>
      </c>
      <c r="R42" s="22" t="s">
        <v>54</v>
      </c>
      <c r="S42" s="23" t="s">
        <v>54</v>
      </c>
      <c r="T42" s="24" t="s">
        <v>54</v>
      </c>
    </row>
    <row r="43" spans="2:21" ht="13.5" thickBot="1">
      <c r="B43" s="112" t="s">
        <v>45</v>
      </c>
      <c r="C43" s="108">
        <v>229</v>
      </c>
      <c r="D43" s="109">
        <v>229</v>
      </c>
      <c r="E43" s="31">
        <v>1.0000000000000002</v>
      </c>
      <c r="F43" s="108">
        <v>5</v>
      </c>
      <c r="G43" s="109">
        <v>5</v>
      </c>
      <c r="H43" s="31">
        <v>1</v>
      </c>
      <c r="I43" s="93">
        <v>24</v>
      </c>
      <c r="J43" s="94">
        <v>24</v>
      </c>
      <c r="K43" s="31">
        <v>1</v>
      </c>
      <c r="L43" s="93">
        <v>47</v>
      </c>
      <c r="M43" s="94">
        <v>47</v>
      </c>
      <c r="N43" s="31">
        <v>1</v>
      </c>
      <c r="O43" s="113">
        <v>91</v>
      </c>
      <c r="P43" s="114">
        <v>91</v>
      </c>
      <c r="Q43" s="31">
        <v>0.99999999999999989</v>
      </c>
      <c r="R43" s="113">
        <v>62</v>
      </c>
      <c r="S43" s="114">
        <v>62</v>
      </c>
      <c r="T43" s="31">
        <v>0.99999999999999967</v>
      </c>
    </row>
    <row r="44" spans="2:21">
      <c r="B44" s="2" t="s">
        <v>288</v>
      </c>
    </row>
    <row r="45" spans="2:21">
      <c r="B45" s="49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</row>
    <row r="46" spans="2:21" ht="14.4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</row>
    <row r="47" spans="2:21" ht="14.4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</row>
    <row r="48" spans="2:21" ht="14.4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</row>
    <row r="49" spans="3:21" ht="14.4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</row>
  </sheetData>
  <sortState xmlns:xlrd2="http://schemas.microsoft.com/office/spreadsheetml/2017/richdata2" ref="B7:T42">
    <sortCondition ref="B7:B42"/>
  </sortState>
  <mergeCells count="19">
    <mergeCell ref="R3:T3"/>
    <mergeCell ref="G4:G5"/>
    <mergeCell ref="H4:H5"/>
    <mergeCell ref="J4:J5"/>
    <mergeCell ref="K4:K5"/>
    <mergeCell ref="M4:M5"/>
    <mergeCell ref="S4:S5"/>
    <mergeCell ref="T4:T5"/>
    <mergeCell ref="B3:B5"/>
    <mergeCell ref="F3:H3"/>
    <mergeCell ref="I3:K3"/>
    <mergeCell ref="L3:N3"/>
    <mergeCell ref="O3:Q3"/>
    <mergeCell ref="C3:E3"/>
    <mergeCell ref="D4:D5"/>
    <mergeCell ref="E4:E5"/>
    <mergeCell ref="N4:N5"/>
    <mergeCell ref="P4:P5"/>
    <mergeCell ref="Q4:Q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77EEA-2AD8-44BD-B653-6B4049853504}">
  <dimension ref="A1:AB144"/>
  <sheetViews>
    <sheetView showGridLines="0" zoomScaleNormal="100" workbookViewId="0">
      <pane ySplit="1" topLeftCell="A2" activePane="bottomLeft" state="frozen"/>
      <selection pane="bottomLeft"/>
      <selection activeCell="E23" sqref="E23"/>
    </sheetView>
  </sheetViews>
  <sheetFormatPr defaultColWidth="8.85546875" defaultRowHeight="12.6"/>
  <cols>
    <col min="1" max="1" width="4.28515625" style="97" customWidth="1"/>
    <col min="2" max="2" width="53.5703125" style="97" bestFit="1" customWidth="1"/>
    <col min="3" max="3" width="18" style="97" customWidth="1"/>
    <col min="4" max="4" width="16.140625" style="97" bestFit="1" customWidth="1"/>
    <col min="5" max="5" width="27.5703125" style="97" bestFit="1" customWidth="1"/>
    <col min="6" max="6" width="23" style="97" bestFit="1" customWidth="1"/>
    <col min="7" max="7" width="12.7109375" style="97" customWidth="1"/>
    <col min="8" max="8" width="13.5703125" style="97" bestFit="1" customWidth="1"/>
    <col min="9" max="9" width="18.140625" style="97" customWidth="1"/>
    <col min="10" max="10" width="16.85546875" style="97" customWidth="1"/>
    <col min="11" max="11" width="12.7109375" style="97" customWidth="1"/>
    <col min="12" max="12" width="15.85546875" style="97" bestFit="1" customWidth="1"/>
    <col min="13" max="13" width="11.42578125" style="97" customWidth="1"/>
    <col min="14" max="14" width="17.7109375" style="97" customWidth="1"/>
    <col min="15" max="15" width="12.85546875" style="97" customWidth="1"/>
    <col min="16" max="16" width="15.85546875" style="97" bestFit="1" customWidth="1"/>
    <col min="17" max="17" width="20.7109375" style="97" customWidth="1"/>
    <col min="18" max="18" width="19.28515625" style="97" customWidth="1"/>
    <col min="19" max="19" width="12.7109375" style="97" customWidth="1"/>
    <col min="20" max="20" width="15.85546875" style="97" bestFit="1" customWidth="1"/>
    <col min="21" max="21" width="22.42578125" style="97" customWidth="1"/>
    <col min="22" max="22" width="19.85546875" style="97" customWidth="1"/>
    <col min="23" max="23" width="13.28515625" style="97" customWidth="1"/>
    <col min="24" max="24" width="15.85546875" style="97" bestFit="1" customWidth="1"/>
    <col min="25" max="25" width="22.42578125" style="97" customWidth="1"/>
    <col min="26" max="26" width="19.85546875" style="97" customWidth="1"/>
    <col min="27" max="27" width="13.28515625" style="97" customWidth="1"/>
    <col min="28" max="28" width="15.85546875" style="97" customWidth="1"/>
    <col min="29" max="29" width="9.28515625" style="97" bestFit="1" customWidth="1"/>
    <col min="30" max="30" width="15.85546875" style="97" customWidth="1"/>
    <col min="31" max="32" width="9.28515625" style="97" bestFit="1" customWidth="1"/>
    <col min="33" max="33" width="12.42578125" style="97" customWidth="1"/>
    <col min="34" max="16384" width="8.85546875" style="97"/>
  </cols>
  <sheetData>
    <row r="1" spans="1:28" ht="84.95" customHeight="1">
      <c r="B1" s="145" t="s">
        <v>289</v>
      </c>
    </row>
    <row r="2" spans="1:28" ht="18" customHeight="1" thickBot="1">
      <c r="C2" s="39"/>
      <c r="I2" s="39"/>
    </row>
    <row r="3" spans="1:28" ht="12.95">
      <c r="B3" s="175" t="s">
        <v>123</v>
      </c>
      <c r="C3" s="173" t="s">
        <v>45</v>
      </c>
      <c r="D3" s="177"/>
      <c r="E3" s="177"/>
      <c r="F3" s="177"/>
      <c r="G3" s="177"/>
      <c r="H3" s="178"/>
      <c r="I3" s="181">
        <v>2016</v>
      </c>
      <c r="J3" s="179"/>
      <c r="K3" s="179"/>
      <c r="L3" s="180"/>
      <c r="M3" s="181">
        <v>2017</v>
      </c>
      <c r="N3" s="179"/>
      <c r="O3" s="179"/>
      <c r="P3" s="180"/>
      <c r="Q3" s="181">
        <v>2018</v>
      </c>
      <c r="R3" s="179"/>
      <c r="S3" s="179"/>
      <c r="T3" s="180"/>
      <c r="U3" s="181">
        <v>2019</v>
      </c>
      <c r="V3" s="179"/>
      <c r="W3" s="179"/>
      <c r="X3" s="180"/>
      <c r="Y3" s="181">
        <v>2020</v>
      </c>
      <c r="Z3" s="179"/>
      <c r="AA3" s="179"/>
      <c r="AB3" s="180"/>
    </row>
    <row r="4" spans="1:28" ht="12.75" customHeight="1">
      <c r="B4" s="176"/>
      <c r="C4" s="170" t="s">
        <v>46</v>
      </c>
      <c r="D4" s="171"/>
      <c r="E4" s="171"/>
      <c r="F4" s="172"/>
      <c r="G4" s="168" t="s">
        <v>45</v>
      </c>
      <c r="H4" s="169" t="s">
        <v>47</v>
      </c>
      <c r="I4" s="182" t="s">
        <v>46</v>
      </c>
      <c r="J4" s="168"/>
      <c r="K4" s="168" t="s">
        <v>45</v>
      </c>
      <c r="L4" s="169" t="s">
        <v>47</v>
      </c>
      <c r="M4" s="182" t="s">
        <v>46</v>
      </c>
      <c r="N4" s="168"/>
      <c r="O4" s="168" t="s">
        <v>45</v>
      </c>
      <c r="P4" s="169" t="s">
        <v>47</v>
      </c>
      <c r="Q4" s="182" t="s">
        <v>46</v>
      </c>
      <c r="R4" s="168"/>
      <c r="S4" s="168" t="s">
        <v>45</v>
      </c>
      <c r="T4" s="169" t="s">
        <v>47</v>
      </c>
      <c r="U4" s="182" t="s">
        <v>46</v>
      </c>
      <c r="V4" s="168"/>
      <c r="W4" s="168" t="s">
        <v>45</v>
      </c>
      <c r="X4" s="169" t="s">
        <v>47</v>
      </c>
      <c r="Y4" s="195" t="s">
        <v>46</v>
      </c>
      <c r="Z4" s="168"/>
      <c r="AA4" s="168" t="s">
        <v>45</v>
      </c>
      <c r="AB4" s="169" t="s">
        <v>47</v>
      </c>
    </row>
    <row r="5" spans="1:28" ht="78">
      <c r="B5" s="176"/>
      <c r="C5" s="52" t="s">
        <v>48</v>
      </c>
      <c r="D5" s="141" t="s">
        <v>49</v>
      </c>
      <c r="E5" s="138" t="s">
        <v>50</v>
      </c>
      <c r="F5" s="138" t="s">
        <v>51</v>
      </c>
      <c r="G5" s="168"/>
      <c r="H5" s="169"/>
      <c r="I5" s="139" t="s">
        <v>48</v>
      </c>
      <c r="J5" s="141" t="s">
        <v>49</v>
      </c>
      <c r="K5" s="168"/>
      <c r="L5" s="169"/>
      <c r="M5" s="139" t="s">
        <v>48</v>
      </c>
      <c r="N5" s="141" t="s">
        <v>49</v>
      </c>
      <c r="O5" s="168"/>
      <c r="P5" s="169"/>
      <c r="Q5" s="138" t="s">
        <v>50</v>
      </c>
      <c r="R5" s="138" t="s">
        <v>51</v>
      </c>
      <c r="S5" s="168"/>
      <c r="T5" s="169"/>
      <c r="U5" s="138" t="s">
        <v>50</v>
      </c>
      <c r="V5" s="138" t="s">
        <v>51</v>
      </c>
      <c r="W5" s="168"/>
      <c r="X5" s="169"/>
      <c r="Y5" s="52" t="s">
        <v>50</v>
      </c>
      <c r="Z5" s="138" t="s">
        <v>51</v>
      </c>
      <c r="AA5" s="168"/>
      <c r="AB5" s="169"/>
    </row>
    <row r="6" spans="1:28" ht="14.45">
      <c r="A6"/>
      <c r="B6" s="147" t="s">
        <v>154</v>
      </c>
      <c r="C6" s="22">
        <v>16</v>
      </c>
      <c r="D6" s="23">
        <v>0</v>
      </c>
      <c r="E6" s="23">
        <v>0</v>
      </c>
      <c r="F6" s="23">
        <v>23</v>
      </c>
      <c r="G6" s="115">
        <v>39</v>
      </c>
      <c r="H6" s="24">
        <v>1.5783083771752329E-2</v>
      </c>
      <c r="I6" s="22" t="s">
        <v>54</v>
      </c>
      <c r="J6" s="23" t="s">
        <v>54</v>
      </c>
      <c r="K6" s="115" t="s">
        <v>54</v>
      </c>
      <c r="L6" s="24" t="s">
        <v>54</v>
      </c>
      <c r="M6" s="116">
        <v>16</v>
      </c>
      <c r="N6" s="23" t="s">
        <v>54</v>
      </c>
      <c r="O6" s="115">
        <v>16</v>
      </c>
      <c r="P6" s="24">
        <v>4.2553191489361701E-2</v>
      </c>
      <c r="Q6" s="116" t="s">
        <v>54</v>
      </c>
      <c r="R6" s="115" t="s">
        <v>54</v>
      </c>
      <c r="S6" s="115" t="s">
        <v>54</v>
      </c>
      <c r="T6" s="24" t="s">
        <v>54</v>
      </c>
      <c r="U6" s="22" t="s">
        <v>54</v>
      </c>
      <c r="V6" s="23">
        <v>23</v>
      </c>
      <c r="W6" s="115">
        <v>23</v>
      </c>
      <c r="X6" s="24">
        <v>2.7577937649880094E-2</v>
      </c>
      <c r="Y6" s="22" t="s">
        <v>54</v>
      </c>
      <c r="Z6" s="23" t="s">
        <v>54</v>
      </c>
      <c r="AA6" s="115" t="s">
        <v>54</v>
      </c>
      <c r="AB6" s="24" t="s">
        <v>54</v>
      </c>
    </row>
    <row r="7" spans="1:28" ht="14.45">
      <c r="A7"/>
      <c r="B7" s="144" t="s">
        <v>237</v>
      </c>
      <c r="C7" s="22">
        <v>8</v>
      </c>
      <c r="D7" s="23">
        <v>21</v>
      </c>
      <c r="E7" s="23">
        <v>5</v>
      </c>
      <c r="F7" s="23">
        <v>123</v>
      </c>
      <c r="G7" s="115">
        <v>157</v>
      </c>
      <c r="H7" s="24">
        <v>6.3537029542695259E-2</v>
      </c>
      <c r="I7" s="22" t="s">
        <v>54</v>
      </c>
      <c r="J7" s="23" t="s">
        <v>54</v>
      </c>
      <c r="K7" s="115" t="s">
        <v>54</v>
      </c>
      <c r="L7" s="24" t="s">
        <v>54</v>
      </c>
      <c r="M7" s="116">
        <v>8</v>
      </c>
      <c r="N7" s="23">
        <v>21</v>
      </c>
      <c r="O7" s="115">
        <v>29</v>
      </c>
      <c r="P7" s="24">
        <v>7.7127659574468085E-2</v>
      </c>
      <c r="Q7" s="116" t="s">
        <v>54</v>
      </c>
      <c r="R7" s="115">
        <v>40</v>
      </c>
      <c r="S7" s="115">
        <v>40</v>
      </c>
      <c r="T7" s="24">
        <v>7.0921985815602842E-2</v>
      </c>
      <c r="U7" s="22">
        <v>2</v>
      </c>
      <c r="V7" s="23">
        <v>35</v>
      </c>
      <c r="W7" s="115">
        <v>37</v>
      </c>
      <c r="X7" s="24">
        <v>4.4364508393285373E-2</v>
      </c>
      <c r="Y7" s="22">
        <v>3</v>
      </c>
      <c r="Z7" s="23">
        <v>48</v>
      </c>
      <c r="AA7" s="115">
        <v>51</v>
      </c>
      <c r="AB7" s="24">
        <v>9.2727272727272728E-2</v>
      </c>
    </row>
    <row r="8" spans="1:28" ht="14.45">
      <c r="A8"/>
      <c r="B8" s="144" t="s">
        <v>244</v>
      </c>
      <c r="C8" s="22">
        <v>8</v>
      </c>
      <c r="D8" s="23">
        <v>0</v>
      </c>
      <c r="E8" s="23">
        <v>1</v>
      </c>
      <c r="F8" s="23">
        <v>15</v>
      </c>
      <c r="G8" s="115">
        <v>24</v>
      </c>
      <c r="H8" s="24">
        <v>9.7126669364629697E-3</v>
      </c>
      <c r="I8" s="22">
        <v>2</v>
      </c>
      <c r="J8" s="23" t="s">
        <v>54</v>
      </c>
      <c r="K8" s="115">
        <v>2</v>
      </c>
      <c r="L8" s="24">
        <v>1.3605442176870748E-2</v>
      </c>
      <c r="M8" s="116">
        <v>6</v>
      </c>
      <c r="N8" s="23" t="s">
        <v>54</v>
      </c>
      <c r="O8" s="115">
        <v>6</v>
      </c>
      <c r="P8" s="24">
        <v>1.5957446808510637E-2</v>
      </c>
      <c r="Q8" s="116" t="s">
        <v>54</v>
      </c>
      <c r="R8" s="115">
        <v>2</v>
      </c>
      <c r="S8" s="115">
        <v>2</v>
      </c>
      <c r="T8" s="24">
        <v>3.5460992907801418E-3</v>
      </c>
      <c r="U8" s="22" t="s">
        <v>54</v>
      </c>
      <c r="V8" s="23">
        <v>10</v>
      </c>
      <c r="W8" s="115">
        <v>10</v>
      </c>
      <c r="X8" s="24">
        <v>1.1990407673860911E-2</v>
      </c>
      <c r="Y8" s="22">
        <v>1</v>
      </c>
      <c r="Z8" s="23">
        <v>3</v>
      </c>
      <c r="AA8" s="115">
        <v>4</v>
      </c>
      <c r="AB8" s="24">
        <v>7.2727272727272727E-3</v>
      </c>
    </row>
    <row r="9" spans="1:28" ht="14.45">
      <c r="A9"/>
      <c r="B9" s="144" t="s">
        <v>146</v>
      </c>
      <c r="C9" s="22">
        <v>224</v>
      </c>
      <c r="D9" s="23">
        <v>0</v>
      </c>
      <c r="E9" s="23">
        <v>27</v>
      </c>
      <c r="F9" s="23">
        <v>510</v>
      </c>
      <c r="G9" s="115">
        <v>761</v>
      </c>
      <c r="H9" s="24">
        <v>0.30797248077701334</v>
      </c>
      <c r="I9" s="22">
        <v>98</v>
      </c>
      <c r="J9" s="23" t="s">
        <v>54</v>
      </c>
      <c r="K9" s="115">
        <v>98</v>
      </c>
      <c r="L9" s="24">
        <v>0.66666666666666663</v>
      </c>
      <c r="M9" s="116">
        <v>126</v>
      </c>
      <c r="N9" s="23" t="s">
        <v>54</v>
      </c>
      <c r="O9" s="115">
        <v>126</v>
      </c>
      <c r="P9" s="24">
        <v>0.33510638297872342</v>
      </c>
      <c r="Q9" s="22">
        <v>15</v>
      </c>
      <c r="R9" s="115">
        <v>161</v>
      </c>
      <c r="S9" s="115">
        <v>176</v>
      </c>
      <c r="T9" s="24">
        <v>0.31205673758865249</v>
      </c>
      <c r="U9" s="22">
        <v>8</v>
      </c>
      <c r="V9" s="23">
        <v>243</v>
      </c>
      <c r="W9" s="115">
        <v>251</v>
      </c>
      <c r="X9" s="24">
        <v>0.30095923261390889</v>
      </c>
      <c r="Y9" s="22">
        <v>4</v>
      </c>
      <c r="Z9" s="23">
        <v>106</v>
      </c>
      <c r="AA9" s="115">
        <v>110</v>
      </c>
      <c r="AB9" s="24">
        <v>0.2</v>
      </c>
    </row>
    <row r="10" spans="1:28" ht="14.45">
      <c r="A10"/>
      <c r="B10" s="144" t="s">
        <v>206</v>
      </c>
      <c r="C10" s="22">
        <v>0</v>
      </c>
      <c r="D10" s="23">
        <v>0</v>
      </c>
      <c r="E10" s="23">
        <v>15</v>
      </c>
      <c r="F10" s="23">
        <v>61</v>
      </c>
      <c r="G10" s="115">
        <v>76</v>
      </c>
      <c r="H10" s="24">
        <v>3.075677863213274E-2</v>
      </c>
      <c r="I10" s="22" t="s">
        <v>54</v>
      </c>
      <c r="J10" s="23" t="s">
        <v>54</v>
      </c>
      <c r="K10" s="115" t="s">
        <v>54</v>
      </c>
      <c r="L10" s="24" t="s">
        <v>54</v>
      </c>
      <c r="M10" s="116" t="s">
        <v>54</v>
      </c>
      <c r="N10" s="23" t="s">
        <v>54</v>
      </c>
      <c r="O10" s="115" t="s">
        <v>54</v>
      </c>
      <c r="P10" s="24" t="s">
        <v>54</v>
      </c>
      <c r="Q10" s="22">
        <v>2</v>
      </c>
      <c r="R10" s="115">
        <v>1</v>
      </c>
      <c r="S10" s="115">
        <v>3</v>
      </c>
      <c r="T10" s="24">
        <v>5.3191489361702126E-3</v>
      </c>
      <c r="U10" s="22">
        <v>6</v>
      </c>
      <c r="V10" s="23">
        <v>41</v>
      </c>
      <c r="W10" s="115">
        <v>47</v>
      </c>
      <c r="X10" s="24">
        <v>5.635491606714628E-2</v>
      </c>
      <c r="Y10" s="22">
        <v>7</v>
      </c>
      <c r="Z10" s="23">
        <v>19</v>
      </c>
      <c r="AA10" s="23">
        <v>26</v>
      </c>
      <c r="AB10" s="24">
        <v>4.7272727272727272E-2</v>
      </c>
    </row>
    <row r="11" spans="1:28" ht="14.45">
      <c r="A11"/>
      <c r="B11" s="144" t="s">
        <v>187</v>
      </c>
      <c r="C11" s="22">
        <v>0</v>
      </c>
      <c r="D11" s="23">
        <v>0</v>
      </c>
      <c r="E11" s="23">
        <v>11</v>
      </c>
      <c r="F11" s="23">
        <v>63</v>
      </c>
      <c r="G11" s="115">
        <v>74</v>
      </c>
      <c r="H11" s="24">
        <v>2.9947389720760824E-2</v>
      </c>
      <c r="I11" s="22" t="s">
        <v>54</v>
      </c>
      <c r="J11" s="23" t="s">
        <v>54</v>
      </c>
      <c r="K11" s="115" t="s">
        <v>54</v>
      </c>
      <c r="L11" s="24" t="s">
        <v>54</v>
      </c>
      <c r="M11" s="116" t="s">
        <v>54</v>
      </c>
      <c r="N11" s="23" t="s">
        <v>54</v>
      </c>
      <c r="O11" s="115" t="s">
        <v>54</v>
      </c>
      <c r="P11" s="24" t="s">
        <v>54</v>
      </c>
      <c r="Q11" s="22">
        <v>3</v>
      </c>
      <c r="R11" s="23">
        <v>1</v>
      </c>
      <c r="S11" s="23">
        <v>4</v>
      </c>
      <c r="T11" s="24">
        <v>7.0921985815602835E-3</v>
      </c>
      <c r="U11" s="22">
        <v>4</v>
      </c>
      <c r="V11" s="23">
        <v>34</v>
      </c>
      <c r="W11" s="115">
        <v>38</v>
      </c>
      <c r="X11" s="24">
        <v>4.5563549160671464E-2</v>
      </c>
      <c r="Y11" s="22">
        <v>4</v>
      </c>
      <c r="Z11" s="23">
        <v>28</v>
      </c>
      <c r="AA11" s="23">
        <v>32</v>
      </c>
      <c r="AB11" s="24">
        <v>5.8181818181818182E-2</v>
      </c>
    </row>
    <row r="12" spans="1:28" ht="14.45">
      <c r="A12"/>
      <c r="B12" s="144" t="s">
        <v>163</v>
      </c>
      <c r="C12" s="22">
        <v>22</v>
      </c>
      <c r="D12" s="23">
        <v>37</v>
      </c>
      <c r="E12" s="23">
        <v>59</v>
      </c>
      <c r="F12" s="23">
        <v>496</v>
      </c>
      <c r="G12" s="115">
        <v>614</v>
      </c>
      <c r="H12" s="24">
        <v>0.24848239579117767</v>
      </c>
      <c r="I12" s="22" t="s">
        <v>54</v>
      </c>
      <c r="J12" s="23" t="s">
        <v>54</v>
      </c>
      <c r="K12" s="115" t="s">
        <v>54</v>
      </c>
      <c r="L12" s="24" t="s">
        <v>54</v>
      </c>
      <c r="M12" s="116">
        <v>22</v>
      </c>
      <c r="N12" s="23">
        <v>37</v>
      </c>
      <c r="O12" s="115">
        <v>59</v>
      </c>
      <c r="P12" s="24">
        <v>0.15691489361702127</v>
      </c>
      <c r="Q12" s="116">
        <v>23</v>
      </c>
      <c r="R12" s="115">
        <v>172</v>
      </c>
      <c r="S12" s="115">
        <v>195</v>
      </c>
      <c r="T12" s="24">
        <v>0.34574468085106386</v>
      </c>
      <c r="U12" s="22">
        <v>21</v>
      </c>
      <c r="V12" s="23">
        <v>203</v>
      </c>
      <c r="W12" s="115">
        <v>224</v>
      </c>
      <c r="X12" s="24">
        <v>0.26858513189448441</v>
      </c>
      <c r="Y12" s="22">
        <v>15</v>
      </c>
      <c r="Z12" s="23">
        <v>121</v>
      </c>
      <c r="AA12" s="115">
        <v>136</v>
      </c>
      <c r="AB12" s="24">
        <v>0.24727272727272728</v>
      </c>
    </row>
    <row r="13" spans="1:28" ht="14.45">
      <c r="A13"/>
      <c r="B13" s="144" t="s">
        <v>126</v>
      </c>
      <c r="C13" s="22">
        <v>0</v>
      </c>
      <c r="D13" s="23">
        <v>0</v>
      </c>
      <c r="E13" s="23">
        <v>14</v>
      </c>
      <c r="F13" s="23">
        <v>48</v>
      </c>
      <c r="G13" s="115">
        <v>62</v>
      </c>
      <c r="H13" s="24">
        <v>2.5091056252529342E-2</v>
      </c>
      <c r="I13" s="22" t="s">
        <v>54</v>
      </c>
      <c r="J13" s="23" t="s">
        <v>54</v>
      </c>
      <c r="K13" s="115" t="s">
        <v>54</v>
      </c>
      <c r="L13" s="24" t="s">
        <v>54</v>
      </c>
      <c r="M13" s="116" t="s">
        <v>54</v>
      </c>
      <c r="N13" s="23" t="s">
        <v>54</v>
      </c>
      <c r="O13" s="115" t="s">
        <v>54</v>
      </c>
      <c r="P13" s="24" t="s">
        <v>54</v>
      </c>
      <c r="Q13" s="116">
        <v>11</v>
      </c>
      <c r="R13" s="115">
        <v>21</v>
      </c>
      <c r="S13" s="115">
        <v>32</v>
      </c>
      <c r="T13" s="24">
        <v>5.6737588652482268E-2</v>
      </c>
      <c r="U13" s="22">
        <v>1</v>
      </c>
      <c r="V13" s="23">
        <v>1</v>
      </c>
      <c r="W13" s="115">
        <v>2</v>
      </c>
      <c r="X13" s="24">
        <v>2.3980815347721821E-3</v>
      </c>
      <c r="Y13" s="22">
        <v>2</v>
      </c>
      <c r="Z13" s="23">
        <v>26</v>
      </c>
      <c r="AA13" s="115">
        <v>28</v>
      </c>
      <c r="AB13" s="24">
        <v>5.0909090909090911E-2</v>
      </c>
    </row>
    <row r="14" spans="1:28" ht="14.45">
      <c r="A14"/>
      <c r="B14" s="144" t="s">
        <v>178</v>
      </c>
      <c r="C14" s="22">
        <v>22</v>
      </c>
      <c r="D14" s="23">
        <v>0</v>
      </c>
      <c r="E14" s="23">
        <v>4</v>
      </c>
      <c r="F14" s="23">
        <v>80</v>
      </c>
      <c r="G14" s="115">
        <v>106</v>
      </c>
      <c r="H14" s="24">
        <v>4.2897612302711455E-2</v>
      </c>
      <c r="I14" s="22" t="s">
        <v>54</v>
      </c>
      <c r="J14" s="23" t="s">
        <v>54</v>
      </c>
      <c r="K14" s="115" t="s">
        <v>54</v>
      </c>
      <c r="L14" s="24" t="s">
        <v>54</v>
      </c>
      <c r="M14" s="116">
        <v>22</v>
      </c>
      <c r="N14" s="23" t="s">
        <v>54</v>
      </c>
      <c r="O14" s="115">
        <v>22</v>
      </c>
      <c r="P14" s="24">
        <v>5.8510638297872342E-2</v>
      </c>
      <c r="Q14" s="22" t="s">
        <v>54</v>
      </c>
      <c r="R14" s="115">
        <v>12</v>
      </c>
      <c r="S14" s="115">
        <v>12</v>
      </c>
      <c r="T14" s="24">
        <v>2.1276595744680851E-2</v>
      </c>
      <c r="U14" s="22">
        <v>2</v>
      </c>
      <c r="V14" s="23">
        <v>22</v>
      </c>
      <c r="W14" s="115">
        <v>24</v>
      </c>
      <c r="X14" s="24">
        <v>2.8776978417266189E-2</v>
      </c>
      <c r="Y14" s="22">
        <v>2</v>
      </c>
      <c r="Z14" s="23">
        <v>46</v>
      </c>
      <c r="AA14" s="115">
        <v>48</v>
      </c>
      <c r="AB14" s="24">
        <v>8.727272727272728E-2</v>
      </c>
    </row>
    <row r="15" spans="1:28" ht="15" thickBot="1">
      <c r="A15"/>
      <c r="B15" s="162" t="s">
        <v>218</v>
      </c>
      <c r="C15" s="25">
        <v>138</v>
      </c>
      <c r="D15" s="26">
        <v>27</v>
      </c>
      <c r="E15" s="26">
        <v>23</v>
      </c>
      <c r="F15" s="26">
        <v>370</v>
      </c>
      <c r="G15" s="117">
        <v>558</v>
      </c>
      <c r="H15" s="27">
        <v>0.22581950627276406</v>
      </c>
      <c r="I15" s="25">
        <v>20</v>
      </c>
      <c r="J15" s="26">
        <v>27</v>
      </c>
      <c r="K15" s="117">
        <v>47</v>
      </c>
      <c r="L15" s="27">
        <v>0.31972789115646261</v>
      </c>
      <c r="M15" s="118">
        <v>118</v>
      </c>
      <c r="N15" s="26" t="s">
        <v>54</v>
      </c>
      <c r="O15" s="117">
        <v>118</v>
      </c>
      <c r="P15" s="27">
        <v>0.31382978723404253</v>
      </c>
      <c r="Q15" s="118">
        <v>9</v>
      </c>
      <c r="R15" s="117">
        <v>91</v>
      </c>
      <c r="S15" s="117">
        <v>100</v>
      </c>
      <c r="T15" s="27">
        <v>0.1773049645390071</v>
      </c>
      <c r="U15" s="25">
        <v>7</v>
      </c>
      <c r="V15" s="26">
        <v>171</v>
      </c>
      <c r="W15" s="117">
        <v>178</v>
      </c>
      <c r="X15" s="27">
        <v>0.21342925659472423</v>
      </c>
      <c r="Y15" s="25">
        <v>7</v>
      </c>
      <c r="Z15" s="26">
        <v>108</v>
      </c>
      <c r="AA15" s="117">
        <v>115</v>
      </c>
      <c r="AB15" s="27">
        <v>0.20909090909090908</v>
      </c>
    </row>
    <row r="16" spans="1:28" ht="13.5" thickBot="1">
      <c r="B16" s="119" t="s">
        <v>45</v>
      </c>
      <c r="C16" s="93">
        <v>438</v>
      </c>
      <c r="D16" s="94">
        <v>85</v>
      </c>
      <c r="E16" s="94">
        <v>159</v>
      </c>
      <c r="F16" s="94">
        <v>1789</v>
      </c>
      <c r="G16" s="120">
        <v>2471</v>
      </c>
      <c r="H16" s="31">
        <v>1</v>
      </c>
      <c r="I16" s="93">
        <v>120</v>
      </c>
      <c r="J16" s="94">
        <v>27</v>
      </c>
      <c r="K16" s="120">
        <v>147</v>
      </c>
      <c r="L16" s="31">
        <v>1</v>
      </c>
      <c r="M16" s="121">
        <v>318</v>
      </c>
      <c r="N16" s="94">
        <v>58</v>
      </c>
      <c r="O16" s="120">
        <v>376</v>
      </c>
      <c r="P16" s="31">
        <v>1</v>
      </c>
      <c r="Q16" s="121">
        <v>63</v>
      </c>
      <c r="R16" s="122">
        <v>501</v>
      </c>
      <c r="S16" s="122">
        <v>564</v>
      </c>
      <c r="T16" s="31">
        <v>0.99999999999999989</v>
      </c>
      <c r="U16" s="93">
        <v>51</v>
      </c>
      <c r="V16" s="94">
        <v>783</v>
      </c>
      <c r="W16" s="94">
        <v>834</v>
      </c>
      <c r="X16" s="31">
        <v>1</v>
      </c>
      <c r="Y16" s="93">
        <v>45</v>
      </c>
      <c r="Z16" s="94">
        <v>505</v>
      </c>
      <c r="AA16" s="94">
        <v>550</v>
      </c>
      <c r="AB16" s="31">
        <v>1.0000000000000002</v>
      </c>
    </row>
    <row r="17" spans="2:10">
      <c r="B17" s="2" t="s">
        <v>290</v>
      </c>
    </row>
    <row r="18" spans="2:10">
      <c r="B18" s="49"/>
      <c r="D18" s="98"/>
      <c r="E18" s="98"/>
      <c r="F18" s="98"/>
      <c r="J18" s="98"/>
    </row>
    <row r="21" spans="2:10">
      <c r="D21" s="98"/>
      <c r="E21" s="98"/>
      <c r="F21" s="98"/>
      <c r="J21" s="98"/>
    </row>
    <row r="22" spans="2:10">
      <c r="D22" s="98"/>
      <c r="E22" s="98"/>
      <c r="F22" s="98"/>
      <c r="J22" s="98"/>
    </row>
    <row r="23" spans="2:10">
      <c r="D23" s="98"/>
      <c r="E23" s="98"/>
      <c r="F23" s="98"/>
      <c r="J23" s="98"/>
    </row>
    <row r="24" spans="2:10">
      <c r="D24" s="98"/>
      <c r="E24" s="98"/>
      <c r="F24" s="98"/>
      <c r="J24" s="98"/>
    </row>
    <row r="25" spans="2:10">
      <c r="D25" s="98"/>
      <c r="E25" s="98"/>
      <c r="F25" s="98"/>
      <c r="J25" s="98"/>
    </row>
    <row r="26" spans="2:10">
      <c r="D26" s="98"/>
      <c r="E26" s="98"/>
      <c r="F26" s="98"/>
      <c r="J26" s="98"/>
    </row>
    <row r="27" spans="2:10">
      <c r="D27" s="98"/>
      <c r="E27" s="98"/>
      <c r="F27" s="98"/>
      <c r="J27" s="98"/>
    </row>
    <row r="28" spans="2:10">
      <c r="D28" s="98"/>
      <c r="E28" s="98"/>
      <c r="F28" s="98"/>
      <c r="J28" s="98"/>
    </row>
    <row r="29" spans="2:10">
      <c r="D29" s="98"/>
      <c r="E29" s="98"/>
      <c r="F29" s="98"/>
      <c r="J29" s="98"/>
    </row>
    <row r="30" spans="2:10">
      <c r="D30" s="98"/>
      <c r="E30" s="98"/>
      <c r="F30" s="98"/>
      <c r="J30" s="98"/>
    </row>
    <row r="31" spans="2:10">
      <c r="D31" s="98"/>
      <c r="E31" s="98"/>
      <c r="F31" s="98"/>
      <c r="J31" s="98"/>
    </row>
    <row r="32" spans="2:10">
      <c r="D32" s="98"/>
      <c r="E32" s="98"/>
      <c r="F32" s="98"/>
      <c r="J32" s="98"/>
    </row>
    <row r="33" spans="4:10">
      <c r="D33" s="98"/>
      <c r="E33" s="98"/>
      <c r="F33" s="98"/>
      <c r="J33" s="98"/>
    </row>
    <row r="34" spans="4:10">
      <c r="D34" s="98"/>
      <c r="E34" s="98"/>
      <c r="F34" s="98"/>
      <c r="J34" s="98"/>
    </row>
    <row r="35" spans="4:10">
      <c r="D35" s="98"/>
      <c r="E35" s="98"/>
      <c r="F35" s="98"/>
      <c r="J35" s="98"/>
    </row>
    <row r="36" spans="4:10">
      <c r="D36" s="98"/>
      <c r="E36" s="98"/>
      <c r="F36" s="98"/>
      <c r="J36" s="98"/>
    </row>
    <row r="37" spans="4:10">
      <c r="D37" s="98"/>
      <c r="E37" s="98"/>
      <c r="F37" s="98"/>
      <c r="J37" s="98"/>
    </row>
    <row r="38" spans="4:10">
      <c r="D38" s="98"/>
      <c r="E38" s="98"/>
      <c r="F38" s="98"/>
      <c r="J38" s="98"/>
    </row>
    <row r="39" spans="4:10">
      <c r="D39" s="98"/>
      <c r="E39" s="98"/>
      <c r="F39" s="98"/>
      <c r="J39" s="98"/>
    </row>
    <row r="40" spans="4:10">
      <c r="D40" s="98"/>
      <c r="E40" s="98"/>
      <c r="F40" s="98"/>
      <c r="J40" s="98"/>
    </row>
    <row r="41" spans="4:10">
      <c r="D41" s="98"/>
      <c r="E41" s="98"/>
      <c r="F41" s="98"/>
      <c r="J41" s="98"/>
    </row>
    <row r="42" spans="4:10">
      <c r="D42" s="98"/>
      <c r="E42" s="98"/>
      <c r="F42" s="98"/>
      <c r="J42" s="98"/>
    </row>
    <row r="43" spans="4:10">
      <c r="D43" s="98"/>
      <c r="E43" s="98"/>
      <c r="F43" s="98"/>
      <c r="J43" s="98"/>
    </row>
    <row r="44" spans="4:10">
      <c r="D44" s="98"/>
      <c r="E44" s="98"/>
      <c r="F44" s="98"/>
      <c r="J44" s="98"/>
    </row>
    <row r="45" spans="4:10">
      <c r="D45" s="98"/>
      <c r="E45" s="98"/>
      <c r="F45" s="98"/>
      <c r="J45" s="98"/>
    </row>
    <row r="46" spans="4:10">
      <c r="D46" s="98"/>
      <c r="E46" s="98"/>
      <c r="F46" s="98"/>
      <c r="J46" s="98"/>
    </row>
    <row r="47" spans="4:10">
      <c r="D47" s="98"/>
      <c r="E47" s="98"/>
      <c r="F47" s="98"/>
      <c r="J47" s="98"/>
    </row>
    <row r="48" spans="4:10">
      <c r="D48" s="98"/>
      <c r="E48" s="98"/>
      <c r="F48" s="98"/>
      <c r="J48" s="98"/>
    </row>
    <row r="49" spans="4:10">
      <c r="D49" s="98"/>
      <c r="E49" s="98"/>
      <c r="F49" s="98"/>
      <c r="J49" s="98"/>
    </row>
    <row r="50" spans="4:10">
      <c r="D50" s="98"/>
      <c r="E50" s="98"/>
      <c r="F50" s="98"/>
      <c r="J50" s="98"/>
    </row>
    <row r="51" spans="4:10">
      <c r="D51" s="98"/>
      <c r="E51" s="98"/>
      <c r="F51" s="98"/>
      <c r="J51" s="98"/>
    </row>
    <row r="52" spans="4:10">
      <c r="D52" s="98"/>
      <c r="E52" s="98"/>
      <c r="F52" s="98"/>
      <c r="J52" s="98"/>
    </row>
    <row r="53" spans="4:10">
      <c r="D53" s="98"/>
      <c r="E53" s="98"/>
      <c r="F53" s="98"/>
      <c r="J53" s="98"/>
    </row>
    <row r="54" spans="4:10">
      <c r="D54" s="98"/>
      <c r="E54" s="98"/>
      <c r="F54" s="98"/>
      <c r="J54" s="98"/>
    </row>
    <row r="55" spans="4:10">
      <c r="D55" s="98"/>
      <c r="E55" s="98"/>
      <c r="F55" s="98"/>
      <c r="J55" s="98"/>
    </row>
    <row r="56" spans="4:10">
      <c r="D56" s="98"/>
      <c r="E56" s="98"/>
      <c r="F56" s="98"/>
      <c r="J56" s="98"/>
    </row>
    <row r="57" spans="4:10">
      <c r="D57" s="98"/>
      <c r="E57" s="98"/>
      <c r="F57" s="98"/>
      <c r="J57" s="98"/>
    </row>
    <row r="58" spans="4:10">
      <c r="D58" s="98"/>
      <c r="E58" s="98"/>
      <c r="F58" s="98"/>
      <c r="J58" s="98"/>
    </row>
    <row r="59" spans="4:10">
      <c r="D59" s="98"/>
      <c r="E59" s="98"/>
      <c r="F59" s="98"/>
      <c r="J59" s="98"/>
    </row>
    <row r="60" spans="4:10">
      <c r="D60" s="98"/>
      <c r="E60" s="98"/>
      <c r="F60" s="98"/>
      <c r="J60" s="98"/>
    </row>
    <row r="61" spans="4:10">
      <c r="D61" s="98"/>
      <c r="E61" s="98"/>
      <c r="F61" s="98"/>
      <c r="J61" s="98"/>
    </row>
    <row r="62" spans="4:10">
      <c r="D62" s="98"/>
      <c r="E62" s="98"/>
      <c r="F62" s="98"/>
      <c r="J62" s="98"/>
    </row>
    <row r="63" spans="4:10">
      <c r="D63" s="98"/>
      <c r="E63" s="98"/>
      <c r="F63" s="98"/>
      <c r="J63" s="98"/>
    </row>
    <row r="64" spans="4:10">
      <c r="D64" s="98"/>
      <c r="E64" s="98"/>
      <c r="F64" s="98"/>
      <c r="J64" s="98"/>
    </row>
    <row r="65" spans="4:10">
      <c r="D65" s="98"/>
      <c r="E65" s="98"/>
      <c r="F65" s="98"/>
      <c r="J65" s="98"/>
    </row>
    <row r="66" spans="4:10">
      <c r="D66" s="98"/>
      <c r="E66" s="98"/>
      <c r="F66" s="98"/>
      <c r="J66" s="98"/>
    </row>
    <row r="67" spans="4:10">
      <c r="D67" s="98"/>
      <c r="E67" s="98"/>
      <c r="F67" s="98"/>
      <c r="J67" s="98"/>
    </row>
    <row r="68" spans="4:10">
      <c r="D68" s="98"/>
      <c r="E68" s="98"/>
      <c r="F68" s="98"/>
      <c r="J68" s="98"/>
    </row>
    <row r="69" spans="4:10">
      <c r="D69" s="98"/>
      <c r="E69" s="98"/>
      <c r="F69" s="98"/>
      <c r="J69" s="98"/>
    </row>
    <row r="70" spans="4:10">
      <c r="D70" s="98"/>
      <c r="E70" s="98"/>
      <c r="F70" s="98"/>
      <c r="J70" s="98"/>
    </row>
    <row r="71" spans="4:10">
      <c r="D71" s="98"/>
      <c r="E71" s="98"/>
      <c r="F71" s="98"/>
      <c r="J71" s="98"/>
    </row>
    <row r="72" spans="4:10">
      <c r="D72" s="98"/>
      <c r="E72" s="98"/>
      <c r="F72" s="98"/>
      <c r="J72" s="98"/>
    </row>
    <row r="73" spans="4:10">
      <c r="D73" s="98"/>
      <c r="E73" s="98"/>
      <c r="F73" s="98"/>
      <c r="J73" s="98"/>
    </row>
    <row r="74" spans="4:10">
      <c r="D74" s="98"/>
      <c r="E74" s="98"/>
      <c r="F74" s="98"/>
      <c r="J74" s="98"/>
    </row>
    <row r="75" spans="4:10">
      <c r="D75" s="98"/>
      <c r="E75" s="98"/>
      <c r="F75" s="98"/>
      <c r="J75" s="98"/>
    </row>
    <row r="76" spans="4:10">
      <c r="D76" s="98"/>
      <c r="E76" s="98"/>
      <c r="F76" s="98"/>
      <c r="J76" s="98"/>
    </row>
    <row r="77" spans="4:10">
      <c r="D77" s="98"/>
      <c r="E77" s="98"/>
      <c r="F77" s="98"/>
      <c r="J77" s="98"/>
    </row>
    <row r="78" spans="4:10">
      <c r="D78" s="98"/>
      <c r="E78" s="98"/>
      <c r="F78" s="98"/>
      <c r="J78" s="98"/>
    </row>
    <row r="79" spans="4:10">
      <c r="D79" s="98"/>
      <c r="E79" s="98"/>
      <c r="F79" s="98"/>
      <c r="J79" s="98"/>
    </row>
    <row r="80" spans="4:10">
      <c r="D80" s="98"/>
      <c r="E80" s="98"/>
      <c r="F80" s="98"/>
      <c r="J80" s="98"/>
    </row>
    <row r="81" spans="4:10">
      <c r="D81" s="98"/>
      <c r="E81" s="98"/>
      <c r="F81" s="98"/>
      <c r="J81" s="98"/>
    </row>
    <row r="82" spans="4:10">
      <c r="D82" s="98"/>
      <c r="E82" s="98"/>
      <c r="F82" s="98"/>
      <c r="J82" s="98"/>
    </row>
    <row r="83" spans="4:10">
      <c r="D83" s="98"/>
      <c r="E83" s="98"/>
      <c r="F83" s="98"/>
      <c r="J83" s="98"/>
    </row>
    <row r="84" spans="4:10">
      <c r="D84" s="98"/>
      <c r="E84" s="98"/>
      <c r="F84" s="98"/>
      <c r="J84" s="98"/>
    </row>
    <row r="85" spans="4:10">
      <c r="D85" s="98"/>
      <c r="E85" s="98"/>
      <c r="F85" s="98"/>
      <c r="J85" s="98"/>
    </row>
    <row r="86" spans="4:10">
      <c r="D86" s="98"/>
      <c r="E86" s="98"/>
      <c r="F86" s="98"/>
      <c r="J86" s="98"/>
    </row>
    <row r="87" spans="4:10">
      <c r="D87" s="98"/>
      <c r="E87" s="98"/>
      <c r="F87" s="98"/>
      <c r="J87" s="98"/>
    </row>
    <row r="88" spans="4:10">
      <c r="D88" s="98"/>
      <c r="E88" s="98"/>
      <c r="F88" s="98"/>
      <c r="J88" s="98"/>
    </row>
    <row r="89" spans="4:10">
      <c r="D89" s="98"/>
      <c r="E89" s="98"/>
      <c r="F89" s="98"/>
      <c r="J89" s="98"/>
    </row>
    <row r="90" spans="4:10">
      <c r="D90" s="98"/>
      <c r="E90" s="98"/>
      <c r="F90" s="98"/>
      <c r="J90" s="98"/>
    </row>
    <row r="91" spans="4:10">
      <c r="D91" s="98"/>
      <c r="E91" s="98"/>
      <c r="F91" s="98"/>
      <c r="J91" s="98"/>
    </row>
    <row r="92" spans="4:10">
      <c r="D92" s="98"/>
      <c r="E92" s="98"/>
      <c r="F92" s="98"/>
      <c r="J92" s="98"/>
    </row>
    <row r="93" spans="4:10">
      <c r="D93" s="98"/>
      <c r="E93" s="98"/>
      <c r="F93" s="98"/>
      <c r="J93" s="98"/>
    </row>
    <row r="94" spans="4:10">
      <c r="D94" s="98"/>
      <c r="E94" s="98"/>
      <c r="F94" s="98"/>
      <c r="J94" s="98"/>
    </row>
    <row r="95" spans="4:10">
      <c r="D95" s="98"/>
      <c r="E95" s="98"/>
      <c r="F95" s="98"/>
      <c r="J95" s="98"/>
    </row>
    <row r="96" spans="4:10">
      <c r="D96" s="98"/>
      <c r="E96" s="98"/>
      <c r="F96" s="98"/>
      <c r="J96" s="98"/>
    </row>
    <row r="97" spans="4:10">
      <c r="D97" s="98"/>
      <c r="E97" s="98"/>
      <c r="F97" s="98"/>
      <c r="J97" s="98"/>
    </row>
    <row r="98" spans="4:10">
      <c r="D98" s="98"/>
      <c r="E98" s="98"/>
      <c r="F98" s="98"/>
      <c r="J98" s="98"/>
    </row>
    <row r="99" spans="4:10">
      <c r="D99" s="98"/>
      <c r="E99" s="98"/>
      <c r="F99" s="98"/>
      <c r="J99" s="98"/>
    </row>
    <row r="100" spans="4:10">
      <c r="D100" s="98"/>
      <c r="E100" s="98"/>
      <c r="F100" s="98"/>
      <c r="J100" s="98"/>
    </row>
    <row r="101" spans="4:10">
      <c r="D101" s="98"/>
      <c r="E101" s="98"/>
      <c r="F101" s="98"/>
      <c r="J101" s="98"/>
    </row>
    <row r="102" spans="4:10">
      <c r="D102" s="98"/>
      <c r="E102" s="98"/>
      <c r="F102" s="98"/>
      <c r="J102" s="98"/>
    </row>
    <row r="103" spans="4:10">
      <c r="D103" s="98"/>
      <c r="E103" s="98"/>
      <c r="F103" s="98"/>
      <c r="J103" s="98"/>
    </row>
    <row r="104" spans="4:10">
      <c r="D104" s="98"/>
      <c r="E104" s="98"/>
      <c r="F104" s="98"/>
      <c r="J104" s="98"/>
    </row>
    <row r="105" spans="4:10">
      <c r="D105" s="98"/>
      <c r="E105" s="98"/>
      <c r="F105" s="98"/>
      <c r="J105" s="98"/>
    </row>
    <row r="106" spans="4:10">
      <c r="D106" s="98"/>
      <c r="E106" s="98"/>
      <c r="F106" s="98"/>
      <c r="J106" s="98"/>
    </row>
    <row r="107" spans="4:10">
      <c r="D107" s="98"/>
      <c r="E107" s="98"/>
      <c r="F107" s="98"/>
      <c r="J107" s="98"/>
    </row>
    <row r="108" spans="4:10">
      <c r="D108" s="98"/>
      <c r="E108" s="98"/>
      <c r="F108" s="98"/>
      <c r="J108" s="98"/>
    </row>
    <row r="109" spans="4:10">
      <c r="D109" s="98"/>
      <c r="E109" s="98"/>
      <c r="F109" s="98"/>
      <c r="J109" s="98"/>
    </row>
    <row r="110" spans="4:10">
      <c r="D110" s="98"/>
      <c r="E110" s="98"/>
      <c r="F110" s="98"/>
      <c r="J110" s="98"/>
    </row>
    <row r="111" spans="4:10">
      <c r="D111" s="98"/>
      <c r="E111" s="98"/>
      <c r="F111" s="98"/>
      <c r="J111" s="98"/>
    </row>
    <row r="112" spans="4:10">
      <c r="D112" s="98"/>
      <c r="E112" s="98"/>
      <c r="F112" s="98"/>
      <c r="J112" s="98"/>
    </row>
    <row r="113" spans="4:10">
      <c r="D113" s="98"/>
      <c r="E113" s="98"/>
      <c r="F113" s="98"/>
      <c r="J113" s="98"/>
    </row>
    <row r="114" spans="4:10">
      <c r="D114" s="98"/>
      <c r="E114" s="98"/>
      <c r="F114" s="98"/>
      <c r="J114" s="98"/>
    </row>
    <row r="115" spans="4:10">
      <c r="D115" s="98"/>
      <c r="E115" s="98"/>
      <c r="F115" s="98"/>
      <c r="J115" s="98"/>
    </row>
    <row r="116" spans="4:10">
      <c r="D116" s="98"/>
      <c r="E116" s="98"/>
      <c r="F116" s="98"/>
      <c r="J116" s="98"/>
    </row>
    <row r="117" spans="4:10">
      <c r="D117" s="98"/>
      <c r="E117" s="98"/>
      <c r="F117" s="98"/>
      <c r="J117" s="98"/>
    </row>
    <row r="118" spans="4:10">
      <c r="D118" s="98"/>
      <c r="E118" s="98"/>
      <c r="F118" s="98"/>
      <c r="J118" s="98"/>
    </row>
    <row r="119" spans="4:10">
      <c r="D119" s="98"/>
      <c r="E119" s="98"/>
      <c r="F119" s="98"/>
      <c r="J119" s="98"/>
    </row>
    <row r="120" spans="4:10">
      <c r="D120" s="98"/>
      <c r="E120" s="98"/>
      <c r="F120" s="98"/>
      <c r="J120" s="98"/>
    </row>
    <row r="121" spans="4:10">
      <c r="D121" s="98"/>
      <c r="E121" s="98"/>
      <c r="F121" s="98"/>
      <c r="J121" s="98"/>
    </row>
    <row r="122" spans="4:10">
      <c r="D122" s="98"/>
      <c r="E122" s="98"/>
      <c r="F122" s="98"/>
      <c r="J122" s="98"/>
    </row>
    <row r="123" spans="4:10">
      <c r="D123" s="98"/>
      <c r="E123" s="98"/>
      <c r="F123" s="98"/>
      <c r="J123" s="98"/>
    </row>
    <row r="124" spans="4:10">
      <c r="D124" s="98"/>
      <c r="E124" s="98"/>
      <c r="F124" s="98"/>
      <c r="J124" s="98"/>
    </row>
    <row r="125" spans="4:10">
      <c r="D125" s="98"/>
      <c r="E125" s="98"/>
      <c r="F125" s="98"/>
      <c r="J125" s="98"/>
    </row>
    <row r="126" spans="4:10">
      <c r="D126" s="98"/>
      <c r="E126" s="98"/>
      <c r="F126" s="98"/>
      <c r="J126" s="98"/>
    </row>
    <row r="127" spans="4:10">
      <c r="D127" s="98"/>
      <c r="E127" s="98"/>
      <c r="F127" s="98"/>
      <c r="J127" s="98"/>
    </row>
    <row r="128" spans="4:10">
      <c r="D128" s="98"/>
      <c r="E128" s="98"/>
      <c r="F128" s="98"/>
      <c r="J128" s="98"/>
    </row>
    <row r="129" spans="4:10">
      <c r="D129" s="98"/>
      <c r="E129" s="98"/>
      <c r="F129" s="98"/>
      <c r="J129" s="98"/>
    </row>
    <row r="130" spans="4:10">
      <c r="D130" s="98"/>
      <c r="E130" s="98"/>
      <c r="F130" s="98"/>
      <c r="J130" s="98"/>
    </row>
    <row r="131" spans="4:10">
      <c r="D131" s="98"/>
      <c r="E131" s="98"/>
      <c r="F131" s="98"/>
      <c r="J131" s="98"/>
    </row>
    <row r="132" spans="4:10">
      <c r="D132" s="98"/>
      <c r="E132" s="98"/>
      <c r="F132" s="98"/>
      <c r="J132" s="98"/>
    </row>
    <row r="133" spans="4:10">
      <c r="D133" s="98"/>
      <c r="E133" s="98"/>
      <c r="F133" s="98"/>
      <c r="J133" s="98"/>
    </row>
    <row r="134" spans="4:10">
      <c r="D134" s="98"/>
      <c r="E134" s="98"/>
      <c r="F134" s="98"/>
      <c r="J134" s="98"/>
    </row>
    <row r="135" spans="4:10">
      <c r="D135" s="98"/>
      <c r="E135" s="98"/>
      <c r="F135" s="98"/>
      <c r="J135" s="98"/>
    </row>
    <row r="136" spans="4:10">
      <c r="D136" s="98"/>
      <c r="E136" s="98"/>
      <c r="F136" s="98"/>
      <c r="J136" s="98"/>
    </row>
    <row r="137" spans="4:10">
      <c r="D137" s="98"/>
      <c r="E137" s="98"/>
      <c r="F137" s="98"/>
      <c r="J137" s="98"/>
    </row>
    <row r="138" spans="4:10">
      <c r="D138" s="98"/>
      <c r="E138" s="98"/>
      <c r="F138" s="98"/>
      <c r="J138" s="98"/>
    </row>
    <row r="139" spans="4:10">
      <c r="D139" s="98"/>
      <c r="E139" s="98"/>
      <c r="F139" s="98"/>
      <c r="J139" s="98"/>
    </row>
    <row r="140" spans="4:10">
      <c r="D140" s="98"/>
      <c r="E140" s="98"/>
      <c r="F140" s="98"/>
      <c r="J140" s="98"/>
    </row>
    <row r="141" spans="4:10">
      <c r="D141" s="98"/>
      <c r="E141" s="98"/>
      <c r="F141" s="98"/>
      <c r="J141" s="98"/>
    </row>
    <row r="142" spans="4:10">
      <c r="D142" s="98"/>
      <c r="E142" s="98"/>
      <c r="F142" s="98"/>
      <c r="J142" s="98"/>
    </row>
    <row r="143" spans="4:10">
      <c r="D143" s="98"/>
      <c r="E143" s="98"/>
      <c r="F143" s="98"/>
      <c r="J143" s="98"/>
    </row>
    <row r="144" spans="4:10">
      <c r="D144" s="98"/>
      <c r="E144" s="98"/>
      <c r="F144" s="98"/>
      <c r="J144" s="98"/>
    </row>
  </sheetData>
  <sortState xmlns:xlrd2="http://schemas.microsoft.com/office/spreadsheetml/2017/richdata2" ref="A7:AB15">
    <sortCondition ref="A7:A15"/>
  </sortState>
  <mergeCells count="25">
    <mergeCell ref="Y3:AB3"/>
    <mergeCell ref="I4:J4"/>
    <mergeCell ref="K4:K5"/>
    <mergeCell ref="L4:L5"/>
    <mergeCell ref="M4:N4"/>
    <mergeCell ref="X4:X5"/>
    <mergeCell ref="Y4:Z4"/>
    <mergeCell ref="AA4:AA5"/>
    <mergeCell ref="AB4:AB5"/>
    <mergeCell ref="B3:B5"/>
    <mergeCell ref="I3:L3"/>
    <mergeCell ref="M3:P3"/>
    <mergeCell ref="Q3:T3"/>
    <mergeCell ref="U3:X3"/>
    <mergeCell ref="P4:P5"/>
    <mergeCell ref="Q4:R4"/>
    <mergeCell ref="S4:S5"/>
    <mergeCell ref="T4:T5"/>
    <mergeCell ref="U4:V4"/>
    <mergeCell ref="C3:H3"/>
    <mergeCell ref="G4:G5"/>
    <mergeCell ref="H4:H5"/>
    <mergeCell ref="C4:F4"/>
    <mergeCell ref="O4:O5"/>
    <mergeCell ref="W4:W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F6AF95-0EA1-4FC3-8104-FB90827D7619}">
  <dimension ref="A1:T131"/>
  <sheetViews>
    <sheetView showGridLines="0" zoomScaleNormal="100" workbookViewId="0">
      <pane ySplit="1" topLeftCell="A2" activePane="bottomLeft" state="frozen"/>
      <selection pane="bottomLeft"/>
      <selection activeCell="E23" sqref="E23"/>
    </sheetView>
  </sheetViews>
  <sheetFormatPr defaultColWidth="8.85546875" defaultRowHeight="12.6"/>
  <cols>
    <col min="1" max="1" width="4.42578125" style="97" customWidth="1"/>
    <col min="2" max="2" width="53.5703125" style="97" bestFit="1" customWidth="1"/>
    <col min="3" max="20" width="15.7109375" style="97" customWidth="1"/>
    <col min="21" max="21" width="10" style="97" customWidth="1"/>
    <col min="22" max="22" width="9.42578125" style="97" customWidth="1"/>
    <col min="23" max="23" width="13.7109375" style="97" customWidth="1"/>
    <col min="24" max="24" width="20.7109375" style="97" customWidth="1"/>
    <col min="25" max="25" width="16.140625" style="97" customWidth="1"/>
    <col min="26" max="26" width="11.28515625" style="97" customWidth="1"/>
    <col min="27" max="27" width="9.85546875" style="97" customWidth="1"/>
    <col min="28" max="28" width="13.7109375" style="97" customWidth="1"/>
    <col min="29" max="30" width="12" style="97" bestFit="1" customWidth="1"/>
    <col min="31" max="32" width="9.28515625" style="97" bestFit="1" customWidth="1"/>
    <col min="33" max="33" width="13.140625" style="97" customWidth="1"/>
    <col min="34" max="34" width="9.28515625" style="97" bestFit="1" customWidth="1"/>
    <col min="35" max="35" width="15.85546875" style="97" customWidth="1"/>
    <col min="36" max="37" width="9.28515625" style="97" bestFit="1" customWidth="1"/>
    <col min="38" max="38" width="12.42578125" style="97" customWidth="1"/>
    <col min="39" max="16384" width="8.85546875" style="97"/>
  </cols>
  <sheetData>
    <row r="1" spans="1:20" ht="84.95" customHeight="1">
      <c r="B1" s="145" t="s">
        <v>291</v>
      </c>
      <c r="C1" s="39"/>
      <c r="D1" s="39"/>
      <c r="F1" s="39"/>
      <c r="G1" s="39"/>
    </row>
    <row r="2" spans="1:20" ht="16.899999999999999" customHeight="1" thickBot="1">
      <c r="D2" s="39"/>
      <c r="E2" s="39"/>
      <c r="G2" s="39"/>
      <c r="H2" s="39"/>
    </row>
    <row r="3" spans="1:20" ht="12.95">
      <c r="B3" s="175" t="s">
        <v>123</v>
      </c>
      <c r="C3" s="181" t="s">
        <v>45</v>
      </c>
      <c r="D3" s="179"/>
      <c r="E3" s="180"/>
      <c r="F3" s="181">
        <v>2016</v>
      </c>
      <c r="G3" s="179"/>
      <c r="H3" s="180"/>
      <c r="I3" s="181">
        <v>2017</v>
      </c>
      <c r="J3" s="179"/>
      <c r="K3" s="180"/>
      <c r="L3" s="181">
        <v>2018</v>
      </c>
      <c r="M3" s="179"/>
      <c r="N3" s="180"/>
      <c r="O3" s="181">
        <v>2019</v>
      </c>
      <c r="P3" s="179"/>
      <c r="Q3" s="180"/>
      <c r="R3" s="173">
        <v>2020</v>
      </c>
      <c r="S3" s="177"/>
      <c r="T3" s="201"/>
    </row>
    <row r="4" spans="1:20" ht="12.95">
      <c r="B4" s="176"/>
      <c r="C4" s="52" t="s">
        <v>46</v>
      </c>
      <c r="D4" s="200" t="s">
        <v>45</v>
      </c>
      <c r="E4" s="184" t="s">
        <v>47</v>
      </c>
      <c r="F4" s="52" t="s">
        <v>46</v>
      </c>
      <c r="G4" s="200" t="s">
        <v>45</v>
      </c>
      <c r="H4" s="184" t="s">
        <v>47</v>
      </c>
      <c r="I4" s="52" t="s">
        <v>46</v>
      </c>
      <c r="J4" s="200" t="s">
        <v>45</v>
      </c>
      <c r="K4" s="184" t="s">
        <v>47</v>
      </c>
      <c r="L4" s="52" t="s">
        <v>46</v>
      </c>
      <c r="M4" s="200" t="s">
        <v>45</v>
      </c>
      <c r="N4" s="184" t="s">
        <v>47</v>
      </c>
      <c r="O4" s="52" t="s">
        <v>46</v>
      </c>
      <c r="P4" s="200" t="s">
        <v>45</v>
      </c>
      <c r="Q4" s="184" t="s">
        <v>47</v>
      </c>
      <c r="R4" s="52" t="s">
        <v>46</v>
      </c>
      <c r="S4" s="200" t="s">
        <v>45</v>
      </c>
      <c r="T4" s="184" t="s">
        <v>47</v>
      </c>
    </row>
    <row r="5" spans="1:20" ht="51.75" customHeight="1">
      <c r="B5" s="176"/>
      <c r="C5" s="142" t="s">
        <v>117</v>
      </c>
      <c r="D5" s="200"/>
      <c r="E5" s="184"/>
      <c r="F5" s="142" t="s">
        <v>117</v>
      </c>
      <c r="G5" s="200"/>
      <c r="H5" s="184"/>
      <c r="I5" s="142" t="s">
        <v>117</v>
      </c>
      <c r="J5" s="200"/>
      <c r="K5" s="184"/>
      <c r="L5" s="142" t="s">
        <v>117</v>
      </c>
      <c r="M5" s="200"/>
      <c r="N5" s="184"/>
      <c r="O5" s="142" t="s">
        <v>117</v>
      </c>
      <c r="P5" s="200"/>
      <c r="Q5" s="184"/>
      <c r="R5" s="142" t="s">
        <v>117</v>
      </c>
      <c r="S5" s="200"/>
      <c r="T5" s="184"/>
    </row>
    <row r="6" spans="1:20" ht="14.45">
      <c r="A6"/>
      <c r="B6" s="147" t="s">
        <v>154</v>
      </c>
      <c r="C6" s="22">
        <v>71</v>
      </c>
      <c r="D6" s="23">
        <v>71</v>
      </c>
      <c r="E6" s="24">
        <v>0.31004366812227074</v>
      </c>
      <c r="F6" s="22" t="s">
        <v>54</v>
      </c>
      <c r="G6" s="23" t="s">
        <v>54</v>
      </c>
      <c r="H6" s="24" t="s">
        <v>54</v>
      </c>
      <c r="I6" s="116">
        <v>21</v>
      </c>
      <c r="J6" s="115">
        <v>21</v>
      </c>
      <c r="K6" s="24">
        <v>0.875</v>
      </c>
      <c r="L6" s="22">
        <v>15</v>
      </c>
      <c r="M6" s="23">
        <v>15</v>
      </c>
      <c r="N6" s="123">
        <v>0.31914893617021278</v>
      </c>
      <c r="O6" s="116">
        <v>22</v>
      </c>
      <c r="P6" s="115">
        <v>22</v>
      </c>
      <c r="Q6" s="123">
        <v>0.24175824175824176</v>
      </c>
      <c r="R6" s="116">
        <v>13</v>
      </c>
      <c r="S6" s="115">
        <v>13</v>
      </c>
      <c r="T6" s="123">
        <v>0.20967741935483872</v>
      </c>
    </row>
    <row r="7" spans="1:20" ht="14.45">
      <c r="A7"/>
      <c r="B7" s="144" t="s">
        <v>237</v>
      </c>
      <c r="C7" s="22">
        <v>3</v>
      </c>
      <c r="D7" s="23">
        <v>3</v>
      </c>
      <c r="E7" s="24">
        <v>1.3100436681222707E-2</v>
      </c>
      <c r="F7" s="22" t="s">
        <v>54</v>
      </c>
      <c r="G7" s="23" t="s">
        <v>54</v>
      </c>
      <c r="H7" s="24" t="s">
        <v>54</v>
      </c>
      <c r="I7" s="116">
        <v>1</v>
      </c>
      <c r="J7" s="115">
        <v>1</v>
      </c>
      <c r="K7" s="24">
        <v>4.1666666666666664E-2</v>
      </c>
      <c r="L7" s="22" t="s">
        <v>54</v>
      </c>
      <c r="M7" s="23" t="s">
        <v>54</v>
      </c>
      <c r="N7" s="24" t="s">
        <v>54</v>
      </c>
      <c r="O7" s="116">
        <v>1</v>
      </c>
      <c r="P7" s="115">
        <v>1</v>
      </c>
      <c r="Q7" s="24">
        <v>1.098901098901099E-2</v>
      </c>
      <c r="R7" s="116">
        <v>1</v>
      </c>
      <c r="S7" s="115">
        <v>1</v>
      </c>
      <c r="T7" s="24">
        <v>1.6129032258064516E-2</v>
      </c>
    </row>
    <row r="8" spans="1:20" ht="14.45">
      <c r="A8"/>
      <c r="B8" s="144" t="s">
        <v>244</v>
      </c>
      <c r="C8" s="22">
        <v>3</v>
      </c>
      <c r="D8" s="23">
        <v>3</v>
      </c>
      <c r="E8" s="24">
        <v>1.3100436681222707E-2</v>
      </c>
      <c r="F8" s="22" t="s">
        <v>54</v>
      </c>
      <c r="G8" s="23" t="s">
        <v>54</v>
      </c>
      <c r="H8" s="24" t="s">
        <v>54</v>
      </c>
      <c r="I8" s="116" t="s">
        <v>54</v>
      </c>
      <c r="J8" s="115" t="s">
        <v>54</v>
      </c>
      <c r="K8" s="24" t="s">
        <v>54</v>
      </c>
      <c r="L8" s="22">
        <v>1</v>
      </c>
      <c r="M8" s="23">
        <v>1</v>
      </c>
      <c r="N8" s="123">
        <v>2.1276595744680851E-2</v>
      </c>
      <c r="O8" s="116">
        <v>2</v>
      </c>
      <c r="P8" s="115">
        <v>2</v>
      </c>
      <c r="Q8" s="123">
        <v>2.197802197802198E-2</v>
      </c>
      <c r="R8" s="116" t="s">
        <v>54</v>
      </c>
      <c r="S8" s="115" t="s">
        <v>54</v>
      </c>
      <c r="T8" s="123" t="s">
        <v>54</v>
      </c>
    </row>
    <row r="9" spans="1:20" ht="14.45">
      <c r="A9"/>
      <c r="B9" s="144" t="s">
        <v>146</v>
      </c>
      <c r="C9" s="22">
        <v>20</v>
      </c>
      <c r="D9" s="23">
        <v>20</v>
      </c>
      <c r="E9" s="24">
        <v>8.7336244541484712E-2</v>
      </c>
      <c r="F9" s="22" t="s">
        <v>54</v>
      </c>
      <c r="G9" s="23" t="s">
        <v>54</v>
      </c>
      <c r="H9" s="24" t="s">
        <v>54</v>
      </c>
      <c r="I9" s="116" t="s">
        <v>54</v>
      </c>
      <c r="J9" s="115" t="s">
        <v>54</v>
      </c>
      <c r="K9" s="24" t="s">
        <v>54</v>
      </c>
      <c r="L9" s="22">
        <v>2</v>
      </c>
      <c r="M9" s="23">
        <v>2</v>
      </c>
      <c r="N9" s="24">
        <v>4.2553191489361701E-2</v>
      </c>
      <c r="O9" s="116">
        <v>14</v>
      </c>
      <c r="P9" s="115">
        <v>14</v>
      </c>
      <c r="Q9" s="24">
        <v>0.15384615384615385</v>
      </c>
      <c r="R9" s="116">
        <v>4</v>
      </c>
      <c r="S9" s="115">
        <v>4</v>
      </c>
      <c r="T9" s="24">
        <v>6.4516129032258063E-2</v>
      </c>
    </row>
    <row r="10" spans="1:20" ht="14.45">
      <c r="A10"/>
      <c r="B10" s="144" t="s">
        <v>206</v>
      </c>
      <c r="C10" s="22">
        <v>4</v>
      </c>
      <c r="D10" s="23">
        <v>4</v>
      </c>
      <c r="E10" s="24">
        <v>1.7467248908296942E-2</v>
      </c>
      <c r="F10" s="22" t="s">
        <v>54</v>
      </c>
      <c r="G10" s="23" t="s">
        <v>54</v>
      </c>
      <c r="H10" s="24" t="s">
        <v>54</v>
      </c>
      <c r="I10" s="116" t="s">
        <v>54</v>
      </c>
      <c r="J10" s="115" t="s">
        <v>54</v>
      </c>
      <c r="K10" s="24" t="s">
        <v>54</v>
      </c>
      <c r="L10" s="22" t="s">
        <v>54</v>
      </c>
      <c r="M10" s="23" t="s">
        <v>54</v>
      </c>
      <c r="N10" s="123" t="s">
        <v>54</v>
      </c>
      <c r="O10" s="116">
        <v>3</v>
      </c>
      <c r="P10" s="115">
        <v>3</v>
      </c>
      <c r="Q10" s="123">
        <v>3.2967032967032968E-2</v>
      </c>
      <c r="R10" s="116">
        <v>1</v>
      </c>
      <c r="S10" s="115">
        <v>1</v>
      </c>
      <c r="T10" s="123">
        <v>1.6129032258064516E-2</v>
      </c>
    </row>
    <row r="11" spans="1:20" ht="14.45">
      <c r="A11"/>
      <c r="B11" s="144" t="s">
        <v>187</v>
      </c>
      <c r="C11" s="22">
        <v>3</v>
      </c>
      <c r="D11" s="23">
        <v>3</v>
      </c>
      <c r="E11" s="24">
        <v>1.3100436681222707E-2</v>
      </c>
      <c r="F11" s="22" t="s">
        <v>54</v>
      </c>
      <c r="G11" s="23" t="s">
        <v>54</v>
      </c>
      <c r="H11" s="24" t="s">
        <v>54</v>
      </c>
      <c r="I11" s="116" t="s">
        <v>54</v>
      </c>
      <c r="J11" s="115" t="s">
        <v>54</v>
      </c>
      <c r="K11" s="24" t="s">
        <v>54</v>
      </c>
      <c r="L11" s="22" t="s">
        <v>54</v>
      </c>
      <c r="M11" s="23" t="s">
        <v>54</v>
      </c>
      <c r="N11" s="24" t="s">
        <v>54</v>
      </c>
      <c r="O11" s="116" t="s">
        <v>54</v>
      </c>
      <c r="P11" s="115" t="s">
        <v>54</v>
      </c>
      <c r="Q11" s="24" t="s">
        <v>54</v>
      </c>
      <c r="R11" s="116">
        <v>3</v>
      </c>
      <c r="S11" s="115">
        <v>3</v>
      </c>
      <c r="T11" s="24">
        <v>4.8387096774193547E-2</v>
      </c>
    </row>
    <row r="12" spans="1:20" ht="14.45">
      <c r="A12"/>
      <c r="B12" s="144" t="s">
        <v>163</v>
      </c>
      <c r="C12" s="22">
        <v>72</v>
      </c>
      <c r="D12" s="23">
        <v>72</v>
      </c>
      <c r="E12" s="24">
        <v>0.31441048034934499</v>
      </c>
      <c r="F12" s="22" t="s">
        <v>54</v>
      </c>
      <c r="G12" s="23" t="s">
        <v>54</v>
      </c>
      <c r="H12" s="24" t="s">
        <v>54</v>
      </c>
      <c r="I12" s="116">
        <v>1</v>
      </c>
      <c r="J12" s="115">
        <v>1</v>
      </c>
      <c r="K12" s="24">
        <v>4.1666666666666664E-2</v>
      </c>
      <c r="L12" s="22">
        <v>25</v>
      </c>
      <c r="M12" s="23">
        <v>25</v>
      </c>
      <c r="N12" s="24">
        <v>0.53191489361702127</v>
      </c>
      <c r="O12" s="116">
        <v>20</v>
      </c>
      <c r="P12" s="115">
        <v>20</v>
      </c>
      <c r="Q12" s="24">
        <v>0.21978021978021978</v>
      </c>
      <c r="R12" s="116">
        <v>26</v>
      </c>
      <c r="S12" s="115">
        <v>26</v>
      </c>
      <c r="T12" s="24">
        <v>0.41935483870967744</v>
      </c>
    </row>
    <row r="13" spans="1:20" ht="14.45">
      <c r="A13"/>
      <c r="B13" s="144" t="s">
        <v>126</v>
      </c>
      <c r="C13" s="22">
        <v>2</v>
      </c>
      <c r="D13" s="23">
        <v>2</v>
      </c>
      <c r="E13" s="24">
        <v>8.7336244541484712E-3</v>
      </c>
      <c r="F13" s="22" t="s">
        <v>54</v>
      </c>
      <c r="G13" s="23" t="s">
        <v>54</v>
      </c>
      <c r="H13" s="24" t="s">
        <v>54</v>
      </c>
      <c r="I13" s="116" t="s">
        <v>54</v>
      </c>
      <c r="J13" s="115" t="s">
        <v>54</v>
      </c>
      <c r="K13" s="24" t="s">
        <v>54</v>
      </c>
      <c r="L13" s="22">
        <v>2</v>
      </c>
      <c r="M13" s="23">
        <v>2</v>
      </c>
      <c r="N13" s="123">
        <v>4.2553191489361701E-2</v>
      </c>
      <c r="O13" s="116" t="s">
        <v>54</v>
      </c>
      <c r="P13" s="115" t="s">
        <v>54</v>
      </c>
      <c r="Q13" s="123" t="s">
        <v>54</v>
      </c>
      <c r="R13" s="116" t="s">
        <v>54</v>
      </c>
      <c r="S13" s="115" t="s">
        <v>54</v>
      </c>
      <c r="T13" s="123" t="s">
        <v>54</v>
      </c>
    </row>
    <row r="14" spans="1:20" ht="14.45">
      <c r="A14"/>
      <c r="B14" s="144" t="s">
        <v>178</v>
      </c>
      <c r="C14" s="22">
        <v>4</v>
      </c>
      <c r="D14" s="23">
        <v>4</v>
      </c>
      <c r="E14" s="24">
        <v>1.7467248908296942E-2</v>
      </c>
      <c r="F14" s="22" t="s">
        <v>54</v>
      </c>
      <c r="G14" s="23" t="s">
        <v>54</v>
      </c>
      <c r="H14" s="24" t="s">
        <v>54</v>
      </c>
      <c r="I14" s="116" t="s">
        <v>54</v>
      </c>
      <c r="J14" s="115" t="s">
        <v>54</v>
      </c>
      <c r="K14" s="24" t="s">
        <v>54</v>
      </c>
      <c r="L14" s="22" t="s">
        <v>54</v>
      </c>
      <c r="M14" s="23" t="s">
        <v>54</v>
      </c>
      <c r="N14" s="24" t="s">
        <v>54</v>
      </c>
      <c r="O14" s="116">
        <v>1</v>
      </c>
      <c r="P14" s="115">
        <v>1</v>
      </c>
      <c r="Q14" s="24">
        <v>1.098901098901099E-2</v>
      </c>
      <c r="R14" s="116">
        <v>3</v>
      </c>
      <c r="S14" s="115">
        <v>3</v>
      </c>
      <c r="T14" s="24">
        <v>4.8387096774193547E-2</v>
      </c>
    </row>
    <row r="15" spans="1:20" ht="15" thickBot="1">
      <c r="A15"/>
      <c r="B15" s="162" t="s">
        <v>218</v>
      </c>
      <c r="C15" s="25">
        <v>47</v>
      </c>
      <c r="D15" s="26">
        <v>47</v>
      </c>
      <c r="E15" s="27">
        <v>0.20524017467248909</v>
      </c>
      <c r="F15" s="25">
        <v>5</v>
      </c>
      <c r="G15" s="26">
        <v>5</v>
      </c>
      <c r="H15" s="27">
        <v>1</v>
      </c>
      <c r="I15" s="118">
        <v>1</v>
      </c>
      <c r="J15" s="117">
        <v>1</v>
      </c>
      <c r="K15" s="27">
        <v>4.1666666666666664E-2</v>
      </c>
      <c r="L15" s="25">
        <v>2</v>
      </c>
      <c r="M15" s="26">
        <v>2</v>
      </c>
      <c r="N15" s="27">
        <v>4.2553191489361701E-2</v>
      </c>
      <c r="O15" s="118">
        <v>28</v>
      </c>
      <c r="P15" s="117">
        <v>28</v>
      </c>
      <c r="Q15" s="27">
        <v>0.30769230769230771</v>
      </c>
      <c r="R15" s="118">
        <v>11</v>
      </c>
      <c r="S15" s="117">
        <v>11</v>
      </c>
      <c r="T15" s="27">
        <v>0.17741935483870969</v>
      </c>
    </row>
    <row r="16" spans="1:20" s="20" customFormat="1" ht="13.5" thickBot="1">
      <c r="B16" s="119" t="s">
        <v>45</v>
      </c>
      <c r="C16" s="93">
        <v>229</v>
      </c>
      <c r="D16" s="94">
        <v>229</v>
      </c>
      <c r="E16" s="31">
        <v>1</v>
      </c>
      <c r="F16" s="93">
        <v>5</v>
      </c>
      <c r="G16" s="94">
        <v>5</v>
      </c>
      <c r="H16" s="31">
        <v>1</v>
      </c>
      <c r="I16" s="121">
        <v>24</v>
      </c>
      <c r="J16" s="122">
        <v>24</v>
      </c>
      <c r="K16" s="31">
        <v>1</v>
      </c>
      <c r="L16" s="93">
        <v>47</v>
      </c>
      <c r="M16" s="94">
        <v>47</v>
      </c>
      <c r="N16" s="31">
        <v>1</v>
      </c>
      <c r="O16" s="121">
        <v>91</v>
      </c>
      <c r="P16" s="122">
        <v>91</v>
      </c>
      <c r="Q16" s="31">
        <v>1</v>
      </c>
      <c r="R16" s="121">
        <v>62</v>
      </c>
      <c r="S16" s="122">
        <v>62</v>
      </c>
      <c r="T16" s="31">
        <v>1</v>
      </c>
    </row>
    <row r="17" spans="2:11">
      <c r="B17" s="2" t="s">
        <v>292</v>
      </c>
    </row>
    <row r="18" spans="2:11">
      <c r="B18" s="49"/>
    </row>
    <row r="21" spans="2:11">
      <c r="I21" s="98"/>
      <c r="J21" s="98"/>
      <c r="K21" s="98"/>
    </row>
    <row r="22" spans="2:11">
      <c r="I22" s="98"/>
      <c r="J22" s="98"/>
      <c r="K22" s="98"/>
    </row>
    <row r="23" spans="2:11">
      <c r="I23" s="98"/>
      <c r="J23" s="98"/>
      <c r="K23" s="98"/>
    </row>
    <row r="24" spans="2:11">
      <c r="I24" s="98"/>
      <c r="J24" s="98"/>
      <c r="K24" s="98"/>
    </row>
    <row r="25" spans="2:11">
      <c r="I25" s="98"/>
      <c r="J25" s="98"/>
      <c r="K25" s="98"/>
    </row>
    <row r="26" spans="2:11">
      <c r="I26" s="98"/>
      <c r="J26" s="98"/>
      <c r="K26" s="98"/>
    </row>
    <row r="27" spans="2:11">
      <c r="I27" s="98"/>
      <c r="J27" s="98"/>
      <c r="K27" s="98"/>
    </row>
    <row r="28" spans="2:11">
      <c r="I28" s="98"/>
      <c r="J28" s="98"/>
      <c r="K28" s="98"/>
    </row>
    <row r="29" spans="2:11">
      <c r="I29" s="98"/>
      <c r="J29" s="98"/>
      <c r="K29" s="98"/>
    </row>
    <row r="30" spans="2:11">
      <c r="I30" s="98"/>
      <c r="J30" s="98"/>
      <c r="K30" s="98"/>
    </row>
    <row r="31" spans="2:11">
      <c r="I31" s="98"/>
      <c r="J31" s="98"/>
      <c r="K31" s="98"/>
    </row>
    <row r="32" spans="2:11">
      <c r="I32" s="98"/>
      <c r="J32" s="98"/>
      <c r="K32" s="98"/>
    </row>
    <row r="33" spans="9:11">
      <c r="I33" s="98"/>
      <c r="J33" s="98"/>
      <c r="K33" s="98"/>
    </row>
    <row r="34" spans="9:11">
      <c r="I34" s="98"/>
      <c r="J34" s="98"/>
      <c r="K34" s="98"/>
    </row>
    <row r="35" spans="9:11">
      <c r="I35" s="98"/>
      <c r="J35" s="98"/>
      <c r="K35" s="98"/>
    </row>
    <row r="36" spans="9:11">
      <c r="I36" s="98"/>
      <c r="J36" s="98"/>
      <c r="K36" s="98"/>
    </row>
    <row r="37" spans="9:11">
      <c r="I37" s="98"/>
      <c r="J37" s="98"/>
      <c r="K37" s="98"/>
    </row>
    <row r="38" spans="9:11">
      <c r="I38" s="98"/>
      <c r="J38" s="98"/>
      <c r="K38" s="98"/>
    </row>
    <row r="39" spans="9:11">
      <c r="I39" s="98"/>
      <c r="J39" s="98"/>
      <c r="K39" s="98"/>
    </row>
    <row r="40" spans="9:11">
      <c r="I40" s="98"/>
      <c r="J40" s="98"/>
      <c r="K40" s="98"/>
    </row>
    <row r="41" spans="9:11">
      <c r="I41" s="98"/>
      <c r="J41" s="98"/>
      <c r="K41" s="98"/>
    </row>
    <row r="42" spans="9:11">
      <c r="I42" s="98"/>
      <c r="J42" s="98"/>
      <c r="K42" s="98"/>
    </row>
    <row r="43" spans="9:11">
      <c r="I43" s="98"/>
      <c r="J43" s="98"/>
      <c r="K43" s="98"/>
    </row>
    <row r="44" spans="9:11">
      <c r="I44" s="98"/>
      <c r="J44" s="98"/>
      <c r="K44" s="98"/>
    </row>
    <row r="45" spans="9:11">
      <c r="I45" s="98"/>
      <c r="J45" s="98"/>
      <c r="K45" s="98"/>
    </row>
    <row r="46" spans="9:11">
      <c r="I46" s="98"/>
      <c r="J46" s="98"/>
      <c r="K46" s="98"/>
    </row>
    <row r="47" spans="9:11">
      <c r="I47" s="98"/>
      <c r="J47" s="98"/>
      <c r="K47" s="98"/>
    </row>
    <row r="48" spans="9:11">
      <c r="I48" s="98"/>
      <c r="J48" s="98"/>
      <c r="K48" s="98"/>
    </row>
    <row r="49" spans="9:11">
      <c r="I49" s="98"/>
      <c r="J49" s="98"/>
      <c r="K49" s="98"/>
    </row>
    <row r="50" spans="9:11">
      <c r="I50" s="98"/>
      <c r="J50" s="98"/>
      <c r="K50" s="98"/>
    </row>
    <row r="51" spans="9:11">
      <c r="I51" s="98"/>
      <c r="J51" s="98"/>
      <c r="K51" s="98"/>
    </row>
    <row r="52" spans="9:11">
      <c r="I52" s="98"/>
      <c r="J52" s="98"/>
      <c r="K52" s="98"/>
    </row>
    <row r="53" spans="9:11">
      <c r="I53" s="98"/>
      <c r="J53" s="98"/>
      <c r="K53" s="98"/>
    </row>
    <row r="54" spans="9:11">
      <c r="I54" s="98"/>
      <c r="J54" s="98"/>
      <c r="K54" s="98"/>
    </row>
    <row r="55" spans="9:11">
      <c r="I55" s="98"/>
      <c r="J55" s="98"/>
      <c r="K55" s="98"/>
    </row>
    <row r="56" spans="9:11">
      <c r="I56" s="98"/>
      <c r="J56" s="98"/>
      <c r="K56" s="98"/>
    </row>
    <row r="57" spans="9:11">
      <c r="I57" s="98"/>
      <c r="J57" s="98"/>
      <c r="K57" s="98"/>
    </row>
    <row r="58" spans="9:11">
      <c r="I58" s="98"/>
      <c r="J58" s="98"/>
      <c r="K58" s="98"/>
    </row>
    <row r="59" spans="9:11">
      <c r="I59" s="98"/>
      <c r="J59" s="98"/>
      <c r="K59" s="98"/>
    </row>
    <row r="60" spans="9:11">
      <c r="I60" s="98"/>
      <c r="J60" s="98"/>
      <c r="K60" s="98"/>
    </row>
    <row r="61" spans="9:11">
      <c r="I61" s="98"/>
      <c r="J61" s="98"/>
      <c r="K61" s="98"/>
    </row>
    <row r="62" spans="9:11">
      <c r="I62" s="98"/>
      <c r="J62" s="98"/>
      <c r="K62" s="98"/>
    </row>
    <row r="63" spans="9:11">
      <c r="I63" s="98"/>
      <c r="J63" s="98"/>
      <c r="K63" s="98"/>
    </row>
    <row r="64" spans="9:11">
      <c r="I64" s="98"/>
      <c r="J64" s="98"/>
      <c r="K64" s="98"/>
    </row>
    <row r="65" spans="9:11">
      <c r="I65" s="98"/>
      <c r="J65" s="98"/>
      <c r="K65" s="98"/>
    </row>
    <row r="66" spans="9:11">
      <c r="I66" s="98"/>
      <c r="J66" s="98"/>
      <c r="K66" s="98"/>
    </row>
    <row r="67" spans="9:11">
      <c r="I67" s="98"/>
      <c r="J67" s="98"/>
      <c r="K67" s="98"/>
    </row>
    <row r="68" spans="9:11">
      <c r="I68" s="98"/>
      <c r="J68" s="98"/>
      <c r="K68" s="98"/>
    </row>
    <row r="69" spans="9:11">
      <c r="I69" s="98"/>
      <c r="J69" s="98"/>
      <c r="K69" s="98"/>
    </row>
    <row r="70" spans="9:11">
      <c r="I70" s="98"/>
      <c r="J70" s="98"/>
      <c r="K70" s="98"/>
    </row>
    <row r="71" spans="9:11">
      <c r="I71" s="98"/>
      <c r="J71" s="98"/>
      <c r="K71" s="98"/>
    </row>
    <row r="72" spans="9:11">
      <c r="I72" s="98"/>
      <c r="J72" s="98"/>
      <c r="K72" s="98"/>
    </row>
    <row r="73" spans="9:11">
      <c r="I73" s="98"/>
      <c r="J73" s="98"/>
      <c r="K73" s="98"/>
    </row>
    <row r="74" spans="9:11">
      <c r="I74" s="98"/>
      <c r="J74" s="98"/>
      <c r="K74" s="98"/>
    </row>
    <row r="75" spans="9:11">
      <c r="I75" s="98"/>
      <c r="J75" s="98"/>
      <c r="K75" s="98"/>
    </row>
    <row r="76" spans="9:11">
      <c r="I76" s="98"/>
      <c r="J76" s="98"/>
      <c r="K76" s="98"/>
    </row>
    <row r="77" spans="9:11">
      <c r="I77" s="98"/>
      <c r="J77" s="98"/>
      <c r="K77" s="98"/>
    </row>
    <row r="78" spans="9:11">
      <c r="I78" s="98"/>
      <c r="J78" s="98"/>
      <c r="K78" s="98"/>
    </row>
    <row r="79" spans="9:11">
      <c r="I79" s="98"/>
      <c r="J79" s="98"/>
      <c r="K79" s="98"/>
    </row>
    <row r="80" spans="9:11">
      <c r="I80" s="98"/>
      <c r="J80" s="98"/>
      <c r="K80" s="98"/>
    </row>
    <row r="81" spans="9:11">
      <c r="I81" s="98"/>
      <c r="J81" s="98"/>
      <c r="K81" s="98"/>
    </row>
    <row r="82" spans="9:11">
      <c r="I82" s="98"/>
      <c r="J82" s="98"/>
      <c r="K82" s="98"/>
    </row>
    <row r="83" spans="9:11">
      <c r="I83" s="98"/>
      <c r="J83" s="98"/>
      <c r="K83" s="98"/>
    </row>
    <row r="84" spans="9:11">
      <c r="I84" s="98"/>
      <c r="J84" s="98"/>
      <c r="K84" s="98"/>
    </row>
    <row r="85" spans="9:11">
      <c r="I85" s="98"/>
      <c r="J85" s="98"/>
      <c r="K85" s="98"/>
    </row>
    <row r="86" spans="9:11">
      <c r="I86" s="98"/>
      <c r="J86" s="98"/>
      <c r="K86" s="98"/>
    </row>
    <row r="87" spans="9:11">
      <c r="I87" s="98"/>
      <c r="J87" s="98"/>
      <c r="K87" s="98"/>
    </row>
    <row r="88" spans="9:11">
      <c r="I88" s="98"/>
      <c r="J88" s="98"/>
      <c r="K88" s="98"/>
    </row>
    <row r="89" spans="9:11">
      <c r="I89" s="98"/>
      <c r="J89" s="98"/>
      <c r="K89" s="98"/>
    </row>
    <row r="90" spans="9:11">
      <c r="I90" s="98"/>
      <c r="J90" s="98"/>
      <c r="K90" s="98"/>
    </row>
    <row r="91" spans="9:11">
      <c r="I91" s="98"/>
      <c r="J91" s="98"/>
      <c r="K91" s="98"/>
    </row>
    <row r="92" spans="9:11">
      <c r="I92" s="98"/>
      <c r="J92" s="98"/>
      <c r="K92" s="98"/>
    </row>
    <row r="93" spans="9:11">
      <c r="I93" s="98"/>
      <c r="J93" s="98"/>
      <c r="K93" s="98"/>
    </row>
    <row r="94" spans="9:11">
      <c r="I94" s="98"/>
      <c r="J94" s="98"/>
      <c r="K94" s="98"/>
    </row>
    <row r="95" spans="9:11">
      <c r="I95" s="98"/>
      <c r="J95" s="98"/>
      <c r="K95" s="98"/>
    </row>
    <row r="96" spans="9:11">
      <c r="I96" s="98"/>
      <c r="J96" s="98"/>
      <c r="K96" s="98"/>
    </row>
    <row r="97" spans="9:11">
      <c r="I97" s="98"/>
      <c r="J97" s="98"/>
      <c r="K97" s="98"/>
    </row>
    <row r="98" spans="9:11">
      <c r="I98" s="98"/>
      <c r="J98" s="98"/>
      <c r="K98" s="98"/>
    </row>
    <row r="99" spans="9:11">
      <c r="I99" s="98"/>
      <c r="J99" s="98"/>
      <c r="K99" s="98"/>
    </row>
    <row r="100" spans="9:11">
      <c r="I100" s="98"/>
      <c r="J100" s="98"/>
      <c r="K100" s="98"/>
    </row>
    <row r="101" spans="9:11">
      <c r="I101" s="98"/>
      <c r="J101" s="98"/>
      <c r="K101" s="98"/>
    </row>
    <row r="102" spans="9:11">
      <c r="I102" s="98"/>
      <c r="J102" s="98"/>
      <c r="K102" s="98"/>
    </row>
    <row r="103" spans="9:11">
      <c r="I103" s="98"/>
      <c r="J103" s="98"/>
      <c r="K103" s="98"/>
    </row>
    <row r="104" spans="9:11">
      <c r="I104" s="98"/>
      <c r="J104" s="98"/>
      <c r="K104" s="98"/>
    </row>
    <row r="105" spans="9:11">
      <c r="I105" s="98"/>
      <c r="J105" s="98"/>
      <c r="K105" s="98"/>
    </row>
    <row r="106" spans="9:11">
      <c r="I106" s="98"/>
      <c r="J106" s="98"/>
      <c r="K106" s="98"/>
    </row>
    <row r="107" spans="9:11">
      <c r="I107" s="98"/>
      <c r="J107" s="98"/>
      <c r="K107" s="98"/>
    </row>
    <row r="108" spans="9:11">
      <c r="I108" s="98"/>
      <c r="J108" s="98"/>
      <c r="K108" s="98"/>
    </row>
    <row r="109" spans="9:11">
      <c r="I109" s="98"/>
      <c r="J109" s="98"/>
      <c r="K109" s="98"/>
    </row>
    <row r="110" spans="9:11">
      <c r="I110" s="98"/>
      <c r="J110" s="98"/>
      <c r="K110" s="98"/>
    </row>
    <row r="111" spans="9:11">
      <c r="I111" s="98"/>
      <c r="J111" s="98"/>
      <c r="K111" s="98"/>
    </row>
    <row r="112" spans="9:11">
      <c r="I112" s="98"/>
      <c r="J112" s="98"/>
      <c r="K112" s="98"/>
    </row>
    <row r="113" spans="9:11">
      <c r="I113" s="98"/>
      <c r="J113" s="98"/>
      <c r="K113" s="98"/>
    </row>
    <row r="114" spans="9:11">
      <c r="I114" s="98"/>
      <c r="J114" s="98"/>
      <c r="K114" s="98"/>
    </row>
    <row r="115" spans="9:11">
      <c r="I115" s="98"/>
      <c r="J115" s="98"/>
      <c r="K115" s="98"/>
    </row>
    <row r="116" spans="9:11">
      <c r="I116" s="98"/>
      <c r="J116" s="98"/>
      <c r="K116" s="98"/>
    </row>
    <row r="117" spans="9:11">
      <c r="I117" s="98"/>
      <c r="J117" s="98"/>
      <c r="K117" s="98"/>
    </row>
    <row r="118" spans="9:11">
      <c r="I118" s="98"/>
      <c r="J118" s="98"/>
      <c r="K118" s="98"/>
    </row>
    <row r="119" spans="9:11">
      <c r="I119" s="98"/>
      <c r="J119" s="98"/>
      <c r="K119" s="98"/>
    </row>
    <row r="120" spans="9:11">
      <c r="I120" s="98"/>
      <c r="J120" s="98"/>
      <c r="K120" s="98"/>
    </row>
    <row r="121" spans="9:11">
      <c r="I121" s="98"/>
      <c r="J121" s="98"/>
      <c r="K121" s="98"/>
    </row>
    <row r="122" spans="9:11">
      <c r="I122" s="98"/>
      <c r="J122" s="98"/>
      <c r="K122" s="98"/>
    </row>
    <row r="123" spans="9:11">
      <c r="I123" s="98"/>
      <c r="J123" s="98"/>
      <c r="K123" s="98"/>
    </row>
    <row r="124" spans="9:11">
      <c r="I124" s="98"/>
      <c r="J124" s="98"/>
      <c r="K124" s="98"/>
    </row>
    <row r="125" spans="9:11">
      <c r="I125" s="98"/>
      <c r="J125" s="98"/>
      <c r="K125" s="98"/>
    </row>
    <row r="126" spans="9:11">
      <c r="I126" s="98"/>
      <c r="J126" s="98"/>
      <c r="K126" s="98"/>
    </row>
    <row r="127" spans="9:11">
      <c r="I127" s="98"/>
      <c r="J127" s="98"/>
      <c r="K127" s="98"/>
    </row>
    <row r="128" spans="9:11">
      <c r="I128" s="98"/>
      <c r="J128" s="98"/>
      <c r="K128" s="98"/>
    </row>
    <row r="129" spans="9:11">
      <c r="I129" s="98"/>
      <c r="J129" s="98"/>
      <c r="K129" s="98"/>
    </row>
    <row r="130" spans="9:11">
      <c r="I130" s="98"/>
      <c r="J130" s="98"/>
      <c r="K130" s="98"/>
    </row>
    <row r="131" spans="9:11">
      <c r="I131" s="98"/>
      <c r="J131" s="98"/>
      <c r="K131" s="98"/>
    </row>
  </sheetData>
  <sortState xmlns:xlrd2="http://schemas.microsoft.com/office/spreadsheetml/2017/richdata2" ref="A7:T15">
    <sortCondition ref="A7:A15"/>
  </sortState>
  <mergeCells count="19">
    <mergeCell ref="R3:T3"/>
    <mergeCell ref="G4:G5"/>
    <mergeCell ref="H4:H5"/>
    <mergeCell ref="J4:J5"/>
    <mergeCell ref="K4:K5"/>
    <mergeCell ref="M4:M5"/>
    <mergeCell ref="S4:S5"/>
    <mergeCell ref="T4:T5"/>
    <mergeCell ref="B3:B5"/>
    <mergeCell ref="F3:H3"/>
    <mergeCell ref="I3:K3"/>
    <mergeCell ref="L3:N3"/>
    <mergeCell ref="O3:Q3"/>
    <mergeCell ref="C3:E3"/>
    <mergeCell ref="D4:D5"/>
    <mergeCell ref="E4:E5"/>
    <mergeCell ref="N4:N5"/>
    <mergeCell ref="P4:P5"/>
    <mergeCell ref="Q4:Q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AFB66-90B5-4CD4-BCB5-7C4F6F45E132}">
  <dimension ref="B1:AB97"/>
  <sheetViews>
    <sheetView showGridLines="0" zoomScaleNormal="100" workbookViewId="0">
      <pane ySplit="1" topLeftCell="A2" activePane="bottomLeft" state="frozen"/>
      <selection pane="bottomLeft"/>
      <selection activeCell="E23" sqref="E23"/>
    </sheetView>
  </sheetViews>
  <sheetFormatPr defaultColWidth="8.85546875" defaultRowHeight="12.6"/>
  <cols>
    <col min="1" max="1" width="7.28515625" style="97" customWidth="1"/>
    <col min="2" max="2" width="24.28515625" style="97" customWidth="1"/>
    <col min="3" max="3" width="18.140625" style="97" bestFit="1" customWidth="1"/>
    <col min="4" max="4" width="16.28515625" style="97" customWidth="1"/>
    <col min="5" max="5" width="27.5703125" style="97" bestFit="1" customWidth="1"/>
    <col min="6" max="6" width="23" style="97" bestFit="1" customWidth="1"/>
    <col min="7" max="7" width="11" style="97" customWidth="1"/>
    <col min="8" max="8" width="13.5703125" style="97" bestFit="1" customWidth="1"/>
    <col min="9" max="9" width="18.140625" style="97" bestFit="1" customWidth="1"/>
    <col min="10" max="10" width="16.28515625" style="97" customWidth="1"/>
    <col min="11" max="11" width="11" style="97" customWidth="1"/>
    <col min="12" max="12" width="15.85546875" style="97" bestFit="1" customWidth="1"/>
    <col min="13" max="13" width="18" style="97" customWidth="1"/>
    <col min="14" max="14" width="16.5703125" style="97" customWidth="1"/>
    <col min="15" max="15" width="10.42578125" style="97" customWidth="1"/>
    <col min="16" max="16" width="15.85546875" style="97" bestFit="1" customWidth="1"/>
    <col min="17" max="17" width="28.140625" style="97" customWidth="1"/>
    <col min="18" max="18" width="23" style="97" bestFit="1" customWidth="1"/>
    <col min="19" max="19" width="10.7109375" style="97" customWidth="1"/>
    <col min="20" max="20" width="16.140625" style="97" customWidth="1"/>
    <col min="21" max="21" width="27.5703125" style="97" customWidth="1"/>
    <col min="22" max="22" width="23.7109375" style="97" customWidth="1"/>
    <col min="23" max="23" width="11.140625" style="97" customWidth="1"/>
    <col min="24" max="24" width="15.85546875" style="97" bestFit="1" customWidth="1"/>
    <col min="25" max="25" width="27.5703125" style="97" bestFit="1" customWidth="1"/>
    <col min="26" max="26" width="23.7109375" style="97" bestFit="1" customWidth="1"/>
    <col min="27" max="27" width="11.140625" style="97" customWidth="1"/>
    <col min="28" max="28" width="16.28515625" style="97" customWidth="1"/>
    <col min="29" max="29" width="9.28515625" style="97" bestFit="1" customWidth="1"/>
    <col min="30" max="30" width="15.85546875" style="97" customWidth="1"/>
    <col min="31" max="32" width="9.28515625" style="97" bestFit="1" customWidth="1"/>
    <col min="33" max="33" width="12.42578125" style="97" customWidth="1"/>
    <col min="34" max="16384" width="8.85546875" style="97"/>
  </cols>
  <sheetData>
    <row r="1" spans="2:28" ht="84.95" customHeight="1">
      <c r="B1" s="145" t="s">
        <v>293</v>
      </c>
    </row>
    <row r="2" spans="2:28" ht="18" customHeight="1" thickBot="1">
      <c r="C2" s="39"/>
      <c r="I2" s="39"/>
    </row>
    <row r="3" spans="2:28" ht="12.95">
      <c r="B3" s="175" t="s">
        <v>249</v>
      </c>
      <c r="C3" s="173" t="s">
        <v>45</v>
      </c>
      <c r="D3" s="177"/>
      <c r="E3" s="177"/>
      <c r="F3" s="177"/>
      <c r="G3" s="177"/>
      <c r="H3" s="178"/>
      <c r="I3" s="181">
        <v>2016</v>
      </c>
      <c r="J3" s="179"/>
      <c r="K3" s="179"/>
      <c r="L3" s="180"/>
      <c r="M3" s="181">
        <v>2017</v>
      </c>
      <c r="N3" s="179"/>
      <c r="O3" s="179"/>
      <c r="P3" s="180"/>
      <c r="Q3" s="181">
        <v>2018</v>
      </c>
      <c r="R3" s="179"/>
      <c r="S3" s="179"/>
      <c r="T3" s="180"/>
      <c r="U3" s="181">
        <v>2019</v>
      </c>
      <c r="V3" s="179"/>
      <c r="W3" s="179"/>
      <c r="X3" s="180"/>
      <c r="Y3" s="181">
        <v>2020</v>
      </c>
      <c r="Z3" s="179"/>
      <c r="AA3" s="179"/>
      <c r="AB3" s="180"/>
    </row>
    <row r="4" spans="2:28" ht="12.95">
      <c r="B4" s="176"/>
      <c r="C4" s="170" t="s">
        <v>46</v>
      </c>
      <c r="D4" s="171"/>
      <c r="E4" s="171"/>
      <c r="F4" s="172"/>
      <c r="G4" s="168" t="s">
        <v>45</v>
      </c>
      <c r="H4" s="169" t="s">
        <v>47</v>
      </c>
      <c r="I4" s="182" t="s">
        <v>46</v>
      </c>
      <c r="J4" s="168"/>
      <c r="K4" s="168" t="s">
        <v>45</v>
      </c>
      <c r="L4" s="169" t="s">
        <v>47</v>
      </c>
      <c r="M4" s="182" t="s">
        <v>46</v>
      </c>
      <c r="N4" s="168"/>
      <c r="O4" s="168" t="s">
        <v>45</v>
      </c>
      <c r="P4" s="169" t="s">
        <v>47</v>
      </c>
      <c r="Q4" s="182" t="s">
        <v>46</v>
      </c>
      <c r="R4" s="168"/>
      <c r="S4" s="168" t="s">
        <v>45</v>
      </c>
      <c r="T4" s="169" t="s">
        <v>47</v>
      </c>
      <c r="U4" s="182" t="s">
        <v>46</v>
      </c>
      <c r="V4" s="168"/>
      <c r="W4" s="168" t="s">
        <v>45</v>
      </c>
      <c r="X4" s="169" t="s">
        <v>47</v>
      </c>
      <c r="Y4" s="195" t="s">
        <v>46</v>
      </c>
      <c r="Z4" s="168"/>
      <c r="AA4" s="168" t="s">
        <v>45</v>
      </c>
      <c r="AB4" s="169" t="s">
        <v>47</v>
      </c>
    </row>
    <row r="5" spans="2:28" ht="51.95">
      <c r="B5" s="176"/>
      <c r="C5" s="52" t="s">
        <v>48</v>
      </c>
      <c r="D5" s="141" t="s">
        <v>49</v>
      </c>
      <c r="E5" s="138" t="s">
        <v>50</v>
      </c>
      <c r="F5" s="138" t="s">
        <v>51</v>
      </c>
      <c r="G5" s="168"/>
      <c r="H5" s="169"/>
      <c r="I5" s="139" t="s">
        <v>48</v>
      </c>
      <c r="J5" s="141" t="s">
        <v>49</v>
      </c>
      <c r="K5" s="168"/>
      <c r="L5" s="169"/>
      <c r="M5" s="139" t="s">
        <v>48</v>
      </c>
      <c r="N5" s="141" t="s">
        <v>49</v>
      </c>
      <c r="O5" s="168"/>
      <c r="P5" s="169"/>
      <c r="Q5" s="138" t="s">
        <v>50</v>
      </c>
      <c r="R5" s="138" t="s">
        <v>51</v>
      </c>
      <c r="S5" s="168"/>
      <c r="T5" s="169"/>
      <c r="U5" s="138" t="s">
        <v>50</v>
      </c>
      <c r="V5" s="138" t="s">
        <v>51</v>
      </c>
      <c r="W5" s="168"/>
      <c r="X5" s="169"/>
      <c r="Y5" s="52" t="s">
        <v>50</v>
      </c>
      <c r="Z5" s="138" t="s">
        <v>51</v>
      </c>
      <c r="AA5" s="168"/>
      <c r="AB5" s="169"/>
    </row>
    <row r="6" spans="2:28">
      <c r="B6" s="14" t="s">
        <v>251</v>
      </c>
      <c r="C6" s="102" t="s">
        <v>54</v>
      </c>
      <c r="D6" s="103" t="s">
        <v>54</v>
      </c>
      <c r="E6" s="103">
        <v>20</v>
      </c>
      <c r="F6" s="103">
        <v>160</v>
      </c>
      <c r="G6" s="103">
        <v>180</v>
      </c>
      <c r="H6" s="24">
        <v>7.2845002023472272E-2</v>
      </c>
      <c r="I6" s="102" t="s">
        <v>54</v>
      </c>
      <c r="J6" s="103" t="s">
        <v>54</v>
      </c>
      <c r="K6" s="103" t="s">
        <v>54</v>
      </c>
      <c r="L6" s="24" t="s">
        <v>54</v>
      </c>
      <c r="M6" s="102" t="s">
        <v>54</v>
      </c>
      <c r="N6" s="103" t="s">
        <v>54</v>
      </c>
      <c r="O6" s="103" t="s">
        <v>54</v>
      </c>
      <c r="P6" s="24" t="s">
        <v>54</v>
      </c>
      <c r="Q6" s="22">
        <v>14</v>
      </c>
      <c r="R6" s="23">
        <v>58</v>
      </c>
      <c r="S6" s="103">
        <v>72</v>
      </c>
      <c r="T6" s="24">
        <v>0.1276595744680851</v>
      </c>
      <c r="U6" s="102">
        <v>1</v>
      </c>
      <c r="V6" s="103">
        <v>42</v>
      </c>
      <c r="W6" s="103">
        <v>43</v>
      </c>
      <c r="X6" s="24">
        <v>5.1558752997601917E-2</v>
      </c>
      <c r="Y6" s="102">
        <v>5</v>
      </c>
      <c r="Z6" s="103">
        <v>60</v>
      </c>
      <c r="AA6" s="103">
        <v>65</v>
      </c>
      <c r="AB6" s="24">
        <v>0.11818181818181818</v>
      </c>
    </row>
    <row r="7" spans="2:28">
      <c r="B7" s="14" t="s">
        <v>253</v>
      </c>
      <c r="C7" s="102">
        <v>80</v>
      </c>
      <c r="D7" s="103">
        <v>5</v>
      </c>
      <c r="E7" s="103">
        <v>8</v>
      </c>
      <c r="F7" s="103">
        <v>165</v>
      </c>
      <c r="G7" s="103">
        <v>258</v>
      </c>
      <c r="H7" s="24">
        <v>0.10441116956697694</v>
      </c>
      <c r="I7" s="102">
        <v>40</v>
      </c>
      <c r="J7" s="103" t="s">
        <v>54</v>
      </c>
      <c r="K7" s="103">
        <v>40</v>
      </c>
      <c r="L7" s="24">
        <v>0.27210884353741499</v>
      </c>
      <c r="M7" s="22">
        <v>40</v>
      </c>
      <c r="N7" s="23">
        <v>5</v>
      </c>
      <c r="O7" s="103">
        <v>45</v>
      </c>
      <c r="P7" s="24">
        <v>0.11968085106382979</v>
      </c>
      <c r="Q7" s="22">
        <v>2</v>
      </c>
      <c r="R7" s="23">
        <v>73</v>
      </c>
      <c r="S7" s="103">
        <v>75</v>
      </c>
      <c r="T7" s="24">
        <v>0.13297872340425532</v>
      </c>
      <c r="U7" s="102">
        <v>3</v>
      </c>
      <c r="V7" s="103">
        <v>64</v>
      </c>
      <c r="W7" s="103">
        <v>67</v>
      </c>
      <c r="X7" s="24">
        <v>8.0335731414868106E-2</v>
      </c>
      <c r="Y7" s="102">
        <v>3</v>
      </c>
      <c r="Z7" s="103">
        <v>28</v>
      </c>
      <c r="AA7" s="103">
        <v>31</v>
      </c>
      <c r="AB7" s="24">
        <v>5.6363636363636366E-2</v>
      </c>
    </row>
    <row r="8" spans="2:28">
      <c r="B8" s="14" t="s">
        <v>255</v>
      </c>
      <c r="C8" s="102">
        <v>122</v>
      </c>
      <c r="D8" s="103">
        <v>27</v>
      </c>
      <c r="E8" s="103">
        <v>4</v>
      </c>
      <c r="F8" s="103">
        <v>218</v>
      </c>
      <c r="G8" s="103">
        <v>371</v>
      </c>
      <c r="H8" s="24">
        <v>0.1501416430594901</v>
      </c>
      <c r="I8" s="102" t="s">
        <v>54</v>
      </c>
      <c r="J8" s="103">
        <v>27</v>
      </c>
      <c r="K8" s="103">
        <v>27</v>
      </c>
      <c r="L8" s="24">
        <v>0.18367346938775511</v>
      </c>
      <c r="M8" s="22">
        <v>122</v>
      </c>
      <c r="N8" s="23" t="s">
        <v>54</v>
      </c>
      <c r="O8" s="103">
        <v>122</v>
      </c>
      <c r="P8" s="24">
        <v>0.32446808510638298</v>
      </c>
      <c r="Q8" s="102" t="s">
        <v>54</v>
      </c>
      <c r="R8" s="23">
        <v>52</v>
      </c>
      <c r="S8" s="103">
        <v>52</v>
      </c>
      <c r="T8" s="24">
        <v>9.2198581560283682E-2</v>
      </c>
      <c r="U8" s="102">
        <v>2</v>
      </c>
      <c r="V8" s="103">
        <v>149</v>
      </c>
      <c r="W8" s="103">
        <v>151</v>
      </c>
      <c r="X8" s="24">
        <v>0.18105515587529977</v>
      </c>
      <c r="Y8" s="102">
        <v>2</v>
      </c>
      <c r="Z8" s="103">
        <v>17</v>
      </c>
      <c r="AA8" s="103">
        <v>19</v>
      </c>
      <c r="AB8" s="24">
        <v>3.4545454545454546E-2</v>
      </c>
    </row>
    <row r="9" spans="2:28">
      <c r="B9" s="14" t="s">
        <v>256</v>
      </c>
      <c r="C9" s="102">
        <v>101</v>
      </c>
      <c r="D9" s="103" t="s">
        <v>54</v>
      </c>
      <c r="E9" s="103">
        <v>30</v>
      </c>
      <c r="F9" s="103">
        <v>247</v>
      </c>
      <c r="G9" s="103">
        <v>378</v>
      </c>
      <c r="H9" s="24">
        <v>0.15297450424929179</v>
      </c>
      <c r="I9" s="102">
        <v>51</v>
      </c>
      <c r="J9" s="103" t="s">
        <v>54</v>
      </c>
      <c r="K9" s="103">
        <v>51</v>
      </c>
      <c r="L9" s="24">
        <v>0.34693877551020408</v>
      </c>
      <c r="M9" s="22">
        <v>50</v>
      </c>
      <c r="N9" s="23" t="s">
        <v>54</v>
      </c>
      <c r="O9" s="103">
        <v>50</v>
      </c>
      <c r="P9" s="24">
        <v>0.13297872340425532</v>
      </c>
      <c r="Q9" s="22">
        <v>14</v>
      </c>
      <c r="R9" s="23">
        <v>72</v>
      </c>
      <c r="S9" s="103">
        <v>86</v>
      </c>
      <c r="T9" s="24">
        <v>0.1524822695035461</v>
      </c>
      <c r="U9" s="102">
        <v>12</v>
      </c>
      <c r="V9" s="103">
        <v>122</v>
      </c>
      <c r="W9" s="103">
        <v>134</v>
      </c>
      <c r="X9" s="24">
        <v>0.16067146282973621</v>
      </c>
      <c r="Y9" s="102">
        <v>4</v>
      </c>
      <c r="Z9" s="103">
        <v>53</v>
      </c>
      <c r="AA9" s="103">
        <v>57</v>
      </c>
      <c r="AB9" s="24">
        <v>0.10363636363636364</v>
      </c>
    </row>
    <row r="10" spans="2:28">
      <c r="B10" s="14" t="s">
        <v>257</v>
      </c>
      <c r="C10" s="102">
        <v>6</v>
      </c>
      <c r="D10" s="103" t="s">
        <v>54</v>
      </c>
      <c r="E10" s="103" t="s">
        <v>54</v>
      </c>
      <c r="F10" s="103">
        <v>18</v>
      </c>
      <c r="G10" s="103">
        <v>24</v>
      </c>
      <c r="H10" s="24">
        <v>9.7126669364629697E-3</v>
      </c>
      <c r="I10" s="102" t="s">
        <v>54</v>
      </c>
      <c r="J10" s="103" t="s">
        <v>54</v>
      </c>
      <c r="K10" s="103" t="s">
        <v>54</v>
      </c>
      <c r="L10" s="24" t="s">
        <v>54</v>
      </c>
      <c r="M10" s="22">
        <v>6</v>
      </c>
      <c r="N10" s="23" t="s">
        <v>54</v>
      </c>
      <c r="O10" s="103">
        <v>6</v>
      </c>
      <c r="P10" s="24">
        <v>1.5957446808510637E-2</v>
      </c>
      <c r="Q10" s="102" t="s">
        <v>54</v>
      </c>
      <c r="R10" s="23">
        <v>6</v>
      </c>
      <c r="S10" s="103">
        <v>6</v>
      </c>
      <c r="T10" s="24">
        <v>1.0638297872340425E-2</v>
      </c>
      <c r="U10" s="102" t="s">
        <v>54</v>
      </c>
      <c r="V10" s="103">
        <v>6</v>
      </c>
      <c r="W10" s="103">
        <v>6</v>
      </c>
      <c r="X10" s="24">
        <v>7.1942446043165471E-3</v>
      </c>
      <c r="Y10" s="102" t="s">
        <v>54</v>
      </c>
      <c r="Z10" s="103">
        <v>6</v>
      </c>
      <c r="AA10" s="103">
        <v>6</v>
      </c>
      <c r="AB10" s="24">
        <v>1.090909090909091E-2</v>
      </c>
    </row>
    <row r="11" spans="2:28">
      <c r="B11" s="14" t="s">
        <v>258</v>
      </c>
      <c r="C11" s="102" t="s">
        <v>54</v>
      </c>
      <c r="D11" s="103">
        <v>37</v>
      </c>
      <c r="E11" s="103">
        <v>26</v>
      </c>
      <c r="F11" s="103">
        <v>224</v>
      </c>
      <c r="G11" s="103">
        <v>287</v>
      </c>
      <c r="H11" s="24">
        <v>0.11614730878186968</v>
      </c>
      <c r="I11" s="102" t="s">
        <v>54</v>
      </c>
      <c r="J11" s="103" t="s">
        <v>54</v>
      </c>
      <c r="K11" s="103" t="s">
        <v>54</v>
      </c>
      <c r="L11" s="24" t="s">
        <v>54</v>
      </c>
      <c r="M11" s="22" t="s">
        <v>54</v>
      </c>
      <c r="N11" s="23">
        <v>37</v>
      </c>
      <c r="O11" s="103">
        <v>37</v>
      </c>
      <c r="P11" s="24">
        <v>9.8404255319148939E-2</v>
      </c>
      <c r="Q11" s="22">
        <v>1</v>
      </c>
      <c r="R11" s="23">
        <v>44</v>
      </c>
      <c r="S11" s="103">
        <v>45</v>
      </c>
      <c r="T11" s="24">
        <v>7.9787234042553196E-2</v>
      </c>
      <c r="U11" s="102">
        <v>13</v>
      </c>
      <c r="V11" s="103">
        <v>119</v>
      </c>
      <c r="W11" s="103">
        <v>132</v>
      </c>
      <c r="X11" s="24">
        <v>0.15827338129496402</v>
      </c>
      <c r="Y11" s="102">
        <v>12</v>
      </c>
      <c r="Z11" s="103">
        <v>61</v>
      </c>
      <c r="AA11" s="103">
        <v>73</v>
      </c>
      <c r="AB11" s="24">
        <v>0.13272727272727272</v>
      </c>
    </row>
    <row r="12" spans="2:28">
      <c r="B12" s="14" t="s">
        <v>259</v>
      </c>
      <c r="C12" s="102">
        <v>70</v>
      </c>
      <c r="D12" s="103" t="s">
        <v>54</v>
      </c>
      <c r="E12" s="103">
        <v>25</v>
      </c>
      <c r="F12" s="103">
        <v>99</v>
      </c>
      <c r="G12" s="103">
        <v>194</v>
      </c>
      <c r="H12" s="24">
        <v>7.8510724403075674E-2</v>
      </c>
      <c r="I12" s="102">
        <v>29</v>
      </c>
      <c r="J12" s="103" t="s">
        <v>54</v>
      </c>
      <c r="K12" s="103">
        <v>29</v>
      </c>
      <c r="L12" s="24">
        <v>0.19727891156462585</v>
      </c>
      <c r="M12" s="22">
        <v>41</v>
      </c>
      <c r="N12" s="23" t="s">
        <v>54</v>
      </c>
      <c r="O12" s="103">
        <v>41</v>
      </c>
      <c r="P12" s="24">
        <v>0.10904255319148937</v>
      </c>
      <c r="Q12" s="22">
        <v>15</v>
      </c>
      <c r="R12" s="23">
        <v>56</v>
      </c>
      <c r="S12" s="103">
        <v>71</v>
      </c>
      <c r="T12" s="24">
        <v>0.12588652482269502</v>
      </c>
      <c r="U12" s="102">
        <v>5</v>
      </c>
      <c r="V12" s="103">
        <v>43</v>
      </c>
      <c r="W12" s="103">
        <v>48</v>
      </c>
      <c r="X12" s="24">
        <v>5.7553956834532377E-2</v>
      </c>
      <c r="Y12" s="102">
        <v>5</v>
      </c>
      <c r="Z12" s="103" t="s">
        <v>54</v>
      </c>
      <c r="AA12" s="103">
        <v>5</v>
      </c>
      <c r="AB12" s="24">
        <v>9.0909090909090905E-3</v>
      </c>
    </row>
    <row r="13" spans="2:28">
      <c r="B13" s="14" t="s">
        <v>260</v>
      </c>
      <c r="C13" s="102" t="s">
        <v>54</v>
      </c>
      <c r="D13" s="103" t="s">
        <v>54</v>
      </c>
      <c r="E13" s="103">
        <v>13</v>
      </c>
      <c r="F13" s="103">
        <v>114</v>
      </c>
      <c r="G13" s="103">
        <v>127</v>
      </c>
      <c r="H13" s="24">
        <v>5.1396195872116551E-2</v>
      </c>
      <c r="I13" s="102" t="s">
        <v>54</v>
      </c>
      <c r="J13" s="103" t="s">
        <v>54</v>
      </c>
      <c r="K13" s="103" t="s">
        <v>54</v>
      </c>
      <c r="L13" s="24" t="s">
        <v>54</v>
      </c>
      <c r="M13" s="102" t="s">
        <v>54</v>
      </c>
      <c r="N13" s="103" t="s">
        <v>54</v>
      </c>
      <c r="O13" s="103" t="s">
        <v>54</v>
      </c>
      <c r="P13" s="24" t="s">
        <v>54</v>
      </c>
      <c r="Q13" s="22">
        <v>8</v>
      </c>
      <c r="R13" s="23">
        <v>40</v>
      </c>
      <c r="S13" s="103">
        <v>48</v>
      </c>
      <c r="T13" s="24">
        <v>8.5106382978723402E-2</v>
      </c>
      <c r="U13" s="102">
        <v>5</v>
      </c>
      <c r="V13" s="103">
        <v>49</v>
      </c>
      <c r="W13" s="103">
        <v>54</v>
      </c>
      <c r="X13" s="24">
        <v>6.4748201438848921E-2</v>
      </c>
      <c r="Y13" s="102" t="s">
        <v>54</v>
      </c>
      <c r="Z13" s="103">
        <v>25</v>
      </c>
      <c r="AA13" s="103">
        <v>25</v>
      </c>
      <c r="AB13" s="24">
        <v>4.5454545454545456E-2</v>
      </c>
    </row>
    <row r="14" spans="2:28">
      <c r="B14" s="14" t="s">
        <v>261</v>
      </c>
      <c r="C14" s="102" t="s">
        <v>54</v>
      </c>
      <c r="D14" s="103" t="s">
        <v>54</v>
      </c>
      <c r="E14" s="103">
        <v>9</v>
      </c>
      <c r="F14" s="103">
        <v>213</v>
      </c>
      <c r="G14" s="103">
        <v>222</v>
      </c>
      <c r="H14" s="24">
        <v>8.9842169162282479E-2</v>
      </c>
      <c r="I14" s="102" t="s">
        <v>54</v>
      </c>
      <c r="J14" s="103" t="s">
        <v>54</v>
      </c>
      <c r="K14" s="103" t="s">
        <v>54</v>
      </c>
      <c r="L14" s="24" t="s">
        <v>54</v>
      </c>
      <c r="M14" s="102" t="s">
        <v>54</v>
      </c>
      <c r="N14" s="103" t="s">
        <v>54</v>
      </c>
      <c r="O14" s="103" t="s">
        <v>54</v>
      </c>
      <c r="P14" s="24" t="s">
        <v>54</v>
      </c>
      <c r="Q14" s="22">
        <v>1</v>
      </c>
      <c r="R14" s="23">
        <v>21</v>
      </c>
      <c r="S14" s="103">
        <v>22</v>
      </c>
      <c r="T14" s="24">
        <v>3.9007092198581561E-2</v>
      </c>
      <c r="U14" s="102">
        <v>2</v>
      </c>
      <c r="V14" s="103">
        <v>74</v>
      </c>
      <c r="W14" s="103">
        <v>76</v>
      </c>
      <c r="X14" s="24">
        <v>9.1127098321342928E-2</v>
      </c>
      <c r="Y14" s="102">
        <v>6</v>
      </c>
      <c r="Z14" s="103">
        <v>118</v>
      </c>
      <c r="AA14" s="103">
        <v>124</v>
      </c>
      <c r="AB14" s="24">
        <v>0.22545454545454546</v>
      </c>
    </row>
    <row r="15" spans="2:28">
      <c r="B15" s="14" t="s">
        <v>262</v>
      </c>
      <c r="C15" s="102">
        <v>32</v>
      </c>
      <c r="D15" s="103" t="s">
        <v>54</v>
      </c>
      <c r="E15" s="103">
        <v>10</v>
      </c>
      <c r="F15" s="103">
        <v>102</v>
      </c>
      <c r="G15" s="103">
        <v>144</v>
      </c>
      <c r="H15" s="24">
        <v>5.8276001618777822E-2</v>
      </c>
      <c r="I15" s="102" t="s">
        <v>54</v>
      </c>
      <c r="J15" s="103" t="s">
        <v>54</v>
      </c>
      <c r="K15" s="103" t="s">
        <v>54</v>
      </c>
      <c r="L15" s="24" t="s">
        <v>54</v>
      </c>
      <c r="M15" s="22">
        <v>32</v>
      </c>
      <c r="N15" s="23" t="s">
        <v>54</v>
      </c>
      <c r="O15" s="103">
        <v>32</v>
      </c>
      <c r="P15" s="24">
        <v>8.5106382978723402E-2</v>
      </c>
      <c r="Q15" s="22">
        <v>4</v>
      </c>
      <c r="R15" s="23">
        <v>29</v>
      </c>
      <c r="S15" s="103">
        <v>33</v>
      </c>
      <c r="T15" s="24">
        <v>5.8510638297872342E-2</v>
      </c>
      <c r="U15" s="102">
        <v>2</v>
      </c>
      <c r="V15" s="103">
        <v>30</v>
      </c>
      <c r="W15" s="103">
        <v>32</v>
      </c>
      <c r="X15" s="24">
        <v>3.8369304556354913E-2</v>
      </c>
      <c r="Y15" s="102">
        <v>4</v>
      </c>
      <c r="Z15" s="103">
        <v>43</v>
      </c>
      <c r="AA15" s="103">
        <v>47</v>
      </c>
      <c r="AB15" s="24">
        <v>8.545454545454545E-2</v>
      </c>
    </row>
    <row r="16" spans="2:28" ht="12.95" thickBot="1">
      <c r="B16" s="151" t="s">
        <v>263</v>
      </c>
      <c r="C16" s="124">
        <v>27</v>
      </c>
      <c r="D16" s="125">
        <v>16</v>
      </c>
      <c r="E16" s="125">
        <v>14</v>
      </c>
      <c r="F16" s="125">
        <v>229</v>
      </c>
      <c r="G16" s="125">
        <v>286</v>
      </c>
      <c r="H16" s="27">
        <v>0.11574261432618373</v>
      </c>
      <c r="I16" s="124" t="s">
        <v>54</v>
      </c>
      <c r="J16" s="125" t="s">
        <v>54</v>
      </c>
      <c r="K16" s="125" t="s">
        <v>54</v>
      </c>
      <c r="L16" s="27" t="s">
        <v>54</v>
      </c>
      <c r="M16" s="25">
        <v>27</v>
      </c>
      <c r="N16" s="26">
        <v>16</v>
      </c>
      <c r="O16" s="125">
        <v>43</v>
      </c>
      <c r="P16" s="27">
        <v>0.11436170212765957</v>
      </c>
      <c r="Q16" s="25">
        <v>4</v>
      </c>
      <c r="R16" s="26">
        <v>50</v>
      </c>
      <c r="S16" s="125">
        <v>54</v>
      </c>
      <c r="T16" s="27">
        <v>9.5744680851063829E-2</v>
      </c>
      <c r="U16" s="124">
        <v>6</v>
      </c>
      <c r="V16" s="125">
        <v>85</v>
      </c>
      <c r="W16" s="125">
        <v>91</v>
      </c>
      <c r="X16" s="27">
        <v>0.10911270983213429</v>
      </c>
      <c r="Y16" s="124">
        <v>4</v>
      </c>
      <c r="Z16" s="125">
        <v>94</v>
      </c>
      <c r="AA16" s="125">
        <v>98</v>
      </c>
      <c r="AB16" s="27">
        <v>0.17818181818181819</v>
      </c>
    </row>
    <row r="17" spans="2:28" ht="13.5" thickBot="1">
      <c r="B17" s="126" t="s">
        <v>45</v>
      </c>
      <c r="C17" s="111">
        <v>438</v>
      </c>
      <c r="D17" s="110">
        <v>85</v>
      </c>
      <c r="E17" s="110">
        <v>159</v>
      </c>
      <c r="F17" s="110">
        <v>1789</v>
      </c>
      <c r="G17" s="110">
        <v>2471</v>
      </c>
      <c r="H17" s="31">
        <v>0.99999999999999989</v>
      </c>
      <c r="I17" s="111">
        <v>120</v>
      </c>
      <c r="J17" s="110">
        <v>27</v>
      </c>
      <c r="K17" s="110">
        <v>147</v>
      </c>
      <c r="L17" s="31">
        <v>1</v>
      </c>
      <c r="M17" s="29">
        <v>318</v>
      </c>
      <c r="N17" s="30">
        <v>58</v>
      </c>
      <c r="O17" s="110">
        <v>376</v>
      </c>
      <c r="P17" s="31">
        <v>0.99999999999999989</v>
      </c>
      <c r="Q17" s="29">
        <v>63</v>
      </c>
      <c r="R17" s="30">
        <v>501</v>
      </c>
      <c r="S17" s="30">
        <v>564</v>
      </c>
      <c r="T17" s="31">
        <v>1</v>
      </c>
      <c r="U17" s="111">
        <v>51</v>
      </c>
      <c r="V17" s="110">
        <v>783</v>
      </c>
      <c r="W17" s="110">
        <v>834</v>
      </c>
      <c r="X17" s="31">
        <v>0.99999999999999989</v>
      </c>
      <c r="Y17" s="111">
        <v>45</v>
      </c>
      <c r="Z17" s="110">
        <v>505</v>
      </c>
      <c r="AA17" s="110">
        <v>550</v>
      </c>
      <c r="AB17" s="31">
        <v>1</v>
      </c>
    </row>
    <row r="18" spans="2:28">
      <c r="B18" s="2" t="s">
        <v>294</v>
      </c>
    </row>
    <row r="19" spans="2:28">
      <c r="B19" s="49"/>
      <c r="D19" s="98"/>
      <c r="E19" s="98"/>
      <c r="F19" s="98"/>
      <c r="J19" s="98"/>
    </row>
    <row r="22" spans="2:28">
      <c r="C22" s="98"/>
      <c r="D22" s="98"/>
      <c r="H22" s="98"/>
    </row>
    <row r="23" spans="2:28">
      <c r="C23" s="98"/>
      <c r="D23" s="98"/>
      <c r="H23" s="98"/>
    </row>
    <row r="24" spans="2:28">
      <c r="C24" s="98"/>
      <c r="D24" s="98"/>
      <c r="H24" s="98"/>
    </row>
    <row r="25" spans="2:28">
      <c r="C25" s="98"/>
      <c r="D25" s="98"/>
      <c r="H25" s="98"/>
    </row>
    <row r="26" spans="2:28">
      <c r="C26" s="98"/>
      <c r="D26" s="98"/>
      <c r="H26" s="98"/>
    </row>
    <row r="27" spans="2:28">
      <c r="C27" s="98"/>
      <c r="D27" s="98"/>
      <c r="H27" s="98"/>
    </row>
    <row r="28" spans="2:28">
      <c r="C28" s="98"/>
      <c r="D28" s="98"/>
      <c r="H28" s="98"/>
    </row>
    <row r="29" spans="2:28">
      <c r="C29" s="98"/>
      <c r="D29" s="98"/>
      <c r="H29" s="98"/>
    </row>
    <row r="30" spans="2:28">
      <c r="C30" s="98"/>
      <c r="D30" s="98"/>
      <c r="H30" s="98"/>
    </row>
    <row r="31" spans="2:28">
      <c r="C31" s="98"/>
      <c r="D31" s="98"/>
      <c r="H31" s="98"/>
    </row>
    <row r="32" spans="2:28">
      <c r="C32" s="98"/>
      <c r="D32" s="98"/>
      <c r="H32" s="98"/>
    </row>
    <row r="33" spans="3:10">
      <c r="C33" s="98"/>
      <c r="D33" s="98"/>
      <c r="H33" s="98"/>
    </row>
    <row r="34" spans="3:10">
      <c r="C34" s="98"/>
      <c r="D34" s="98"/>
      <c r="H34" s="98"/>
    </row>
    <row r="35" spans="3:10">
      <c r="C35" s="98"/>
      <c r="D35" s="98"/>
      <c r="H35" s="98"/>
    </row>
    <row r="36" spans="3:10" ht="14.1">
      <c r="C36" s="4"/>
      <c r="D36" s="4"/>
      <c r="E36" s="98"/>
      <c r="F36" s="98"/>
      <c r="J36" s="98"/>
    </row>
    <row r="37" spans="3:10">
      <c r="D37" s="98"/>
      <c r="E37" s="98"/>
      <c r="F37" s="98"/>
      <c r="J37" s="98"/>
    </row>
    <row r="38" spans="3:10">
      <c r="D38" s="98"/>
      <c r="E38" s="98"/>
      <c r="F38" s="98"/>
      <c r="J38" s="98"/>
    </row>
    <row r="39" spans="3:10">
      <c r="D39" s="98"/>
      <c r="E39" s="98"/>
      <c r="F39" s="98"/>
      <c r="J39" s="98"/>
    </row>
    <row r="40" spans="3:10">
      <c r="D40" s="98"/>
      <c r="E40" s="98"/>
      <c r="F40" s="98"/>
      <c r="J40" s="98"/>
    </row>
    <row r="41" spans="3:10">
      <c r="D41" s="98"/>
      <c r="E41" s="98"/>
      <c r="F41" s="98"/>
      <c r="J41" s="98"/>
    </row>
    <row r="42" spans="3:10">
      <c r="D42" s="98"/>
      <c r="E42" s="98"/>
      <c r="F42" s="98"/>
      <c r="J42" s="98"/>
    </row>
    <row r="43" spans="3:10">
      <c r="D43" s="98"/>
      <c r="E43" s="98"/>
      <c r="F43" s="98"/>
      <c r="J43" s="98"/>
    </row>
    <row r="44" spans="3:10">
      <c r="D44" s="98"/>
      <c r="E44" s="98"/>
      <c r="F44" s="98"/>
      <c r="J44" s="98"/>
    </row>
    <row r="45" spans="3:10">
      <c r="D45" s="98"/>
      <c r="E45" s="98"/>
      <c r="F45" s="98"/>
      <c r="J45" s="98"/>
    </row>
    <row r="46" spans="3:10">
      <c r="D46" s="98"/>
      <c r="E46" s="98"/>
      <c r="F46" s="98"/>
      <c r="J46" s="98"/>
    </row>
    <row r="47" spans="3:10">
      <c r="D47" s="98"/>
      <c r="E47" s="98"/>
      <c r="F47" s="98"/>
      <c r="J47" s="98"/>
    </row>
    <row r="48" spans="3:10">
      <c r="D48" s="98"/>
      <c r="E48" s="98"/>
      <c r="F48" s="98"/>
      <c r="J48" s="98"/>
    </row>
    <row r="49" spans="4:10">
      <c r="D49" s="98"/>
      <c r="E49" s="98"/>
      <c r="F49" s="98"/>
      <c r="J49" s="98"/>
    </row>
    <row r="50" spans="4:10">
      <c r="D50" s="98"/>
      <c r="E50" s="98"/>
      <c r="F50" s="98"/>
      <c r="J50" s="98"/>
    </row>
    <row r="51" spans="4:10">
      <c r="D51" s="98"/>
      <c r="E51" s="98"/>
      <c r="F51" s="98"/>
      <c r="J51" s="98"/>
    </row>
    <row r="52" spans="4:10">
      <c r="D52" s="98"/>
      <c r="E52" s="98"/>
      <c r="F52" s="98"/>
      <c r="J52" s="98"/>
    </row>
    <row r="53" spans="4:10">
      <c r="D53" s="98"/>
      <c r="E53" s="98"/>
      <c r="F53" s="98"/>
      <c r="J53" s="98"/>
    </row>
    <row r="54" spans="4:10">
      <c r="D54" s="98"/>
      <c r="E54" s="98"/>
      <c r="F54" s="98"/>
      <c r="J54" s="98"/>
    </row>
    <row r="55" spans="4:10">
      <c r="D55" s="98"/>
      <c r="E55" s="98"/>
      <c r="F55" s="98"/>
      <c r="J55" s="98"/>
    </row>
    <row r="56" spans="4:10">
      <c r="D56" s="98"/>
      <c r="E56" s="98"/>
      <c r="F56" s="98"/>
      <c r="J56" s="98"/>
    </row>
    <row r="57" spans="4:10">
      <c r="D57" s="98"/>
      <c r="E57" s="98"/>
      <c r="F57" s="98"/>
      <c r="J57" s="98"/>
    </row>
    <row r="58" spans="4:10">
      <c r="D58" s="98"/>
      <c r="E58" s="98"/>
      <c r="F58" s="98"/>
      <c r="J58" s="98"/>
    </row>
    <row r="59" spans="4:10">
      <c r="D59" s="98"/>
      <c r="E59" s="98"/>
      <c r="F59" s="98"/>
      <c r="J59" s="98"/>
    </row>
    <row r="60" spans="4:10">
      <c r="D60" s="98"/>
      <c r="E60" s="98"/>
      <c r="F60" s="98"/>
      <c r="J60" s="98"/>
    </row>
    <row r="61" spans="4:10">
      <c r="D61" s="98"/>
      <c r="E61" s="98"/>
      <c r="F61" s="98"/>
      <c r="J61" s="98"/>
    </row>
    <row r="62" spans="4:10">
      <c r="D62" s="98"/>
      <c r="E62" s="98"/>
      <c r="F62" s="98"/>
      <c r="J62" s="98"/>
    </row>
    <row r="63" spans="4:10">
      <c r="D63" s="98"/>
      <c r="E63" s="98"/>
      <c r="F63" s="98"/>
      <c r="J63" s="98"/>
    </row>
    <row r="64" spans="4:10">
      <c r="D64" s="98"/>
      <c r="E64" s="98"/>
      <c r="F64" s="98"/>
      <c r="J64" s="98"/>
    </row>
    <row r="65" spans="4:10">
      <c r="D65" s="98"/>
      <c r="E65" s="98"/>
      <c r="F65" s="98"/>
      <c r="J65" s="98"/>
    </row>
    <row r="66" spans="4:10">
      <c r="D66" s="98"/>
      <c r="E66" s="98"/>
      <c r="F66" s="98"/>
      <c r="J66" s="98"/>
    </row>
    <row r="67" spans="4:10">
      <c r="D67" s="98"/>
      <c r="E67" s="98"/>
      <c r="F67" s="98"/>
      <c r="J67" s="98"/>
    </row>
    <row r="68" spans="4:10">
      <c r="D68" s="98"/>
      <c r="E68" s="98"/>
      <c r="F68" s="98"/>
      <c r="J68" s="98"/>
    </row>
    <row r="69" spans="4:10">
      <c r="D69" s="98"/>
      <c r="E69" s="98"/>
      <c r="F69" s="98"/>
      <c r="J69" s="98"/>
    </row>
    <row r="70" spans="4:10">
      <c r="D70" s="98"/>
      <c r="E70" s="98"/>
      <c r="F70" s="98"/>
      <c r="J70" s="98"/>
    </row>
    <row r="71" spans="4:10">
      <c r="D71" s="98"/>
      <c r="E71" s="98"/>
      <c r="F71" s="98"/>
      <c r="J71" s="98"/>
    </row>
    <row r="72" spans="4:10">
      <c r="D72" s="98"/>
      <c r="E72" s="98"/>
      <c r="F72" s="98"/>
      <c r="J72" s="98"/>
    </row>
    <row r="73" spans="4:10">
      <c r="D73" s="98"/>
      <c r="E73" s="98"/>
      <c r="F73" s="98"/>
      <c r="J73" s="98"/>
    </row>
    <row r="74" spans="4:10">
      <c r="D74" s="98"/>
      <c r="E74" s="98"/>
      <c r="F74" s="98"/>
      <c r="J74" s="98"/>
    </row>
    <row r="75" spans="4:10">
      <c r="D75" s="98"/>
      <c r="E75" s="98"/>
      <c r="F75" s="98"/>
      <c r="J75" s="98"/>
    </row>
    <row r="76" spans="4:10">
      <c r="D76" s="98"/>
      <c r="E76" s="98"/>
      <c r="F76" s="98"/>
      <c r="J76" s="98"/>
    </row>
    <row r="77" spans="4:10">
      <c r="D77" s="98"/>
      <c r="E77" s="98"/>
      <c r="F77" s="98"/>
      <c r="J77" s="98"/>
    </row>
    <row r="78" spans="4:10">
      <c r="D78" s="98"/>
      <c r="E78" s="98"/>
      <c r="F78" s="98"/>
      <c r="J78" s="98"/>
    </row>
    <row r="79" spans="4:10">
      <c r="D79" s="98"/>
      <c r="E79" s="98"/>
      <c r="F79" s="98"/>
      <c r="J79" s="98"/>
    </row>
    <row r="80" spans="4:10">
      <c r="D80" s="98"/>
      <c r="E80" s="98"/>
      <c r="F80" s="98"/>
      <c r="J80" s="98"/>
    </row>
    <row r="81" spans="4:10">
      <c r="D81" s="98"/>
      <c r="E81" s="98"/>
      <c r="F81" s="98"/>
      <c r="J81" s="98"/>
    </row>
    <row r="82" spans="4:10">
      <c r="D82" s="98"/>
      <c r="E82" s="98"/>
      <c r="F82" s="98"/>
      <c r="J82" s="98"/>
    </row>
    <row r="83" spans="4:10">
      <c r="D83" s="98"/>
      <c r="E83" s="98"/>
      <c r="F83" s="98"/>
      <c r="J83" s="98"/>
    </row>
    <row r="84" spans="4:10">
      <c r="D84" s="98"/>
      <c r="E84" s="98"/>
      <c r="F84" s="98"/>
      <c r="J84" s="98"/>
    </row>
    <row r="85" spans="4:10">
      <c r="D85" s="98"/>
      <c r="E85" s="98"/>
      <c r="F85" s="98"/>
      <c r="J85" s="98"/>
    </row>
    <row r="86" spans="4:10">
      <c r="D86" s="98"/>
      <c r="E86" s="98"/>
      <c r="F86" s="98"/>
      <c r="J86" s="98"/>
    </row>
    <row r="87" spans="4:10">
      <c r="D87" s="98"/>
      <c r="E87" s="98"/>
      <c r="F87" s="98"/>
      <c r="J87" s="98"/>
    </row>
    <row r="88" spans="4:10">
      <c r="D88" s="98"/>
      <c r="E88" s="98"/>
      <c r="F88" s="98"/>
      <c r="J88" s="98"/>
    </row>
    <row r="89" spans="4:10">
      <c r="D89" s="98"/>
      <c r="E89" s="98"/>
      <c r="F89" s="98"/>
      <c r="J89" s="98"/>
    </row>
    <row r="90" spans="4:10">
      <c r="D90" s="98"/>
      <c r="E90" s="98"/>
      <c r="F90" s="98"/>
      <c r="J90" s="98"/>
    </row>
    <row r="91" spans="4:10">
      <c r="D91" s="98"/>
      <c r="E91" s="98"/>
      <c r="F91" s="98"/>
      <c r="J91" s="98"/>
    </row>
    <row r="92" spans="4:10">
      <c r="D92" s="98"/>
      <c r="E92" s="98"/>
      <c r="F92" s="98"/>
      <c r="J92" s="98"/>
    </row>
    <row r="93" spans="4:10">
      <c r="D93" s="98"/>
      <c r="E93" s="98"/>
      <c r="F93" s="98"/>
      <c r="J93" s="98"/>
    </row>
    <row r="94" spans="4:10">
      <c r="D94" s="98"/>
      <c r="E94" s="98"/>
      <c r="F94" s="98"/>
      <c r="J94" s="98"/>
    </row>
    <row r="95" spans="4:10">
      <c r="D95" s="98"/>
      <c r="E95" s="98"/>
      <c r="F95" s="98"/>
      <c r="J95" s="98"/>
    </row>
    <row r="96" spans="4:10">
      <c r="D96" s="98"/>
      <c r="E96" s="98"/>
      <c r="F96" s="98"/>
      <c r="J96" s="98"/>
    </row>
    <row r="97" spans="4:10">
      <c r="D97" s="98"/>
      <c r="E97" s="98"/>
      <c r="F97" s="98"/>
      <c r="J97" s="98"/>
    </row>
  </sheetData>
  <sortState xmlns:xlrd2="http://schemas.microsoft.com/office/spreadsheetml/2017/richdata2" ref="A7:AB16">
    <sortCondition ref="A7:A16"/>
  </sortState>
  <mergeCells count="25">
    <mergeCell ref="Y3:AB3"/>
    <mergeCell ref="I4:J4"/>
    <mergeCell ref="K4:K5"/>
    <mergeCell ref="L4:L5"/>
    <mergeCell ref="M4:N4"/>
    <mergeCell ref="Q4:R4"/>
    <mergeCell ref="S4:S5"/>
    <mergeCell ref="T4:T5"/>
    <mergeCell ref="U4:V4"/>
    <mergeCell ref="Y4:Z4"/>
    <mergeCell ref="AA4:AA5"/>
    <mergeCell ref="AB4:AB5"/>
    <mergeCell ref="B3:B5"/>
    <mergeCell ref="I3:L3"/>
    <mergeCell ref="M3:P3"/>
    <mergeCell ref="Q3:T3"/>
    <mergeCell ref="U3:X3"/>
    <mergeCell ref="C3:H3"/>
    <mergeCell ref="G4:G5"/>
    <mergeCell ref="H4:H5"/>
    <mergeCell ref="O4:O5"/>
    <mergeCell ref="P4:P5"/>
    <mergeCell ref="W4:W5"/>
    <mergeCell ref="X4:X5"/>
    <mergeCell ref="C4:F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ECB58-235E-4002-A06E-063314BFC64D}">
  <dimension ref="B1:T99"/>
  <sheetViews>
    <sheetView showGridLines="0" zoomScaleNormal="100" workbookViewId="0">
      <pane ySplit="1" topLeftCell="A2" activePane="bottomLeft" state="frozen"/>
      <selection pane="bottomLeft"/>
      <selection activeCell="E23" sqref="E23"/>
    </sheetView>
  </sheetViews>
  <sheetFormatPr defaultColWidth="8.85546875" defaultRowHeight="12.6"/>
  <cols>
    <col min="1" max="1" width="3.7109375" style="97" customWidth="1"/>
    <col min="2" max="2" width="21.7109375" style="97" customWidth="1"/>
    <col min="3" max="20" width="14.85546875" style="97" customWidth="1"/>
    <col min="21" max="21" width="10" style="97" customWidth="1"/>
    <col min="22" max="22" width="9.42578125" style="97" customWidth="1"/>
    <col min="23" max="23" width="13.7109375" style="97" customWidth="1"/>
    <col min="24" max="24" width="20.7109375" style="97" customWidth="1"/>
    <col min="25" max="25" width="16.140625" style="97" customWidth="1"/>
    <col min="26" max="26" width="11.28515625" style="97" customWidth="1"/>
    <col min="27" max="27" width="9.85546875" style="97" customWidth="1"/>
    <col min="28" max="28" width="13.7109375" style="97" customWidth="1"/>
    <col min="29" max="30" width="12" style="97" bestFit="1" customWidth="1"/>
    <col min="31" max="32" width="9.28515625" style="97" bestFit="1" customWidth="1"/>
    <col min="33" max="33" width="13.140625" style="97" customWidth="1"/>
    <col min="34" max="34" width="9.28515625" style="97" bestFit="1" customWidth="1"/>
    <col min="35" max="35" width="15.85546875" style="97" customWidth="1"/>
    <col min="36" max="37" width="9.28515625" style="97" bestFit="1" customWidth="1"/>
    <col min="38" max="38" width="12.42578125" style="97" customWidth="1"/>
    <col min="39" max="16384" width="8.85546875" style="97"/>
  </cols>
  <sheetData>
    <row r="1" spans="2:20" ht="84.95" customHeight="1">
      <c r="B1" s="145" t="s">
        <v>295</v>
      </c>
      <c r="C1" s="39"/>
      <c r="D1" s="39"/>
      <c r="F1" s="39"/>
      <c r="G1" s="39"/>
    </row>
    <row r="2" spans="2:20" ht="16.899999999999999" customHeight="1" thickBot="1">
      <c r="C2" s="39"/>
      <c r="D2" s="39"/>
      <c r="E2" s="39"/>
      <c r="F2" s="39"/>
      <c r="G2" s="39"/>
      <c r="H2" s="39"/>
    </row>
    <row r="3" spans="2:20" ht="12.95">
      <c r="B3" s="175" t="s">
        <v>249</v>
      </c>
      <c r="C3" s="181" t="s">
        <v>45</v>
      </c>
      <c r="D3" s="179"/>
      <c r="E3" s="180"/>
      <c r="F3" s="181">
        <v>2016</v>
      </c>
      <c r="G3" s="179"/>
      <c r="H3" s="180"/>
      <c r="I3" s="181">
        <v>2017</v>
      </c>
      <c r="J3" s="179"/>
      <c r="K3" s="180"/>
      <c r="L3" s="181">
        <v>2018</v>
      </c>
      <c r="M3" s="179"/>
      <c r="N3" s="180"/>
      <c r="O3" s="181">
        <v>2019</v>
      </c>
      <c r="P3" s="179"/>
      <c r="Q3" s="180"/>
      <c r="R3" s="173">
        <v>2020</v>
      </c>
      <c r="S3" s="177"/>
      <c r="T3" s="201"/>
    </row>
    <row r="4" spans="2:20" ht="12.95">
      <c r="B4" s="176"/>
      <c r="C4" s="52" t="s">
        <v>46</v>
      </c>
      <c r="D4" s="200" t="s">
        <v>45</v>
      </c>
      <c r="E4" s="184" t="s">
        <v>47</v>
      </c>
      <c r="F4" s="52" t="s">
        <v>46</v>
      </c>
      <c r="G4" s="200" t="s">
        <v>45</v>
      </c>
      <c r="H4" s="184" t="s">
        <v>47</v>
      </c>
      <c r="I4" s="52" t="s">
        <v>46</v>
      </c>
      <c r="J4" s="200" t="s">
        <v>45</v>
      </c>
      <c r="K4" s="184" t="s">
        <v>47</v>
      </c>
      <c r="L4" s="52" t="s">
        <v>46</v>
      </c>
      <c r="M4" s="200" t="s">
        <v>45</v>
      </c>
      <c r="N4" s="184" t="s">
        <v>47</v>
      </c>
      <c r="O4" s="52" t="s">
        <v>46</v>
      </c>
      <c r="P4" s="200" t="s">
        <v>45</v>
      </c>
      <c r="Q4" s="184" t="s">
        <v>47</v>
      </c>
      <c r="R4" s="52" t="s">
        <v>46</v>
      </c>
      <c r="S4" s="200" t="s">
        <v>45</v>
      </c>
      <c r="T4" s="184" t="s">
        <v>47</v>
      </c>
    </row>
    <row r="5" spans="2:20" ht="36" customHeight="1">
      <c r="B5" s="176"/>
      <c r="C5" s="142" t="s">
        <v>117</v>
      </c>
      <c r="D5" s="200"/>
      <c r="E5" s="184"/>
      <c r="F5" s="142" t="s">
        <v>117</v>
      </c>
      <c r="G5" s="200"/>
      <c r="H5" s="184"/>
      <c r="I5" s="142" t="s">
        <v>117</v>
      </c>
      <c r="J5" s="200"/>
      <c r="K5" s="184"/>
      <c r="L5" s="142" t="s">
        <v>117</v>
      </c>
      <c r="M5" s="200"/>
      <c r="N5" s="184"/>
      <c r="O5" s="142" t="s">
        <v>117</v>
      </c>
      <c r="P5" s="200"/>
      <c r="Q5" s="184"/>
      <c r="R5" s="142" t="s">
        <v>117</v>
      </c>
      <c r="S5" s="200"/>
      <c r="T5" s="184"/>
    </row>
    <row r="6" spans="2:20" ht="12.6" customHeight="1">
      <c r="B6" s="14" t="s">
        <v>251</v>
      </c>
      <c r="C6" s="22">
        <v>9</v>
      </c>
      <c r="D6" s="23">
        <v>9</v>
      </c>
      <c r="E6" s="24">
        <v>3.9301310043668124E-2</v>
      </c>
      <c r="F6" s="22" t="s">
        <v>54</v>
      </c>
      <c r="G6" s="23" t="s">
        <v>54</v>
      </c>
      <c r="H6" s="24" t="s">
        <v>54</v>
      </c>
      <c r="I6" s="22" t="s">
        <v>54</v>
      </c>
      <c r="J6" s="23" t="s">
        <v>54</v>
      </c>
      <c r="K6" s="24" t="s">
        <v>54</v>
      </c>
      <c r="L6" s="22">
        <v>5</v>
      </c>
      <c r="M6" s="23">
        <v>5</v>
      </c>
      <c r="N6" s="24">
        <v>0.10638297872340426</v>
      </c>
      <c r="O6" s="22">
        <v>2</v>
      </c>
      <c r="P6" s="23">
        <v>2</v>
      </c>
      <c r="Q6" s="24">
        <v>2.197802197802198E-2</v>
      </c>
      <c r="R6" s="102">
        <v>2</v>
      </c>
      <c r="S6" s="103">
        <v>2</v>
      </c>
      <c r="T6" s="24">
        <v>3.2258064516129031E-2</v>
      </c>
    </row>
    <row r="7" spans="2:20">
      <c r="B7" s="14" t="s">
        <v>255</v>
      </c>
      <c r="C7" s="102">
        <v>57</v>
      </c>
      <c r="D7" s="103">
        <v>57</v>
      </c>
      <c r="E7" s="24">
        <v>0.24890829694323144</v>
      </c>
      <c r="F7" s="102">
        <v>5</v>
      </c>
      <c r="G7" s="103">
        <v>5</v>
      </c>
      <c r="H7" s="24">
        <v>1</v>
      </c>
      <c r="I7" s="22">
        <v>21</v>
      </c>
      <c r="J7" s="23">
        <v>21</v>
      </c>
      <c r="K7" s="24">
        <v>0.875</v>
      </c>
      <c r="L7" s="22">
        <v>5</v>
      </c>
      <c r="M7" s="23">
        <v>5</v>
      </c>
      <c r="N7" s="24">
        <v>0.10638297872340426</v>
      </c>
      <c r="O7" s="22">
        <v>24</v>
      </c>
      <c r="P7" s="23">
        <v>24</v>
      </c>
      <c r="Q7" s="24">
        <v>0.26373626373626374</v>
      </c>
      <c r="R7" s="102">
        <v>2</v>
      </c>
      <c r="S7" s="103">
        <v>2</v>
      </c>
      <c r="T7" s="24">
        <v>3.2258064516129031E-2</v>
      </c>
    </row>
    <row r="8" spans="2:20">
      <c r="B8" s="14" t="s">
        <v>256</v>
      </c>
      <c r="C8" s="22">
        <v>36</v>
      </c>
      <c r="D8" s="23">
        <v>36</v>
      </c>
      <c r="E8" s="24">
        <v>0.15720524017467249</v>
      </c>
      <c r="F8" s="22" t="s">
        <v>54</v>
      </c>
      <c r="G8" s="23" t="s">
        <v>54</v>
      </c>
      <c r="H8" s="24" t="s">
        <v>54</v>
      </c>
      <c r="I8" s="22" t="s">
        <v>54</v>
      </c>
      <c r="J8" s="23" t="s">
        <v>54</v>
      </c>
      <c r="K8" s="24" t="s">
        <v>54</v>
      </c>
      <c r="L8" s="22">
        <v>6</v>
      </c>
      <c r="M8" s="23">
        <v>6</v>
      </c>
      <c r="N8" s="24">
        <v>0.1276595744680851</v>
      </c>
      <c r="O8" s="22">
        <v>16</v>
      </c>
      <c r="P8" s="23">
        <v>16</v>
      </c>
      <c r="Q8" s="24">
        <v>0.17582417582417584</v>
      </c>
      <c r="R8" s="102">
        <v>14</v>
      </c>
      <c r="S8" s="103">
        <v>14</v>
      </c>
      <c r="T8" s="24">
        <v>0.22580645161290322</v>
      </c>
    </row>
    <row r="9" spans="2:20">
      <c r="B9" s="14" t="s">
        <v>258</v>
      </c>
      <c r="C9" s="22">
        <v>51</v>
      </c>
      <c r="D9" s="23">
        <v>51</v>
      </c>
      <c r="E9" s="24">
        <v>0.22270742358078602</v>
      </c>
      <c r="F9" s="22" t="s">
        <v>54</v>
      </c>
      <c r="G9" s="23" t="s">
        <v>54</v>
      </c>
      <c r="H9" s="24" t="s">
        <v>54</v>
      </c>
      <c r="I9" s="22" t="s">
        <v>54</v>
      </c>
      <c r="J9" s="23" t="s">
        <v>54</v>
      </c>
      <c r="K9" s="24" t="s">
        <v>54</v>
      </c>
      <c r="L9" s="22">
        <v>2</v>
      </c>
      <c r="M9" s="23">
        <v>2</v>
      </c>
      <c r="N9" s="24">
        <v>4.2553191489361701E-2</v>
      </c>
      <c r="O9" s="22">
        <v>30</v>
      </c>
      <c r="P9" s="23">
        <v>30</v>
      </c>
      <c r="Q9" s="24">
        <v>0.32967032967032966</v>
      </c>
      <c r="R9" s="22">
        <v>19</v>
      </c>
      <c r="S9" s="23">
        <v>19</v>
      </c>
      <c r="T9" s="24">
        <v>0.30645161290322581</v>
      </c>
    </row>
    <row r="10" spans="2:20">
      <c r="B10" s="14" t="s">
        <v>259</v>
      </c>
      <c r="C10" s="22">
        <v>10</v>
      </c>
      <c r="D10" s="23">
        <v>10</v>
      </c>
      <c r="E10" s="24">
        <v>4.3668122270742356E-2</v>
      </c>
      <c r="F10" s="22" t="s">
        <v>54</v>
      </c>
      <c r="G10" s="23" t="s">
        <v>54</v>
      </c>
      <c r="H10" s="24" t="s">
        <v>54</v>
      </c>
      <c r="I10" s="22" t="s">
        <v>54</v>
      </c>
      <c r="J10" s="23" t="s">
        <v>54</v>
      </c>
      <c r="K10" s="24" t="s">
        <v>54</v>
      </c>
      <c r="L10" s="22">
        <v>10</v>
      </c>
      <c r="M10" s="23">
        <v>10</v>
      </c>
      <c r="N10" s="24">
        <v>0.21276595744680851</v>
      </c>
      <c r="O10" s="102" t="s">
        <v>54</v>
      </c>
      <c r="P10" s="103" t="s">
        <v>54</v>
      </c>
      <c r="Q10" s="127" t="s">
        <v>54</v>
      </c>
      <c r="R10" s="102" t="s">
        <v>54</v>
      </c>
      <c r="S10" s="103" t="s">
        <v>54</v>
      </c>
      <c r="T10" s="24" t="s">
        <v>54</v>
      </c>
    </row>
    <row r="11" spans="2:20">
      <c r="B11" s="14" t="s">
        <v>260</v>
      </c>
      <c r="C11" s="22">
        <v>10</v>
      </c>
      <c r="D11" s="23">
        <v>10</v>
      </c>
      <c r="E11" s="24">
        <v>4.3668122270742356E-2</v>
      </c>
      <c r="F11" s="22" t="s">
        <v>54</v>
      </c>
      <c r="G11" s="23" t="s">
        <v>54</v>
      </c>
      <c r="H11" s="24" t="s">
        <v>54</v>
      </c>
      <c r="I11" s="22" t="s">
        <v>54</v>
      </c>
      <c r="J11" s="23" t="s">
        <v>54</v>
      </c>
      <c r="K11" s="24" t="s">
        <v>54</v>
      </c>
      <c r="L11" s="22">
        <v>10</v>
      </c>
      <c r="M11" s="23">
        <v>10</v>
      </c>
      <c r="N11" s="24">
        <v>0.21276595744680851</v>
      </c>
      <c r="O11" s="102" t="s">
        <v>54</v>
      </c>
      <c r="P11" s="103" t="s">
        <v>54</v>
      </c>
      <c r="Q11" s="127" t="s">
        <v>54</v>
      </c>
      <c r="R11" s="102" t="s">
        <v>54</v>
      </c>
      <c r="S11" s="103" t="s">
        <v>54</v>
      </c>
      <c r="T11" s="24" t="s">
        <v>54</v>
      </c>
    </row>
    <row r="12" spans="2:20">
      <c r="B12" s="14" t="s">
        <v>261</v>
      </c>
      <c r="C12" s="22">
        <v>24</v>
      </c>
      <c r="D12" s="23">
        <v>24</v>
      </c>
      <c r="E12" s="24">
        <v>0.10480349344978165</v>
      </c>
      <c r="F12" s="22" t="s">
        <v>54</v>
      </c>
      <c r="G12" s="23" t="s">
        <v>54</v>
      </c>
      <c r="H12" s="24" t="s">
        <v>54</v>
      </c>
      <c r="I12" s="22" t="s">
        <v>54</v>
      </c>
      <c r="J12" s="23" t="s">
        <v>54</v>
      </c>
      <c r="K12" s="24" t="s">
        <v>54</v>
      </c>
      <c r="L12" s="22">
        <v>3</v>
      </c>
      <c r="M12" s="23">
        <v>3</v>
      </c>
      <c r="N12" s="24">
        <v>6.3829787234042548E-2</v>
      </c>
      <c r="O12" s="22">
        <v>10</v>
      </c>
      <c r="P12" s="23">
        <v>10</v>
      </c>
      <c r="Q12" s="24">
        <v>0.10989010989010989</v>
      </c>
      <c r="R12" s="22">
        <v>11</v>
      </c>
      <c r="S12" s="23">
        <v>11</v>
      </c>
      <c r="T12" s="24">
        <v>0.17741935483870969</v>
      </c>
    </row>
    <row r="13" spans="2:20">
      <c r="B13" s="14" t="s">
        <v>262</v>
      </c>
      <c r="C13" s="22">
        <v>21</v>
      </c>
      <c r="D13" s="23">
        <v>21</v>
      </c>
      <c r="E13" s="24">
        <v>9.1703056768558958E-2</v>
      </c>
      <c r="F13" s="22" t="s">
        <v>54</v>
      </c>
      <c r="G13" s="23" t="s">
        <v>54</v>
      </c>
      <c r="H13" s="24" t="s">
        <v>54</v>
      </c>
      <c r="I13" s="102">
        <v>2</v>
      </c>
      <c r="J13" s="103">
        <v>2</v>
      </c>
      <c r="K13" s="24">
        <v>8.3333333333333329E-2</v>
      </c>
      <c r="L13" s="22">
        <v>6</v>
      </c>
      <c r="M13" s="23">
        <v>6</v>
      </c>
      <c r="N13" s="24">
        <v>0.1276595744680851</v>
      </c>
      <c r="O13" s="22">
        <v>4</v>
      </c>
      <c r="P13" s="23">
        <v>4</v>
      </c>
      <c r="Q13" s="24">
        <v>4.3956043956043959E-2</v>
      </c>
      <c r="R13" s="22">
        <v>9</v>
      </c>
      <c r="S13" s="23">
        <v>9</v>
      </c>
      <c r="T13" s="24">
        <v>0.14516129032258066</v>
      </c>
    </row>
    <row r="14" spans="2:20" ht="12.95" thickBot="1">
      <c r="B14" s="151" t="s">
        <v>263</v>
      </c>
      <c r="C14" s="124">
        <v>11</v>
      </c>
      <c r="D14" s="125">
        <v>11</v>
      </c>
      <c r="E14" s="27">
        <v>4.8034934497816595E-2</v>
      </c>
      <c r="F14" s="124" t="s">
        <v>54</v>
      </c>
      <c r="G14" s="125" t="s">
        <v>54</v>
      </c>
      <c r="H14" s="27" t="s">
        <v>54</v>
      </c>
      <c r="I14" s="25">
        <v>1</v>
      </c>
      <c r="J14" s="26">
        <v>1</v>
      </c>
      <c r="K14" s="27">
        <v>4.1666666666666664E-2</v>
      </c>
      <c r="L14" s="25" t="s">
        <v>54</v>
      </c>
      <c r="M14" s="26" t="s">
        <v>54</v>
      </c>
      <c r="N14" s="27" t="s">
        <v>54</v>
      </c>
      <c r="O14" s="25">
        <v>5</v>
      </c>
      <c r="P14" s="26">
        <v>5</v>
      </c>
      <c r="Q14" s="27">
        <v>5.4945054945054944E-2</v>
      </c>
      <c r="R14" s="25">
        <v>5</v>
      </c>
      <c r="S14" s="26">
        <v>5</v>
      </c>
      <c r="T14" s="27">
        <v>8.0645161290322578E-2</v>
      </c>
    </row>
    <row r="15" spans="2:20" ht="13.5" thickBot="1">
      <c r="B15" s="17" t="s">
        <v>45</v>
      </c>
      <c r="C15" s="29">
        <v>229</v>
      </c>
      <c r="D15" s="30">
        <v>229</v>
      </c>
      <c r="E15" s="31">
        <v>1</v>
      </c>
      <c r="F15" s="29">
        <v>5</v>
      </c>
      <c r="G15" s="30">
        <v>5</v>
      </c>
      <c r="H15" s="31">
        <v>1</v>
      </c>
      <c r="I15" s="111">
        <v>24</v>
      </c>
      <c r="J15" s="110">
        <v>24</v>
      </c>
      <c r="K15" s="31">
        <v>1</v>
      </c>
      <c r="L15" s="29">
        <v>47</v>
      </c>
      <c r="M15" s="30">
        <v>47</v>
      </c>
      <c r="N15" s="31">
        <v>1</v>
      </c>
      <c r="O15" s="29">
        <v>91</v>
      </c>
      <c r="P15" s="30">
        <v>91</v>
      </c>
      <c r="Q15" s="31">
        <v>1.0000000000000002</v>
      </c>
      <c r="R15" s="29">
        <v>62</v>
      </c>
      <c r="S15" s="30">
        <v>62</v>
      </c>
      <c r="T15" s="31">
        <v>0.99999999999999989</v>
      </c>
    </row>
    <row r="16" spans="2:20">
      <c r="B16" s="2" t="s">
        <v>296</v>
      </c>
    </row>
    <row r="17" spans="2:11">
      <c r="B17" s="49"/>
      <c r="I17" s="98"/>
      <c r="J17" s="98"/>
      <c r="K17" s="98"/>
    </row>
    <row r="18" spans="2:11">
      <c r="I18" s="98"/>
      <c r="J18" s="98"/>
      <c r="K18" s="98"/>
    </row>
    <row r="19" spans="2:11">
      <c r="I19" s="98"/>
      <c r="J19" s="98"/>
      <c r="K19" s="98"/>
    </row>
    <row r="21" spans="2:11">
      <c r="I21" s="98"/>
      <c r="J21" s="98"/>
      <c r="K21" s="98"/>
    </row>
    <row r="22" spans="2:11">
      <c r="I22" s="98"/>
      <c r="J22" s="98"/>
      <c r="K22" s="98"/>
    </row>
    <row r="23" spans="2:11">
      <c r="I23" s="98"/>
      <c r="J23" s="98"/>
      <c r="K23" s="98"/>
    </row>
    <row r="24" spans="2:11">
      <c r="I24" s="98"/>
      <c r="J24" s="98"/>
      <c r="K24" s="98"/>
    </row>
    <row r="25" spans="2:11">
      <c r="I25" s="98"/>
      <c r="J25" s="98"/>
      <c r="K25" s="98"/>
    </row>
    <row r="26" spans="2:11">
      <c r="I26" s="98"/>
      <c r="J26" s="98"/>
      <c r="K26" s="98"/>
    </row>
    <row r="27" spans="2:11">
      <c r="I27" s="98"/>
      <c r="J27" s="98"/>
      <c r="K27" s="98"/>
    </row>
    <row r="28" spans="2:11">
      <c r="I28" s="98"/>
      <c r="J28" s="98"/>
      <c r="K28" s="98"/>
    </row>
    <row r="29" spans="2:11">
      <c r="I29" s="98"/>
      <c r="J29" s="98"/>
      <c r="K29" s="98"/>
    </row>
    <row r="30" spans="2:11">
      <c r="I30" s="98"/>
      <c r="J30" s="98"/>
      <c r="K30" s="98"/>
    </row>
    <row r="31" spans="2:11">
      <c r="I31" s="98"/>
      <c r="J31" s="98"/>
      <c r="K31" s="98"/>
    </row>
    <row r="32" spans="2:11">
      <c r="I32" s="98"/>
      <c r="J32" s="98"/>
      <c r="K32" s="98"/>
    </row>
    <row r="33" spans="9:11">
      <c r="I33" s="98"/>
      <c r="J33" s="98"/>
      <c r="K33" s="98"/>
    </row>
    <row r="34" spans="9:11">
      <c r="I34" s="98"/>
      <c r="J34" s="98"/>
      <c r="K34" s="98"/>
    </row>
    <row r="35" spans="9:11">
      <c r="I35" s="98"/>
      <c r="J35" s="98"/>
      <c r="K35" s="98"/>
    </row>
    <row r="36" spans="9:11">
      <c r="I36" s="98"/>
      <c r="J36" s="98"/>
      <c r="K36" s="98"/>
    </row>
    <row r="37" spans="9:11">
      <c r="I37" s="98"/>
      <c r="J37" s="98"/>
      <c r="K37" s="98"/>
    </row>
    <row r="38" spans="9:11">
      <c r="I38" s="98"/>
      <c r="J38" s="98"/>
      <c r="K38" s="98"/>
    </row>
    <row r="39" spans="9:11">
      <c r="I39" s="98"/>
      <c r="J39" s="98"/>
      <c r="K39" s="98"/>
    </row>
    <row r="40" spans="9:11">
      <c r="I40" s="98"/>
      <c r="J40" s="98"/>
      <c r="K40" s="98"/>
    </row>
    <row r="41" spans="9:11">
      <c r="I41" s="98"/>
      <c r="J41" s="98"/>
      <c r="K41" s="98"/>
    </row>
    <row r="42" spans="9:11">
      <c r="I42" s="98"/>
      <c r="J42" s="98"/>
      <c r="K42" s="98"/>
    </row>
    <row r="43" spans="9:11">
      <c r="I43" s="98"/>
      <c r="J43" s="98"/>
      <c r="K43" s="98"/>
    </row>
    <row r="44" spans="9:11">
      <c r="I44" s="98"/>
      <c r="J44" s="98"/>
      <c r="K44" s="98"/>
    </row>
    <row r="45" spans="9:11">
      <c r="I45" s="98"/>
      <c r="J45" s="98"/>
      <c r="K45" s="98"/>
    </row>
    <row r="46" spans="9:11">
      <c r="I46" s="98"/>
      <c r="J46" s="98"/>
      <c r="K46" s="98"/>
    </row>
    <row r="47" spans="9:11">
      <c r="I47" s="98"/>
      <c r="J47" s="98"/>
      <c r="K47" s="98"/>
    </row>
    <row r="48" spans="9:11">
      <c r="I48" s="98"/>
      <c r="J48" s="98"/>
      <c r="K48" s="98"/>
    </row>
    <row r="49" spans="9:11">
      <c r="I49" s="98"/>
      <c r="J49" s="98"/>
      <c r="K49" s="98"/>
    </row>
    <row r="50" spans="9:11">
      <c r="I50" s="98"/>
      <c r="J50" s="98"/>
      <c r="K50" s="98"/>
    </row>
    <row r="51" spans="9:11">
      <c r="I51" s="98"/>
      <c r="J51" s="98"/>
      <c r="K51" s="98"/>
    </row>
    <row r="52" spans="9:11">
      <c r="I52" s="98"/>
      <c r="J52" s="98"/>
      <c r="K52" s="98"/>
    </row>
    <row r="53" spans="9:11">
      <c r="I53" s="98"/>
      <c r="J53" s="98"/>
      <c r="K53" s="98"/>
    </row>
    <row r="54" spans="9:11">
      <c r="I54" s="98"/>
      <c r="J54" s="98"/>
      <c r="K54" s="98"/>
    </row>
    <row r="55" spans="9:11">
      <c r="I55" s="98"/>
      <c r="J55" s="98"/>
      <c r="K55" s="98"/>
    </row>
    <row r="56" spans="9:11">
      <c r="I56" s="98"/>
      <c r="J56" s="98"/>
      <c r="K56" s="98"/>
    </row>
    <row r="57" spans="9:11">
      <c r="I57" s="98"/>
      <c r="J57" s="98"/>
      <c r="K57" s="98"/>
    </row>
    <row r="58" spans="9:11">
      <c r="I58" s="98"/>
      <c r="J58" s="98"/>
      <c r="K58" s="98"/>
    </row>
    <row r="59" spans="9:11">
      <c r="I59" s="98"/>
      <c r="J59" s="98"/>
      <c r="K59" s="98"/>
    </row>
    <row r="60" spans="9:11">
      <c r="I60" s="98"/>
      <c r="J60" s="98"/>
      <c r="K60" s="98"/>
    </row>
    <row r="61" spans="9:11">
      <c r="I61" s="98"/>
      <c r="J61" s="98"/>
      <c r="K61" s="98"/>
    </row>
    <row r="62" spans="9:11">
      <c r="I62" s="98"/>
      <c r="J62" s="98"/>
      <c r="K62" s="98"/>
    </row>
    <row r="63" spans="9:11">
      <c r="I63" s="98"/>
      <c r="J63" s="98"/>
      <c r="K63" s="98"/>
    </row>
    <row r="64" spans="9:11">
      <c r="I64" s="98"/>
      <c r="J64" s="98"/>
      <c r="K64" s="98"/>
    </row>
    <row r="65" spans="9:11">
      <c r="I65" s="98"/>
      <c r="J65" s="98"/>
      <c r="K65" s="98"/>
    </row>
    <row r="66" spans="9:11">
      <c r="I66" s="98"/>
      <c r="J66" s="98"/>
      <c r="K66" s="98"/>
    </row>
    <row r="67" spans="9:11">
      <c r="I67" s="98"/>
      <c r="J67" s="98"/>
      <c r="K67" s="98"/>
    </row>
    <row r="68" spans="9:11">
      <c r="I68" s="98"/>
      <c r="J68" s="98"/>
      <c r="K68" s="98"/>
    </row>
    <row r="69" spans="9:11">
      <c r="I69" s="98"/>
      <c r="J69" s="98"/>
      <c r="K69" s="98"/>
    </row>
    <row r="70" spans="9:11">
      <c r="I70" s="98"/>
      <c r="J70" s="98"/>
      <c r="K70" s="98"/>
    </row>
    <row r="71" spans="9:11">
      <c r="I71" s="98"/>
      <c r="J71" s="98"/>
      <c r="K71" s="98"/>
    </row>
    <row r="72" spans="9:11">
      <c r="I72" s="98"/>
      <c r="J72" s="98"/>
      <c r="K72" s="98"/>
    </row>
    <row r="73" spans="9:11">
      <c r="I73" s="98"/>
      <c r="J73" s="98"/>
      <c r="K73" s="98"/>
    </row>
    <row r="74" spans="9:11">
      <c r="I74" s="98"/>
      <c r="J74" s="98"/>
      <c r="K74" s="98"/>
    </row>
    <row r="75" spans="9:11">
      <c r="I75" s="98"/>
      <c r="J75" s="98"/>
      <c r="K75" s="98"/>
    </row>
    <row r="76" spans="9:11">
      <c r="I76" s="98"/>
      <c r="J76" s="98"/>
      <c r="K76" s="98"/>
    </row>
    <row r="77" spans="9:11">
      <c r="I77" s="98"/>
      <c r="J77" s="98"/>
      <c r="K77" s="98"/>
    </row>
    <row r="78" spans="9:11">
      <c r="I78" s="98"/>
      <c r="J78" s="98"/>
      <c r="K78" s="98"/>
    </row>
    <row r="79" spans="9:11">
      <c r="I79" s="98"/>
      <c r="J79" s="98"/>
      <c r="K79" s="98"/>
    </row>
    <row r="80" spans="9:11">
      <c r="I80" s="98"/>
      <c r="J80" s="98"/>
      <c r="K80" s="98"/>
    </row>
    <row r="81" spans="9:11">
      <c r="I81" s="98"/>
      <c r="J81" s="98"/>
      <c r="K81" s="98"/>
    </row>
    <row r="82" spans="9:11">
      <c r="I82" s="98"/>
      <c r="J82" s="98"/>
      <c r="K82" s="98"/>
    </row>
    <row r="83" spans="9:11">
      <c r="I83" s="98"/>
      <c r="J83" s="98"/>
      <c r="K83" s="98"/>
    </row>
    <row r="84" spans="9:11">
      <c r="I84" s="98"/>
      <c r="J84" s="98"/>
      <c r="K84" s="98"/>
    </row>
    <row r="85" spans="9:11">
      <c r="I85" s="98"/>
      <c r="J85" s="98"/>
      <c r="K85" s="98"/>
    </row>
    <row r="86" spans="9:11">
      <c r="I86" s="98"/>
      <c r="J86" s="98"/>
      <c r="K86" s="98"/>
    </row>
    <row r="87" spans="9:11">
      <c r="I87" s="98"/>
      <c r="J87" s="98"/>
      <c r="K87" s="98"/>
    </row>
    <row r="88" spans="9:11">
      <c r="I88" s="98"/>
      <c r="J88" s="98"/>
      <c r="K88" s="98"/>
    </row>
    <row r="89" spans="9:11">
      <c r="I89" s="98"/>
      <c r="J89" s="98"/>
      <c r="K89" s="98"/>
    </row>
    <row r="90" spans="9:11">
      <c r="I90" s="98"/>
      <c r="J90" s="98"/>
      <c r="K90" s="98"/>
    </row>
    <row r="91" spans="9:11">
      <c r="I91" s="98"/>
      <c r="J91" s="98"/>
      <c r="K91" s="98"/>
    </row>
    <row r="92" spans="9:11">
      <c r="I92" s="98"/>
      <c r="J92" s="98"/>
      <c r="K92" s="98"/>
    </row>
    <row r="93" spans="9:11">
      <c r="I93" s="98"/>
      <c r="J93" s="98"/>
      <c r="K93" s="98"/>
    </row>
    <row r="94" spans="9:11">
      <c r="I94" s="98"/>
      <c r="J94" s="98"/>
      <c r="K94" s="98"/>
    </row>
    <row r="95" spans="9:11">
      <c r="I95" s="98"/>
      <c r="J95" s="98"/>
      <c r="K95" s="98"/>
    </row>
    <row r="96" spans="9:11">
      <c r="I96" s="98"/>
      <c r="J96" s="98"/>
      <c r="K96" s="98"/>
    </row>
    <row r="97" spans="9:11">
      <c r="I97" s="98"/>
      <c r="J97" s="98"/>
      <c r="K97" s="98"/>
    </row>
    <row r="98" spans="9:11">
      <c r="I98" s="98"/>
      <c r="J98" s="98"/>
      <c r="K98" s="98"/>
    </row>
    <row r="99" spans="9:11">
      <c r="I99" s="98"/>
      <c r="J99" s="98"/>
      <c r="K99" s="98"/>
    </row>
  </sheetData>
  <sortState xmlns:xlrd2="http://schemas.microsoft.com/office/spreadsheetml/2017/richdata2" ref="A6:T14">
    <sortCondition ref="A6:A14"/>
  </sortState>
  <mergeCells count="19">
    <mergeCell ref="R3:T3"/>
    <mergeCell ref="G4:G5"/>
    <mergeCell ref="H4:H5"/>
    <mergeCell ref="J4:J5"/>
    <mergeCell ref="K4:K5"/>
    <mergeCell ref="M4:M5"/>
    <mergeCell ref="S4:S5"/>
    <mergeCell ref="T4:T5"/>
    <mergeCell ref="B3:B5"/>
    <mergeCell ref="F3:H3"/>
    <mergeCell ref="I3:K3"/>
    <mergeCell ref="L3:N3"/>
    <mergeCell ref="O3:Q3"/>
    <mergeCell ref="C3:E3"/>
    <mergeCell ref="D4:D5"/>
    <mergeCell ref="E4:E5"/>
    <mergeCell ref="N4:N5"/>
    <mergeCell ref="P4:P5"/>
    <mergeCell ref="Q4:Q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CC681-F525-4990-A799-D44094EDD4F1}">
  <dimension ref="B1:AF174"/>
  <sheetViews>
    <sheetView showGridLines="0" zoomScaleNormal="100" workbookViewId="0">
      <pane ySplit="1" topLeftCell="A2" activePane="bottomLeft" state="frozen"/>
      <selection pane="bottomLeft"/>
      <selection activeCell="E23" sqref="E23"/>
    </sheetView>
  </sheetViews>
  <sheetFormatPr defaultColWidth="8.85546875" defaultRowHeight="12.6"/>
  <cols>
    <col min="1" max="1" width="4.42578125" style="97" customWidth="1"/>
    <col min="2" max="2" width="15.7109375" style="97" bestFit="1" customWidth="1"/>
    <col min="3" max="3" width="18.140625" style="97" bestFit="1" customWidth="1"/>
    <col min="4" max="4" width="16.140625" style="97" bestFit="1" customWidth="1"/>
    <col min="5" max="5" width="27.5703125" style="97" bestFit="1" customWidth="1"/>
    <col min="6" max="6" width="23" style="97" bestFit="1" customWidth="1"/>
    <col min="7" max="7" width="16.7109375" style="97" customWidth="1"/>
    <col min="8" max="8" width="13.5703125" style="97" bestFit="1" customWidth="1"/>
    <col min="9" max="9" width="18.140625" style="97" bestFit="1" customWidth="1"/>
    <col min="10" max="10" width="17.28515625" style="97" customWidth="1"/>
    <col min="11" max="11" width="16.7109375" style="97" customWidth="1"/>
    <col min="12" max="12" width="13.5703125" style="97" bestFit="1" customWidth="1"/>
    <col min="13" max="16" width="16.7109375" style="97" customWidth="1"/>
    <col min="17" max="17" width="26.7109375" style="97" customWidth="1"/>
    <col min="18" max="18" width="24.140625" style="97" customWidth="1"/>
    <col min="19" max="19" width="16.7109375" style="97" customWidth="1"/>
    <col min="20" max="20" width="13.5703125" style="97" bestFit="1" customWidth="1"/>
    <col min="21" max="21" width="28.5703125" style="97" customWidth="1"/>
    <col min="22" max="22" width="24" style="97" customWidth="1"/>
    <col min="23" max="24" width="16.7109375" style="97" customWidth="1"/>
    <col min="25" max="25" width="27.5703125" style="97" bestFit="1" customWidth="1"/>
    <col min="26" max="26" width="24.140625" style="97" customWidth="1"/>
    <col min="27" max="27" width="16.7109375" style="97" customWidth="1"/>
    <col min="28" max="28" width="13.5703125" style="97" bestFit="1" customWidth="1"/>
    <col min="29" max="29" width="9.28515625" style="97" bestFit="1" customWidth="1"/>
    <col min="30" max="30" width="15.85546875" style="97" customWidth="1"/>
    <col min="31" max="32" width="9.28515625" style="97" bestFit="1" customWidth="1"/>
    <col min="33" max="33" width="12.42578125" style="97" customWidth="1"/>
    <col min="34" max="16384" width="8.85546875" style="97"/>
  </cols>
  <sheetData>
    <row r="1" spans="2:32" s="3" customFormat="1" ht="84.95" customHeight="1">
      <c r="B1" s="145" t="s">
        <v>297</v>
      </c>
    </row>
    <row r="2" spans="2:32" ht="19.149999999999999" customHeight="1" thickBot="1">
      <c r="C2" s="39"/>
      <c r="I2" s="39"/>
    </row>
    <row r="3" spans="2:32" ht="12.95">
      <c r="B3" s="204" t="s">
        <v>268</v>
      </c>
      <c r="C3" s="173" t="s">
        <v>45</v>
      </c>
      <c r="D3" s="177"/>
      <c r="E3" s="177"/>
      <c r="F3" s="177"/>
      <c r="G3" s="177"/>
      <c r="H3" s="178"/>
      <c r="I3" s="181">
        <v>2016</v>
      </c>
      <c r="J3" s="179"/>
      <c r="K3" s="179"/>
      <c r="L3" s="180"/>
      <c r="M3" s="181">
        <v>2017</v>
      </c>
      <c r="N3" s="179"/>
      <c r="O3" s="179"/>
      <c r="P3" s="180"/>
      <c r="Q3" s="181">
        <v>2018</v>
      </c>
      <c r="R3" s="179"/>
      <c r="S3" s="179"/>
      <c r="T3" s="180"/>
      <c r="U3" s="181">
        <v>2019</v>
      </c>
      <c r="V3" s="179"/>
      <c r="W3" s="179"/>
      <c r="X3" s="180"/>
      <c r="Y3" s="181">
        <v>2020</v>
      </c>
      <c r="Z3" s="179"/>
      <c r="AA3" s="179"/>
      <c r="AB3" s="180"/>
      <c r="AC3" s="128"/>
      <c r="AD3" s="128"/>
      <c r="AE3" s="128"/>
      <c r="AF3" s="128"/>
    </row>
    <row r="4" spans="2:32" ht="12.75" customHeight="1">
      <c r="B4" s="205"/>
      <c r="C4" s="170" t="s">
        <v>46</v>
      </c>
      <c r="D4" s="171"/>
      <c r="E4" s="171"/>
      <c r="F4" s="172"/>
      <c r="G4" s="168" t="s">
        <v>45</v>
      </c>
      <c r="H4" s="169" t="s">
        <v>47</v>
      </c>
      <c r="I4" s="182" t="s">
        <v>46</v>
      </c>
      <c r="J4" s="168"/>
      <c r="K4" s="168" t="s">
        <v>45</v>
      </c>
      <c r="L4" s="169" t="s">
        <v>47</v>
      </c>
      <c r="M4" s="182" t="s">
        <v>46</v>
      </c>
      <c r="N4" s="168"/>
      <c r="O4" s="168" t="s">
        <v>45</v>
      </c>
      <c r="P4" s="169" t="s">
        <v>47</v>
      </c>
      <c r="Q4" s="182" t="s">
        <v>46</v>
      </c>
      <c r="R4" s="168"/>
      <c r="S4" s="168" t="s">
        <v>45</v>
      </c>
      <c r="T4" s="169" t="s">
        <v>47</v>
      </c>
      <c r="U4" s="182" t="s">
        <v>46</v>
      </c>
      <c r="V4" s="168"/>
      <c r="W4" s="168" t="s">
        <v>45</v>
      </c>
      <c r="X4" s="169" t="s">
        <v>47</v>
      </c>
      <c r="Y4" s="195" t="s">
        <v>46</v>
      </c>
      <c r="Z4" s="168"/>
      <c r="AA4" s="168" t="s">
        <v>45</v>
      </c>
      <c r="AB4" s="169" t="s">
        <v>47</v>
      </c>
      <c r="AC4" s="128"/>
      <c r="AD4" s="128"/>
      <c r="AE4" s="128"/>
      <c r="AF4" s="128"/>
    </row>
    <row r="5" spans="2:32" ht="55.15" customHeight="1">
      <c r="B5" s="205"/>
      <c r="C5" s="52" t="s">
        <v>48</v>
      </c>
      <c r="D5" s="141" t="s">
        <v>49</v>
      </c>
      <c r="E5" s="138" t="s">
        <v>50</v>
      </c>
      <c r="F5" s="138" t="s">
        <v>51</v>
      </c>
      <c r="G5" s="168"/>
      <c r="H5" s="169"/>
      <c r="I5" s="139" t="s">
        <v>48</v>
      </c>
      <c r="J5" s="141" t="s">
        <v>49</v>
      </c>
      <c r="K5" s="168"/>
      <c r="L5" s="169"/>
      <c r="M5" s="139" t="s">
        <v>48</v>
      </c>
      <c r="N5" s="141" t="s">
        <v>49</v>
      </c>
      <c r="O5" s="168"/>
      <c r="P5" s="169"/>
      <c r="Q5" s="138" t="s">
        <v>50</v>
      </c>
      <c r="R5" s="138" t="s">
        <v>51</v>
      </c>
      <c r="S5" s="168"/>
      <c r="T5" s="169"/>
      <c r="U5" s="138" t="s">
        <v>50</v>
      </c>
      <c r="V5" s="138" t="s">
        <v>51</v>
      </c>
      <c r="W5" s="168"/>
      <c r="X5" s="169"/>
      <c r="Y5" s="52" t="s">
        <v>50</v>
      </c>
      <c r="Z5" s="138" t="s">
        <v>51</v>
      </c>
      <c r="AA5" s="168"/>
      <c r="AB5" s="169"/>
      <c r="AC5" s="128"/>
      <c r="AD5" s="128"/>
      <c r="AE5" s="128"/>
      <c r="AF5" s="128"/>
    </row>
    <row r="6" spans="2:32">
      <c r="B6" s="163" t="s">
        <v>269</v>
      </c>
      <c r="C6" s="102">
        <f>I6+M6</f>
        <v>329</v>
      </c>
      <c r="D6" s="102">
        <f>J6+N6</f>
        <v>30</v>
      </c>
      <c r="E6" s="103">
        <f>Q6+U6+Y6</f>
        <v>66</v>
      </c>
      <c r="F6" s="103">
        <f>R6+V6+Z6</f>
        <v>981</v>
      </c>
      <c r="G6" s="103">
        <f>SUM(C6:F6)</f>
        <v>1406</v>
      </c>
      <c r="H6" s="24">
        <f>G6/G$8</f>
        <v>0.56900040469445567</v>
      </c>
      <c r="I6" s="102">
        <v>101</v>
      </c>
      <c r="J6" s="103">
        <v>19</v>
      </c>
      <c r="K6" s="103">
        <f>SUM(I6:J6)</f>
        <v>120</v>
      </c>
      <c r="L6" s="24">
        <f>K6/K$8</f>
        <v>0.81632653061224492</v>
      </c>
      <c r="M6" s="102">
        <v>228</v>
      </c>
      <c r="N6" s="103">
        <v>11</v>
      </c>
      <c r="O6" s="103">
        <f>SUM(M6:N6)</f>
        <v>239</v>
      </c>
      <c r="P6" s="24">
        <f>O6/O$8</f>
        <v>0.63563829787234039</v>
      </c>
      <c r="Q6" s="102">
        <v>27</v>
      </c>
      <c r="R6" s="103">
        <v>281</v>
      </c>
      <c r="S6" s="103">
        <f>SUM(Q6:R6)</f>
        <v>308</v>
      </c>
      <c r="T6" s="24">
        <f>S6/S$8</f>
        <v>0.54609929078014185</v>
      </c>
      <c r="U6" s="102">
        <v>20</v>
      </c>
      <c r="V6" s="103">
        <v>438</v>
      </c>
      <c r="W6" s="103">
        <f>SUM(U6:V6)</f>
        <v>458</v>
      </c>
      <c r="X6" s="24">
        <f>W6/W$8</f>
        <v>0.54916067146282976</v>
      </c>
      <c r="Y6" s="102">
        <v>19</v>
      </c>
      <c r="Z6" s="103">
        <v>262</v>
      </c>
      <c r="AA6" s="103">
        <f>SUM(Y6:Z6)</f>
        <v>281</v>
      </c>
      <c r="AB6" s="24">
        <f>AA6/AA$8</f>
        <v>0.51090909090909087</v>
      </c>
    </row>
    <row r="7" spans="2:32" ht="12.95" thickBot="1">
      <c r="B7" s="164" t="s">
        <v>270</v>
      </c>
      <c r="C7" s="102">
        <f>I7+M7</f>
        <v>109</v>
      </c>
      <c r="D7" s="102">
        <f>J7+N7</f>
        <v>55</v>
      </c>
      <c r="E7" s="103">
        <f>Q7+U7+Y7</f>
        <v>93</v>
      </c>
      <c r="F7" s="103">
        <f>R7+V7+Z7</f>
        <v>808</v>
      </c>
      <c r="G7" s="103">
        <f>SUM(C7:F7)</f>
        <v>1065</v>
      </c>
      <c r="H7" s="24">
        <f>G7/G$8</f>
        <v>0.43099959530554433</v>
      </c>
      <c r="I7" s="124">
        <v>19</v>
      </c>
      <c r="J7" s="125">
        <v>8</v>
      </c>
      <c r="K7" s="103">
        <f>SUM(I7:J7)</f>
        <v>27</v>
      </c>
      <c r="L7" s="24">
        <f>K7/K$8</f>
        <v>0.18367346938775511</v>
      </c>
      <c r="M7" s="124">
        <v>90</v>
      </c>
      <c r="N7" s="125">
        <v>47</v>
      </c>
      <c r="O7" s="103">
        <f>SUM(M7:N7)</f>
        <v>137</v>
      </c>
      <c r="P7" s="24">
        <f>O7/O$8</f>
        <v>0.36436170212765956</v>
      </c>
      <c r="Q7" s="124">
        <v>36</v>
      </c>
      <c r="R7" s="125">
        <v>220</v>
      </c>
      <c r="S7" s="103">
        <f>SUM(Q7:R7)</f>
        <v>256</v>
      </c>
      <c r="T7" s="24">
        <f>S7/S$8</f>
        <v>0.45390070921985815</v>
      </c>
      <c r="U7" s="124">
        <v>31</v>
      </c>
      <c r="V7" s="125">
        <v>345</v>
      </c>
      <c r="W7" s="103">
        <f>SUM(U7:V7)</f>
        <v>376</v>
      </c>
      <c r="X7" s="24">
        <f>W7/W$8</f>
        <v>0.45083932853717024</v>
      </c>
      <c r="Y7" s="124">
        <v>26</v>
      </c>
      <c r="Z7" s="125">
        <v>243</v>
      </c>
      <c r="AA7" s="103">
        <f>SUM(Y7:Z7)</f>
        <v>269</v>
      </c>
      <c r="AB7" s="24">
        <f>AA7/AA$8</f>
        <v>0.48909090909090908</v>
      </c>
    </row>
    <row r="8" spans="2:32" ht="13.5" thickBot="1">
      <c r="B8" s="165" t="s">
        <v>45</v>
      </c>
      <c r="C8" s="111">
        <f>SUM(C6:C7)</f>
        <v>438</v>
      </c>
      <c r="D8" s="111">
        <f t="shared" ref="D8:H8" si="0">SUM(D6:D7)</f>
        <v>85</v>
      </c>
      <c r="E8" s="111">
        <f t="shared" si="0"/>
        <v>159</v>
      </c>
      <c r="F8" s="111">
        <f t="shared" si="0"/>
        <v>1789</v>
      </c>
      <c r="G8" s="111">
        <f t="shared" si="0"/>
        <v>2471</v>
      </c>
      <c r="H8" s="129">
        <f t="shared" si="0"/>
        <v>1</v>
      </c>
      <c r="I8" s="111">
        <f>SUM(I6:I7)</f>
        <v>120</v>
      </c>
      <c r="J8" s="111">
        <f t="shared" ref="J8:AB8" si="1">SUM(J6:J7)</f>
        <v>27</v>
      </c>
      <c r="K8" s="111">
        <f t="shared" si="1"/>
        <v>147</v>
      </c>
      <c r="L8" s="129">
        <f t="shared" si="1"/>
        <v>1</v>
      </c>
      <c r="M8" s="111">
        <f t="shared" si="1"/>
        <v>318</v>
      </c>
      <c r="N8" s="111">
        <f t="shared" si="1"/>
        <v>58</v>
      </c>
      <c r="O8" s="111">
        <f t="shared" si="1"/>
        <v>376</v>
      </c>
      <c r="P8" s="129">
        <f t="shared" si="1"/>
        <v>1</v>
      </c>
      <c r="Q8" s="111">
        <f t="shared" si="1"/>
        <v>63</v>
      </c>
      <c r="R8" s="111">
        <f t="shared" si="1"/>
        <v>501</v>
      </c>
      <c r="S8" s="111">
        <f t="shared" si="1"/>
        <v>564</v>
      </c>
      <c r="T8" s="129">
        <f t="shared" si="1"/>
        <v>1</v>
      </c>
      <c r="U8" s="111">
        <f t="shared" si="1"/>
        <v>51</v>
      </c>
      <c r="V8" s="111">
        <f t="shared" si="1"/>
        <v>783</v>
      </c>
      <c r="W8" s="111">
        <f t="shared" si="1"/>
        <v>834</v>
      </c>
      <c r="X8" s="129">
        <f t="shared" si="1"/>
        <v>1</v>
      </c>
      <c r="Y8" s="111">
        <f t="shared" si="1"/>
        <v>45</v>
      </c>
      <c r="Z8" s="111">
        <f t="shared" si="1"/>
        <v>505</v>
      </c>
      <c r="AA8" s="111">
        <f t="shared" si="1"/>
        <v>550</v>
      </c>
      <c r="AB8" s="129">
        <f t="shared" si="1"/>
        <v>1</v>
      </c>
    </row>
    <row r="9" spans="2:32">
      <c r="B9" s="2" t="s">
        <v>298</v>
      </c>
    </row>
    <row r="10" spans="2:32" ht="12.95" thickBot="1">
      <c r="B10" s="49"/>
    </row>
    <row r="11" spans="2:32" ht="13.15" customHeight="1">
      <c r="B11" s="204" t="s">
        <v>268</v>
      </c>
      <c r="C11" s="181" t="s">
        <v>45</v>
      </c>
      <c r="D11" s="179"/>
      <c r="E11" s="180"/>
      <c r="F11" s="181">
        <v>2016</v>
      </c>
      <c r="G11" s="179"/>
      <c r="H11" s="180"/>
      <c r="I11" s="181">
        <v>2017</v>
      </c>
      <c r="J11" s="179"/>
      <c r="K11" s="180"/>
      <c r="L11" s="181">
        <v>2018</v>
      </c>
      <c r="M11" s="179"/>
      <c r="N11" s="180"/>
      <c r="O11" s="181">
        <v>2019</v>
      </c>
      <c r="P11" s="179"/>
      <c r="Q11" s="180"/>
      <c r="R11" s="173">
        <v>2020</v>
      </c>
      <c r="S11" s="177"/>
      <c r="T11" s="201"/>
    </row>
    <row r="12" spans="2:32" ht="12.95">
      <c r="B12" s="205"/>
      <c r="C12" s="52" t="s">
        <v>46</v>
      </c>
      <c r="D12" s="200" t="s">
        <v>45</v>
      </c>
      <c r="E12" s="184" t="s">
        <v>47</v>
      </c>
      <c r="F12" s="52" t="s">
        <v>46</v>
      </c>
      <c r="G12" s="200" t="s">
        <v>45</v>
      </c>
      <c r="H12" s="184" t="s">
        <v>47</v>
      </c>
      <c r="I12" s="52" t="s">
        <v>46</v>
      </c>
      <c r="J12" s="200" t="s">
        <v>45</v>
      </c>
      <c r="K12" s="184" t="s">
        <v>47</v>
      </c>
      <c r="L12" s="52" t="s">
        <v>46</v>
      </c>
      <c r="M12" s="200" t="s">
        <v>45</v>
      </c>
      <c r="N12" s="184" t="s">
        <v>47</v>
      </c>
      <c r="O12" s="52" t="s">
        <v>46</v>
      </c>
      <c r="P12" s="200" t="s">
        <v>45</v>
      </c>
      <c r="Q12" s="184" t="s">
        <v>47</v>
      </c>
      <c r="R12" s="52" t="s">
        <v>46</v>
      </c>
      <c r="S12" s="200" t="s">
        <v>45</v>
      </c>
      <c r="T12" s="184" t="s">
        <v>47</v>
      </c>
    </row>
    <row r="13" spans="2:32" ht="34.15" customHeight="1">
      <c r="B13" s="205"/>
      <c r="C13" s="142" t="s">
        <v>117</v>
      </c>
      <c r="D13" s="200"/>
      <c r="E13" s="184"/>
      <c r="F13" s="142" t="s">
        <v>117</v>
      </c>
      <c r="G13" s="200"/>
      <c r="H13" s="184"/>
      <c r="I13" s="142" t="s">
        <v>117</v>
      </c>
      <c r="J13" s="200"/>
      <c r="K13" s="184"/>
      <c r="L13" s="142" t="s">
        <v>117</v>
      </c>
      <c r="M13" s="200"/>
      <c r="N13" s="184"/>
      <c r="O13" s="142" t="s">
        <v>117</v>
      </c>
      <c r="P13" s="200"/>
      <c r="Q13" s="184"/>
      <c r="R13" s="142" t="s">
        <v>117</v>
      </c>
      <c r="S13" s="200"/>
      <c r="T13" s="184"/>
    </row>
    <row r="14" spans="2:32">
      <c r="B14" s="163" t="s">
        <v>269</v>
      </c>
      <c r="C14" s="102">
        <f>F14+I14+L14+O14+R14</f>
        <v>139</v>
      </c>
      <c r="D14" s="102">
        <f>G14+J14+M14+P14+S14</f>
        <v>139</v>
      </c>
      <c r="E14" s="24">
        <f>D14/D$16</f>
        <v>0.60698689956331875</v>
      </c>
      <c r="F14" s="102">
        <v>2</v>
      </c>
      <c r="G14" s="103">
        <f>F14</f>
        <v>2</v>
      </c>
      <c r="H14" s="24">
        <f>G14/G$16</f>
        <v>0.4</v>
      </c>
      <c r="I14" s="102">
        <v>20</v>
      </c>
      <c r="J14" s="103">
        <f>I14</f>
        <v>20</v>
      </c>
      <c r="K14" s="24">
        <f>J14/J$16</f>
        <v>0.83333333333333337</v>
      </c>
      <c r="L14" s="102">
        <v>20</v>
      </c>
      <c r="M14" s="103">
        <f>L14</f>
        <v>20</v>
      </c>
      <c r="N14" s="24">
        <f>M14/M$16</f>
        <v>0.42553191489361702</v>
      </c>
      <c r="O14" s="102">
        <v>61</v>
      </c>
      <c r="P14" s="103">
        <f>O14</f>
        <v>61</v>
      </c>
      <c r="Q14" s="24">
        <f>P14/P$16</f>
        <v>0.67032967032967028</v>
      </c>
      <c r="R14" s="102">
        <v>36</v>
      </c>
      <c r="S14" s="103">
        <f>R14</f>
        <v>36</v>
      </c>
      <c r="T14" s="24">
        <f>S14/S$16</f>
        <v>0.58064516129032262</v>
      </c>
    </row>
    <row r="15" spans="2:32" ht="13.5" customHeight="1" thickBot="1">
      <c r="B15" s="164" t="s">
        <v>270</v>
      </c>
      <c r="C15" s="102">
        <f>F15+I15+L15+O15+R15</f>
        <v>90</v>
      </c>
      <c r="D15" s="102">
        <f>G15+J15+M15+P15+S15</f>
        <v>90</v>
      </c>
      <c r="E15" s="24">
        <f>D15/D$16</f>
        <v>0.3930131004366812</v>
      </c>
      <c r="F15" s="124">
        <v>3</v>
      </c>
      <c r="G15" s="103">
        <f>F15</f>
        <v>3</v>
      </c>
      <c r="H15" s="24">
        <f>G15/G$16</f>
        <v>0.6</v>
      </c>
      <c r="I15" s="124">
        <v>4</v>
      </c>
      <c r="J15" s="103">
        <f>I15</f>
        <v>4</v>
      </c>
      <c r="K15" s="24">
        <f>J15/J$16</f>
        <v>0.16666666666666666</v>
      </c>
      <c r="L15" s="124">
        <v>27</v>
      </c>
      <c r="M15" s="103">
        <f>L15</f>
        <v>27</v>
      </c>
      <c r="N15" s="24">
        <f>M15/M$16</f>
        <v>0.57446808510638303</v>
      </c>
      <c r="O15" s="124">
        <v>30</v>
      </c>
      <c r="P15" s="103">
        <f>O15</f>
        <v>30</v>
      </c>
      <c r="Q15" s="24">
        <f>P15/P$16</f>
        <v>0.32967032967032966</v>
      </c>
      <c r="R15" s="124">
        <v>26</v>
      </c>
      <c r="S15" s="103">
        <f>R15</f>
        <v>26</v>
      </c>
      <c r="T15" s="24">
        <f>S15/S$16</f>
        <v>0.41935483870967744</v>
      </c>
    </row>
    <row r="16" spans="2:32" ht="13.5" customHeight="1" thickBot="1">
      <c r="B16" s="165" t="s">
        <v>45</v>
      </c>
      <c r="C16" s="111">
        <f>SUM(C14:C15)</f>
        <v>229</v>
      </c>
      <c r="D16" s="111">
        <f t="shared" ref="D16:E16" si="2">SUM(D14:D15)</f>
        <v>229</v>
      </c>
      <c r="E16" s="129">
        <f t="shared" si="2"/>
        <v>1</v>
      </c>
      <c r="F16" s="111">
        <f>SUM(F14:F15)</f>
        <v>5</v>
      </c>
      <c r="G16" s="111">
        <f t="shared" ref="G16:H16" si="3">SUM(G14:G15)</f>
        <v>5</v>
      </c>
      <c r="H16" s="129">
        <f t="shared" si="3"/>
        <v>1</v>
      </c>
      <c r="I16" s="111">
        <f>SUM(I14:I15)</f>
        <v>24</v>
      </c>
      <c r="J16" s="111">
        <f t="shared" ref="J16:K16" si="4">SUM(J14:J15)</f>
        <v>24</v>
      </c>
      <c r="K16" s="129">
        <f t="shared" si="4"/>
        <v>1</v>
      </c>
      <c r="L16" s="111">
        <f>SUM(L14:L15)</f>
        <v>47</v>
      </c>
      <c r="M16" s="111">
        <f t="shared" ref="M16:N16" si="5">SUM(M14:M15)</f>
        <v>47</v>
      </c>
      <c r="N16" s="129">
        <f t="shared" si="5"/>
        <v>1</v>
      </c>
      <c r="O16" s="111">
        <f>SUM(O14:O15)</f>
        <v>91</v>
      </c>
      <c r="P16" s="111">
        <f t="shared" ref="P16:Q16" si="6">SUM(P14:P15)</f>
        <v>91</v>
      </c>
      <c r="Q16" s="129">
        <f t="shared" si="6"/>
        <v>1</v>
      </c>
      <c r="R16" s="111">
        <f>SUM(R14:R15)</f>
        <v>62</v>
      </c>
      <c r="S16" s="111">
        <f t="shared" ref="S16:T16" si="7">SUM(S14:S15)</f>
        <v>62</v>
      </c>
      <c r="T16" s="129">
        <f t="shared" si="7"/>
        <v>1</v>
      </c>
    </row>
    <row r="17" spans="2:10">
      <c r="B17" s="2" t="s">
        <v>299</v>
      </c>
    </row>
    <row r="18" spans="2:10">
      <c r="B18" s="49"/>
      <c r="D18" s="98"/>
      <c r="E18" s="98"/>
      <c r="F18" s="98"/>
      <c r="J18" s="98"/>
    </row>
    <row r="19" spans="2:10">
      <c r="D19" s="98"/>
      <c r="E19" s="98"/>
      <c r="F19" s="98"/>
      <c r="J19" s="98"/>
    </row>
    <row r="21" spans="2:10">
      <c r="D21" s="98"/>
      <c r="E21" s="98"/>
      <c r="F21" s="98"/>
      <c r="J21" s="98"/>
    </row>
    <row r="23" spans="2:10">
      <c r="D23" s="98"/>
      <c r="E23" s="98"/>
      <c r="F23" s="98"/>
      <c r="J23" s="98"/>
    </row>
    <row r="24" spans="2:10">
      <c r="D24" s="98"/>
      <c r="E24" s="98"/>
      <c r="F24" s="98"/>
      <c r="J24" s="98"/>
    </row>
    <row r="25" spans="2:10">
      <c r="D25" s="98"/>
      <c r="E25" s="98"/>
      <c r="F25" s="98"/>
      <c r="J25" s="98"/>
    </row>
    <row r="26" spans="2:10">
      <c r="D26" s="98"/>
      <c r="E26" s="98"/>
      <c r="F26" s="98"/>
      <c r="J26" s="98"/>
    </row>
    <row r="27" spans="2:10">
      <c r="D27" s="98"/>
      <c r="E27" s="98"/>
      <c r="F27" s="98"/>
      <c r="J27" s="98"/>
    </row>
    <row r="28" spans="2:10">
      <c r="D28" s="98"/>
      <c r="E28" s="98"/>
      <c r="F28" s="98"/>
      <c r="J28" s="98"/>
    </row>
    <row r="29" spans="2:10">
      <c r="D29" s="98"/>
      <c r="E29" s="98"/>
      <c r="F29" s="98"/>
      <c r="J29" s="98"/>
    </row>
    <row r="30" spans="2:10">
      <c r="D30" s="98"/>
      <c r="E30" s="98"/>
      <c r="F30" s="98"/>
      <c r="J30" s="98"/>
    </row>
    <row r="31" spans="2:10">
      <c r="D31" s="98"/>
      <c r="E31" s="98"/>
      <c r="F31" s="98"/>
      <c r="J31" s="98"/>
    </row>
    <row r="32" spans="2:10">
      <c r="D32" s="98"/>
      <c r="E32" s="98"/>
      <c r="F32" s="98"/>
      <c r="J32" s="98"/>
    </row>
    <row r="33" spans="4:10">
      <c r="D33" s="98"/>
      <c r="E33" s="98"/>
      <c r="F33" s="98"/>
      <c r="J33" s="98"/>
    </row>
    <row r="34" spans="4:10">
      <c r="D34" s="98"/>
      <c r="E34" s="98"/>
      <c r="F34" s="98"/>
      <c r="J34" s="98"/>
    </row>
    <row r="35" spans="4:10">
      <c r="D35" s="98"/>
      <c r="E35" s="98"/>
      <c r="F35" s="98"/>
      <c r="J35" s="98"/>
    </row>
    <row r="36" spans="4:10">
      <c r="D36" s="98"/>
      <c r="E36" s="98"/>
      <c r="F36" s="98"/>
      <c r="J36" s="98"/>
    </row>
    <row r="37" spans="4:10">
      <c r="D37" s="98"/>
      <c r="E37" s="98"/>
      <c r="F37" s="98"/>
      <c r="J37" s="98"/>
    </row>
    <row r="38" spans="4:10">
      <c r="D38" s="98"/>
      <c r="E38" s="98"/>
      <c r="F38" s="98"/>
      <c r="J38" s="98"/>
    </row>
    <row r="39" spans="4:10">
      <c r="D39" s="98"/>
      <c r="E39" s="98"/>
      <c r="F39" s="98"/>
      <c r="J39" s="98"/>
    </row>
    <row r="40" spans="4:10">
      <c r="D40" s="98"/>
      <c r="E40" s="98"/>
      <c r="F40" s="98"/>
      <c r="J40" s="98"/>
    </row>
    <row r="41" spans="4:10">
      <c r="D41" s="98"/>
      <c r="E41" s="98"/>
      <c r="F41" s="98"/>
      <c r="J41" s="98"/>
    </row>
    <row r="42" spans="4:10">
      <c r="D42" s="98"/>
      <c r="E42" s="98"/>
      <c r="F42" s="98"/>
      <c r="J42" s="98"/>
    </row>
    <row r="43" spans="4:10">
      <c r="D43" s="98"/>
      <c r="E43" s="98"/>
      <c r="F43" s="98"/>
      <c r="J43" s="98"/>
    </row>
    <row r="44" spans="4:10">
      <c r="D44" s="98"/>
      <c r="E44" s="98"/>
      <c r="F44" s="98"/>
      <c r="J44" s="98"/>
    </row>
    <row r="45" spans="4:10">
      <c r="D45" s="98"/>
      <c r="E45" s="98"/>
      <c r="F45" s="98"/>
      <c r="J45" s="98"/>
    </row>
    <row r="46" spans="4:10">
      <c r="D46" s="98"/>
      <c r="E46" s="98"/>
      <c r="F46" s="98"/>
      <c r="J46" s="98"/>
    </row>
    <row r="47" spans="4:10">
      <c r="D47" s="98"/>
      <c r="E47" s="98"/>
      <c r="F47" s="98"/>
      <c r="J47" s="98"/>
    </row>
    <row r="48" spans="4:10">
      <c r="D48" s="98"/>
      <c r="E48" s="98"/>
      <c r="F48" s="98"/>
      <c r="J48" s="98"/>
    </row>
    <row r="49" spans="4:10">
      <c r="D49" s="98"/>
      <c r="E49" s="98"/>
      <c r="F49" s="98"/>
      <c r="J49" s="98"/>
    </row>
    <row r="50" spans="4:10">
      <c r="D50" s="98"/>
      <c r="E50" s="98"/>
      <c r="F50" s="98"/>
      <c r="J50" s="98"/>
    </row>
    <row r="51" spans="4:10">
      <c r="D51" s="98"/>
      <c r="E51" s="98"/>
      <c r="F51" s="98"/>
      <c r="J51" s="98"/>
    </row>
    <row r="52" spans="4:10">
      <c r="D52" s="98"/>
      <c r="E52" s="98"/>
      <c r="F52" s="98"/>
      <c r="J52" s="98"/>
    </row>
    <row r="53" spans="4:10">
      <c r="D53" s="98"/>
      <c r="E53" s="98"/>
      <c r="F53" s="98"/>
      <c r="J53" s="98"/>
    </row>
    <row r="54" spans="4:10">
      <c r="D54" s="98"/>
      <c r="E54" s="98"/>
      <c r="F54" s="98"/>
      <c r="J54" s="98"/>
    </row>
    <row r="55" spans="4:10">
      <c r="D55" s="98"/>
      <c r="E55" s="98"/>
      <c r="F55" s="98"/>
      <c r="J55" s="98"/>
    </row>
    <row r="56" spans="4:10">
      <c r="D56" s="98"/>
      <c r="E56" s="98"/>
      <c r="F56" s="98"/>
      <c r="J56" s="98"/>
    </row>
    <row r="57" spans="4:10">
      <c r="D57" s="98"/>
      <c r="E57" s="98"/>
      <c r="F57" s="98"/>
      <c r="J57" s="98"/>
    </row>
    <row r="58" spans="4:10">
      <c r="D58" s="98"/>
      <c r="E58" s="98"/>
      <c r="F58" s="98"/>
      <c r="J58" s="98"/>
    </row>
    <row r="59" spans="4:10">
      <c r="D59" s="98"/>
      <c r="E59" s="98"/>
      <c r="F59" s="98"/>
      <c r="J59" s="98"/>
    </row>
    <row r="60" spans="4:10">
      <c r="D60" s="98"/>
      <c r="E60" s="98"/>
      <c r="F60" s="98"/>
      <c r="J60" s="98"/>
    </row>
    <row r="61" spans="4:10">
      <c r="D61" s="98"/>
      <c r="E61" s="98"/>
      <c r="F61" s="98"/>
      <c r="J61" s="98"/>
    </row>
    <row r="62" spans="4:10">
      <c r="D62" s="98"/>
      <c r="E62" s="98"/>
      <c r="F62" s="98"/>
      <c r="J62" s="98"/>
    </row>
    <row r="63" spans="4:10">
      <c r="D63" s="98"/>
      <c r="E63" s="98"/>
      <c r="F63" s="98"/>
      <c r="J63" s="98"/>
    </row>
    <row r="64" spans="4:10">
      <c r="D64" s="98"/>
      <c r="E64" s="98"/>
      <c r="F64" s="98"/>
      <c r="J64" s="98"/>
    </row>
    <row r="65" spans="4:10">
      <c r="D65" s="98"/>
      <c r="E65" s="98"/>
      <c r="F65" s="98"/>
      <c r="J65" s="98"/>
    </row>
    <row r="66" spans="4:10">
      <c r="D66" s="98"/>
      <c r="E66" s="98"/>
      <c r="F66" s="98"/>
      <c r="J66" s="98"/>
    </row>
    <row r="67" spans="4:10">
      <c r="D67" s="98"/>
      <c r="E67" s="98"/>
      <c r="F67" s="98"/>
      <c r="J67" s="98"/>
    </row>
    <row r="68" spans="4:10">
      <c r="D68" s="98"/>
      <c r="E68" s="98"/>
      <c r="F68" s="98"/>
      <c r="J68" s="98"/>
    </row>
    <row r="69" spans="4:10">
      <c r="D69" s="98"/>
      <c r="E69" s="98"/>
      <c r="F69" s="98"/>
      <c r="J69" s="98"/>
    </row>
    <row r="70" spans="4:10">
      <c r="D70" s="98"/>
      <c r="E70" s="98"/>
      <c r="F70" s="98"/>
      <c r="J70" s="98"/>
    </row>
    <row r="71" spans="4:10">
      <c r="D71" s="98"/>
      <c r="E71" s="98"/>
      <c r="F71" s="98"/>
      <c r="J71" s="98"/>
    </row>
    <row r="72" spans="4:10">
      <c r="D72" s="98"/>
      <c r="E72" s="98"/>
      <c r="F72" s="98"/>
      <c r="J72" s="98"/>
    </row>
    <row r="73" spans="4:10">
      <c r="D73" s="98"/>
      <c r="E73" s="98"/>
      <c r="F73" s="98"/>
      <c r="J73" s="98"/>
    </row>
    <row r="74" spans="4:10">
      <c r="D74" s="98"/>
      <c r="E74" s="98"/>
      <c r="F74" s="98"/>
      <c r="J74" s="98"/>
    </row>
    <row r="75" spans="4:10">
      <c r="D75" s="98"/>
      <c r="E75" s="98"/>
      <c r="F75" s="98"/>
      <c r="J75" s="98"/>
    </row>
    <row r="76" spans="4:10">
      <c r="D76" s="98"/>
      <c r="E76" s="98"/>
      <c r="F76" s="98"/>
      <c r="J76" s="98"/>
    </row>
    <row r="77" spans="4:10">
      <c r="D77" s="98"/>
      <c r="E77" s="98"/>
      <c r="F77" s="98"/>
      <c r="J77" s="98"/>
    </row>
    <row r="78" spans="4:10">
      <c r="D78" s="98"/>
      <c r="E78" s="98"/>
      <c r="F78" s="98"/>
      <c r="J78" s="98"/>
    </row>
    <row r="79" spans="4:10">
      <c r="D79" s="98"/>
      <c r="E79" s="98"/>
      <c r="F79" s="98"/>
      <c r="J79" s="98"/>
    </row>
    <row r="80" spans="4:10">
      <c r="D80" s="98"/>
      <c r="E80" s="98"/>
      <c r="F80" s="98"/>
      <c r="J80" s="98"/>
    </row>
    <row r="81" spans="4:10">
      <c r="D81" s="98"/>
      <c r="E81" s="98"/>
      <c r="F81" s="98"/>
      <c r="J81" s="98"/>
    </row>
    <row r="82" spans="4:10">
      <c r="D82" s="98"/>
      <c r="E82" s="98"/>
      <c r="F82" s="98"/>
      <c r="J82" s="98"/>
    </row>
    <row r="83" spans="4:10">
      <c r="D83" s="98"/>
      <c r="E83" s="98"/>
      <c r="F83" s="98"/>
      <c r="J83" s="98"/>
    </row>
    <row r="84" spans="4:10">
      <c r="D84" s="98"/>
      <c r="E84" s="98"/>
      <c r="F84" s="98"/>
      <c r="J84" s="98"/>
    </row>
    <row r="85" spans="4:10">
      <c r="D85" s="98"/>
      <c r="E85" s="98"/>
      <c r="F85" s="98"/>
      <c r="J85" s="98"/>
    </row>
    <row r="86" spans="4:10">
      <c r="D86" s="98"/>
      <c r="E86" s="98"/>
      <c r="F86" s="98"/>
      <c r="J86" s="98"/>
    </row>
    <row r="87" spans="4:10">
      <c r="D87" s="98"/>
      <c r="E87" s="98"/>
      <c r="F87" s="98"/>
      <c r="J87" s="98"/>
    </row>
    <row r="88" spans="4:10">
      <c r="D88" s="98"/>
      <c r="E88" s="98"/>
      <c r="F88" s="98"/>
      <c r="J88" s="98"/>
    </row>
    <row r="89" spans="4:10">
      <c r="D89" s="98"/>
      <c r="E89" s="98"/>
      <c r="F89" s="98"/>
      <c r="J89" s="98"/>
    </row>
    <row r="90" spans="4:10">
      <c r="D90" s="98"/>
      <c r="E90" s="98"/>
      <c r="F90" s="98"/>
      <c r="J90" s="98"/>
    </row>
    <row r="91" spans="4:10">
      <c r="D91" s="98"/>
      <c r="E91" s="98"/>
      <c r="F91" s="98"/>
      <c r="J91" s="98"/>
    </row>
    <row r="92" spans="4:10">
      <c r="D92" s="98"/>
      <c r="E92" s="98"/>
      <c r="F92" s="98"/>
      <c r="J92" s="98"/>
    </row>
    <row r="93" spans="4:10">
      <c r="D93" s="98"/>
      <c r="E93" s="98"/>
      <c r="F93" s="98"/>
      <c r="J93" s="98"/>
    </row>
    <row r="94" spans="4:10">
      <c r="D94" s="98"/>
      <c r="E94" s="98"/>
      <c r="F94" s="98"/>
      <c r="J94" s="98"/>
    </row>
    <row r="95" spans="4:10">
      <c r="D95" s="98"/>
      <c r="E95" s="98"/>
      <c r="F95" s="98"/>
      <c r="J95" s="98"/>
    </row>
    <row r="96" spans="4:10">
      <c r="D96" s="98"/>
      <c r="E96" s="98"/>
      <c r="F96" s="98"/>
      <c r="J96" s="98"/>
    </row>
    <row r="97" spans="4:10">
      <c r="D97" s="98"/>
      <c r="E97" s="98"/>
      <c r="F97" s="98"/>
      <c r="J97" s="98"/>
    </row>
    <row r="98" spans="4:10">
      <c r="D98" s="98"/>
      <c r="E98" s="98"/>
      <c r="F98" s="98"/>
      <c r="J98" s="98"/>
    </row>
    <row r="99" spans="4:10">
      <c r="D99" s="98"/>
      <c r="E99" s="98"/>
      <c r="F99" s="98"/>
      <c r="J99" s="98"/>
    </row>
    <row r="100" spans="4:10">
      <c r="D100" s="98"/>
      <c r="E100" s="98"/>
      <c r="F100" s="98"/>
      <c r="J100" s="98"/>
    </row>
    <row r="101" spans="4:10">
      <c r="D101" s="98"/>
      <c r="E101" s="98"/>
      <c r="F101" s="98"/>
      <c r="J101" s="98"/>
    </row>
    <row r="102" spans="4:10">
      <c r="D102" s="98"/>
      <c r="E102" s="98"/>
      <c r="F102" s="98"/>
      <c r="J102" s="98"/>
    </row>
    <row r="103" spans="4:10">
      <c r="D103" s="98"/>
      <c r="E103" s="98"/>
      <c r="F103" s="98"/>
      <c r="J103" s="98"/>
    </row>
    <row r="104" spans="4:10">
      <c r="D104" s="98"/>
      <c r="E104" s="98"/>
      <c r="F104" s="98"/>
      <c r="J104" s="98"/>
    </row>
    <row r="105" spans="4:10">
      <c r="D105" s="98"/>
      <c r="E105" s="98"/>
      <c r="F105" s="98"/>
      <c r="J105" s="98"/>
    </row>
    <row r="106" spans="4:10">
      <c r="D106" s="98"/>
      <c r="E106" s="98"/>
      <c r="F106" s="98"/>
      <c r="J106" s="98"/>
    </row>
    <row r="107" spans="4:10">
      <c r="D107" s="98"/>
      <c r="E107" s="98"/>
      <c r="F107" s="98"/>
      <c r="J107" s="98"/>
    </row>
    <row r="108" spans="4:10">
      <c r="D108" s="98"/>
      <c r="E108" s="98"/>
      <c r="F108" s="98"/>
      <c r="J108" s="98"/>
    </row>
    <row r="109" spans="4:10">
      <c r="D109" s="98"/>
      <c r="E109" s="98"/>
      <c r="F109" s="98"/>
      <c r="J109" s="98"/>
    </row>
    <row r="110" spans="4:10">
      <c r="D110" s="98"/>
      <c r="E110" s="98"/>
      <c r="F110" s="98"/>
      <c r="J110" s="98"/>
    </row>
    <row r="111" spans="4:10">
      <c r="D111" s="98"/>
      <c r="E111" s="98"/>
      <c r="F111" s="98"/>
      <c r="J111" s="98"/>
    </row>
    <row r="112" spans="4:10">
      <c r="D112" s="98"/>
      <c r="E112" s="98"/>
      <c r="F112" s="98"/>
      <c r="J112" s="98"/>
    </row>
    <row r="113" spans="4:10">
      <c r="D113" s="98"/>
      <c r="E113" s="98"/>
      <c r="F113" s="98"/>
      <c r="J113" s="98"/>
    </row>
    <row r="114" spans="4:10">
      <c r="D114" s="98"/>
      <c r="E114" s="98"/>
      <c r="F114" s="98"/>
      <c r="J114" s="98"/>
    </row>
    <row r="115" spans="4:10">
      <c r="D115" s="98"/>
      <c r="E115" s="98"/>
      <c r="F115" s="98"/>
      <c r="J115" s="98"/>
    </row>
    <row r="116" spans="4:10">
      <c r="D116" s="98"/>
      <c r="E116" s="98"/>
      <c r="F116" s="98"/>
      <c r="J116" s="98"/>
    </row>
    <row r="117" spans="4:10">
      <c r="D117" s="98"/>
      <c r="E117" s="98"/>
      <c r="F117" s="98"/>
      <c r="J117" s="98"/>
    </row>
    <row r="118" spans="4:10">
      <c r="D118" s="98"/>
      <c r="E118" s="98"/>
      <c r="F118" s="98"/>
      <c r="J118" s="98"/>
    </row>
    <row r="119" spans="4:10">
      <c r="D119" s="98"/>
      <c r="E119" s="98"/>
      <c r="F119" s="98"/>
      <c r="J119" s="98"/>
    </row>
    <row r="120" spans="4:10">
      <c r="D120" s="98"/>
      <c r="E120" s="98"/>
      <c r="F120" s="98"/>
      <c r="J120" s="98"/>
    </row>
    <row r="121" spans="4:10">
      <c r="D121" s="98"/>
      <c r="E121" s="98"/>
      <c r="F121" s="98"/>
      <c r="J121" s="98"/>
    </row>
    <row r="122" spans="4:10">
      <c r="D122" s="98"/>
      <c r="E122" s="98"/>
      <c r="F122" s="98"/>
      <c r="J122" s="98"/>
    </row>
    <row r="123" spans="4:10">
      <c r="D123" s="98"/>
      <c r="E123" s="98"/>
      <c r="F123" s="98"/>
      <c r="J123" s="98"/>
    </row>
    <row r="124" spans="4:10">
      <c r="D124" s="98"/>
      <c r="E124" s="98"/>
      <c r="F124" s="98"/>
      <c r="J124" s="98"/>
    </row>
    <row r="125" spans="4:10">
      <c r="D125" s="98"/>
      <c r="E125" s="98"/>
      <c r="F125" s="98"/>
      <c r="J125" s="98"/>
    </row>
    <row r="126" spans="4:10">
      <c r="D126" s="98"/>
      <c r="E126" s="98"/>
      <c r="F126" s="98"/>
      <c r="J126" s="98"/>
    </row>
    <row r="127" spans="4:10">
      <c r="D127" s="98"/>
      <c r="E127" s="98"/>
      <c r="F127" s="98"/>
      <c r="J127" s="98"/>
    </row>
    <row r="128" spans="4:10">
      <c r="D128" s="98"/>
      <c r="E128" s="98"/>
      <c r="F128" s="98"/>
      <c r="J128" s="98"/>
    </row>
    <row r="129" spans="4:10">
      <c r="D129" s="98"/>
      <c r="E129" s="98"/>
      <c r="F129" s="98"/>
      <c r="J129" s="98"/>
    </row>
    <row r="130" spans="4:10">
      <c r="D130" s="98"/>
      <c r="E130" s="98"/>
      <c r="F130" s="98"/>
      <c r="J130" s="98"/>
    </row>
    <row r="131" spans="4:10">
      <c r="D131" s="98"/>
      <c r="E131" s="98"/>
      <c r="F131" s="98"/>
      <c r="J131" s="98"/>
    </row>
    <row r="132" spans="4:10">
      <c r="D132" s="98"/>
      <c r="E132" s="98"/>
      <c r="F132" s="98"/>
      <c r="J132" s="98"/>
    </row>
    <row r="133" spans="4:10">
      <c r="D133" s="98"/>
      <c r="E133" s="98"/>
      <c r="F133" s="98"/>
      <c r="J133" s="98"/>
    </row>
    <row r="134" spans="4:10">
      <c r="D134" s="98"/>
      <c r="E134" s="98"/>
      <c r="F134" s="98"/>
      <c r="J134" s="98"/>
    </row>
    <row r="135" spans="4:10">
      <c r="D135" s="98"/>
      <c r="E135" s="98"/>
      <c r="F135" s="98"/>
      <c r="J135" s="98"/>
    </row>
    <row r="136" spans="4:10">
      <c r="D136" s="98"/>
      <c r="E136" s="98"/>
      <c r="F136" s="98"/>
      <c r="J136" s="98"/>
    </row>
    <row r="137" spans="4:10">
      <c r="D137" s="98"/>
      <c r="E137" s="98"/>
      <c r="F137" s="98"/>
      <c r="J137" s="98"/>
    </row>
    <row r="138" spans="4:10">
      <c r="D138" s="98"/>
      <c r="E138" s="98"/>
      <c r="F138" s="98"/>
      <c r="J138" s="98"/>
    </row>
    <row r="139" spans="4:10">
      <c r="D139" s="98"/>
      <c r="E139" s="98"/>
      <c r="F139" s="98"/>
      <c r="J139" s="98"/>
    </row>
    <row r="140" spans="4:10">
      <c r="D140" s="98"/>
      <c r="E140" s="98"/>
      <c r="F140" s="98"/>
      <c r="J140" s="98"/>
    </row>
    <row r="141" spans="4:10">
      <c r="D141" s="98"/>
      <c r="E141" s="98"/>
      <c r="F141" s="98"/>
      <c r="J141" s="98"/>
    </row>
    <row r="142" spans="4:10">
      <c r="D142" s="98"/>
      <c r="E142" s="98"/>
      <c r="F142" s="98"/>
      <c r="J142" s="98"/>
    </row>
    <row r="143" spans="4:10">
      <c r="D143" s="98"/>
      <c r="E143" s="98"/>
      <c r="F143" s="98"/>
      <c r="J143" s="98"/>
    </row>
    <row r="144" spans="4:10">
      <c r="D144" s="98"/>
      <c r="E144" s="98"/>
      <c r="F144" s="98"/>
      <c r="J144" s="98"/>
    </row>
    <row r="145" spans="4:10">
      <c r="D145" s="98"/>
      <c r="E145" s="98"/>
      <c r="F145" s="98"/>
      <c r="J145" s="98"/>
    </row>
    <row r="146" spans="4:10">
      <c r="D146" s="98"/>
      <c r="E146" s="98"/>
      <c r="F146" s="98"/>
      <c r="J146" s="98"/>
    </row>
    <row r="147" spans="4:10">
      <c r="D147" s="98"/>
      <c r="E147" s="98"/>
      <c r="F147" s="98"/>
      <c r="J147" s="98"/>
    </row>
    <row r="148" spans="4:10">
      <c r="D148" s="98"/>
      <c r="E148" s="98"/>
      <c r="F148" s="98"/>
      <c r="J148" s="98"/>
    </row>
    <row r="149" spans="4:10">
      <c r="D149" s="98"/>
      <c r="E149" s="98"/>
      <c r="F149" s="98"/>
      <c r="J149" s="98"/>
    </row>
    <row r="150" spans="4:10">
      <c r="D150" s="98"/>
      <c r="E150" s="98"/>
      <c r="F150" s="98"/>
      <c r="J150" s="98"/>
    </row>
    <row r="151" spans="4:10">
      <c r="D151" s="98"/>
      <c r="E151" s="98"/>
      <c r="F151" s="98"/>
      <c r="J151" s="98"/>
    </row>
    <row r="152" spans="4:10">
      <c r="D152" s="98"/>
      <c r="E152" s="98"/>
      <c r="F152" s="98"/>
      <c r="J152" s="98"/>
    </row>
    <row r="153" spans="4:10">
      <c r="D153" s="98"/>
      <c r="E153" s="98"/>
      <c r="F153" s="98"/>
      <c r="J153" s="98"/>
    </row>
    <row r="154" spans="4:10">
      <c r="D154" s="98"/>
      <c r="E154" s="98"/>
      <c r="F154" s="98"/>
      <c r="J154" s="98"/>
    </row>
    <row r="155" spans="4:10">
      <c r="D155" s="98"/>
      <c r="E155" s="98"/>
      <c r="F155" s="98"/>
      <c r="J155" s="98"/>
    </row>
    <row r="156" spans="4:10">
      <c r="D156" s="98"/>
      <c r="E156" s="98"/>
      <c r="F156" s="98"/>
      <c r="J156" s="98"/>
    </row>
    <row r="157" spans="4:10">
      <c r="D157" s="98"/>
      <c r="E157" s="98"/>
      <c r="F157" s="98"/>
      <c r="J157" s="98"/>
    </row>
    <row r="158" spans="4:10">
      <c r="D158" s="98"/>
      <c r="E158" s="98"/>
      <c r="F158" s="98"/>
      <c r="J158" s="98"/>
    </row>
    <row r="159" spans="4:10">
      <c r="D159" s="98"/>
      <c r="E159" s="98"/>
      <c r="F159" s="98"/>
      <c r="J159" s="98"/>
    </row>
    <row r="160" spans="4:10">
      <c r="D160" s="98"/>
      <c r="E160" s="98"/>
      <c r="F160" s="98"/>
      <c r="J160" s="98"/>
    </row>
    <row r="161" spans="4:10">
      <c r="D161" s="98"/>
      <c r="E161" s="98"/>
      <c r="F161" s="98"/>
      <c r="J161" s="98"/>
    </row>
    <row r="162" spans="4:10">
      <c r="D162" s="98"/>
      <c r="E162" s="98"/>
      <c r="F162" s="98"/>
      <c r="J162" s="98"/>
    </row>
    <row r="163" spans="4:10">
      <c r="D163" s="98"/>
      <c r="E163" s="98"/>
      <c r="F163" s="98"/>
      <c r="J163" s="98"/>
    </row>
    <row r="164" spans="4:10">
      <c r="D164" s="98"/>
      <c r="E164" s="98"/>
      <c r="F164" s="98"/>
      <c r="J164" s="98"/>
    </row>
    <row r="165" spans="4:10">
      <c r="D165" s="98"/>
      <c r="E165" s="98"/>
      <c r="F165" s="98"/>
      <c r="J165" s="98"/>
    </row>
    <row r="166" spans="4:10">
      <c r="D166" s="98"/>
      <c r="E166" s="98"/>
      <c r="F166" s="98"/>
      <c r="J166" s="98"/>
    </row>
    <row r="167" spans="4:10">
      <c r="D167" s="98"/>
      <c r="E167" s="98"/>
      <c r="F167" s="98"/>
      <c r="J167" s="98"/>
    </row>
    <row r="168" spans="4:10">
      <c r="D168" s="98"/>
      <c r="E168" s="98"/>
      <c r="F168" s="98"/>
      <c r="J168" s="98"/>
    </row>
    <row r="169" spans="4:10">
      <c r="D169" s="98"/>
      <c r="E169" s="98"/>
      <c r="F169" s="98"/>
      <c r="J169" s="98"/>
    </row>
    <row r="170" spans="4:10">
      <c r="D170" s="98"/>
      <c r="E170" s="98"/>
      <c r="F170" s="98"/>
      <c r="J170" s="98"/>
    </row>
    <row r="171" spans="4:10">
      <c r="D171" s="98"/>
      <c r="E171" s="98"/>
      <c r="F171" s="98"/>
      <c r="J171" s="98"/>
    </row>
    <row r="172" spans="4:10">
      <c r="D172" s="98"/>
      <c r="E172" s="98"/>
      <c r="F172" s="98"/>
      <c r="J172" s="98"/>
    </row>
    <row r="173" spans="4:10">
      <c r="D173" s="98"/>
      <c r="E173" s="98"/>
      <c r="F173" s="98"/>
      <c r="J173" s="98"/>
    </row>
    <row r="174" spans="4:10">
      <c r="D174" s="98"/>
      <c r="E174" s="98"/>
      <c r="F174" s="98"/>
      <c r="J174" s="98"/>
    </row>
  </sheetData>
  <mergeCells count="44">
    <mergeCell ref="Y3:AB3"/>
    <mergeCell ref="I4:J4"/>
    <mergeCell ref="K4:K5"/>
    <mergeCell ref="L4:L5"/>
    <mergeCell ref="M4:N4"/>
    <mergeCell ref="U4:V4"/>
    <mergeCell ref="Y4:Z4"/>
    <mergeCell ref="AA4:AA5"/>
    <mergeCell ref="AB4:AB5"/>
    <mergeCell ref="B3:B5"/>
    <mergeCell ref="I3:L3"/>
    <mergeCell ref="M3:P3"/>
    <mergeCell ref="Q3:T3"/>
    <mergeCell ref="U3:X3"/>
    <mergeCell ref="C3:H3"/>
    <mergeCell ref="G4:G5"/>
    <mergeCell ref="H4:H5"/>
    <mergeCell ref="C4:F4"/>
    <mergeCell ref="O4:O5"/>
    <mergeCell ref="P4:P5"/>
    <mergeCell ref="Q4:R4"/>
    <mergeCell ref="S4:S5"/>
    <mergeCell ref="T4:T5"/>
    <mergeCell ref="W4:W5"/>
    <mergeCell ref="X4:X5"/>
    <mergeCell ref="B11:B13"/>
    <mergeCell ref="F11:H11"/>
    <mergeCell ref="I11:K11"/>
    <mergeCell ref="L11:N11"/>
    <mergeCell ref="O11:Q11"/>
    <mergeCell ref="D12:D13"/>
    <mergeCell ref="E12:E13"/>
    <mergeCell ref="C11:E11"/>
    <mergeCell ref="T12:T13"/>
    <mergeCell ref="R11:T11"/>
    <mergeCell ref="G12:G13"/>
    <mergeCell ref="H12:H13"/>
    <mergeCell ref="J12:J13"/>
    <mergeCell ref="K12:K13"/>
    <mergeCell ref="M12:M13"/>
    <mergeCell ref="N12:N13"/>
    <mergeCell ref="P12:P13"/>
    <mergeCell ref="Q12:Q13"/>
    <mergeCell ref="S12:S13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4291A-FC14-4B4E-899B-6BBE204E0A2B}">
  <dimension ref="B1:AK88"/>
  <sheetViews>
    <sheetView showGridLines="0" zoomScaleNormal="100" workbookViewId="0">
      <pane ySplit="1" topLeftCell="A2" activePane="bottomLeft" state="frozen"/>
      <selection pane="bottomLeft"/>
      <selection activeCell="E23" sqref="E23"/>
    </sheetView>
  </sheetViews>
  <sheetFormatPr defaultColWidth="8.85546875" defaultRowHeight="14.1"/>
  <cols>
    <col min="1" max="1" width="6.85546875" style="3" customWidth="1"/>
    <col min="2" max="2" width="43.85546875" style="3" customWidth="1"/>
    <col min="3" max="3" width="12.5703125" style="3" customWidth="1"/>
    <col min="4" max="4" width="19.42578125" style="3" customWidth="1"/>
    <col min="5" max="5" width="19.28515625" style="3" bestFit="1" customWidth="1"/>
    <col min="6" max="6" width="27.5703125" style="3" bestFit="1" customWidth="1"/>
    <col min="7" max="7" width="24" style="3" customWidth="1"/>
    <col min="8" max="8" width="9.140625" style="3" customWidth="1"/>
    <col min="9" max="9" width="13.5703125" style="3" bestFit="1" customWidth="1"/>
    <col min="10" max="10" width="10.5703125" style="3" customWidth="1"/>
    <col min="11" max="11" width="18.85546875" style="3" customWidth="1"/>
    <col min="12" max="12" width="9.140625" style="3" customWidth="1"/>
    <col min="13" max="13" width="14.85546875" style="3" customWidth="1"/>
    <col min="14" max="14" width="11.42578125" style="3" customWidth="1"/>
    <col min="15" max="15" width="18" style="3" customWidth="1"/>
    <col min="16" max="16" width="10" style="3" customWidth="1"/>
    <col min="17" max="17" width="14.5703125" style="3" bestFit="1" customWidth="1"/>
    <col min="18" max="18" width="12" style="3" customWidth="1"/>
    <col min="19" max="19" width="16.5703125" style="3" customWidth="1"/>
    <col min="20" max="20" width="10.5703125" style="3" customWidth="1"/>
    <col min="21" max="21" width="14.5703125" style="3" bestFit="1" customWidth="1"/>
    <col min="22" max="22" width="9.85546875" style="3" customWidth="1"/>
    <col min="23" max="23" width="16.42578125" style="3" customWidth="1"/>
    <col min="24" max="24" width="11.42578125" style="3" customWidth="1"/>
    <col min="25" max="25" width="14.5703125" style="3" bestFit="1" customWidth="1"/>
    <col min="26" max="27" width="18.5703125" style="3" bestFit="1" customWidth="1"/>
    <col min="28" max="28" width="10.5703125" style="3" customWidth="1"/>
    <col min="29" max="29" width="14.5703125" style="3" bestFit="1" customWidth="1"/>
    <col min="30" max="31" width="22.140625" style="3" customWidth="1"/>
    <col min="32" max="32" width="9.42578125" style="3" bestFit="1" customWidth="1"/>
    <col min="33" max="33" width="14.5703125" style="3" bestFit="1" customWidth="1"/>
    <col min="34" max="35" width="18.140625" style="3" customWidth="1"/>
    <col min="36" max="36" width="11.140625" style="3" customWidth="1"/>
    <col min="37" max="37" width="15" style="3" customWidth="1"/>
    <col min="38" max="38" width="18.42578125" style="3" bestFit="1" customWidth="1"/>
    <col min="39" max="16384" width="8.85546875" style="3"/>
  </cols>
  <sheetData>
    <row r="1" spans="2:37" ht="84.95" customHeight="1">
      <c r="B1" s="145" t="s">
        <v>42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</row>
    <row r="2" spans="2:37" ht="23.1" customHeight="1" thickBot="1"/>
    <row r="3" spans="2:37">
      <c r="B3" s="173" t="s">
        <v>43</v>
      </c>
      <c r="C3" s="175" t="s">
        <v>44</v>
      </c>
      <c r="D3" s="173" t="s">
        <v>45</v>
      </c>
      <c r="E3" s="177"/>
      <c r="F3" s="177"/>
      <c r="G3" s="177"/>
      <c r="H3" s="177"/>
      <c r="I3" s="178"/>
      <c r="J3" s="178">
        <v>2014</v>
      </c>
      <c r="K3" s="179"/>
      <c r="L3" s="179"/>
      <c r="M3" s="180"/>
      <c r="N3" s="181">
        <v>2015</v>
      </c>
      <c r="O3" s="179"/>
      <c r="P3" s="179"/>
      <c r="Q3" s="180"/>
      <c r="R3" s="181">
        <v>2016</v>
      </c>
      <c r="S3" s="179"/>
      <c r="T3" s="179"/>
      <c r="U3" s="180"/>
      <c r="V3" s="181">
        <v>2017</v>
      </c>
      <c r="W3" s="179"/>
      <c r="X3" s="179"/>
      <c r="Y3" s="180"/>
      <c r="Z3" s="181">
        <v>2018</v>
      </c>
      <c r="AA3" s="179"/>
      <c r="AB3" s="179"/>
      <c r="AC3" s="180"/>
      <c r="AD3" s="181">
        <v>2019</v>
      </c>
      <c r="AE3" s="179"/>
      <c r="AF3" s="179"/>
      <c r="AG3" s="180"/>
      <c r="AH3" s="181">
        <v>2020</v>
      </c>
      <c r="AI3" s="179"/>
      <c r="AJ3" s="179"/>
      <c r="AK3" s="180"/>
    </row>
    <row r="4" spans="2:37" ht="14.1" customHeight="1">
      <c r="B4" s="174"/>
      <c r="C4" s="176"/>
      <c r="D4" s="170" t="s">
        <v>46</v>
      </c>
      <c r="E4" s="171"/>
      <c r="F4" s="171"/>
      <c r="G4" s="172"/>
      <c r="H4" s="168" t="s">
        <v>45</v>
      </c>
      <c r="I4" s="169" t="s">
        <v>47</v>
      </c>
      <c r="J4" s="182" t="s">
        <v>46</v>
      </c>
      <c r="K4" s="168"/>
      <c r="L4" s="168" t="s">
        <v>45</v>
      </c>
      <c r="M4" s="169" t="s">
        <v>47</v>
      </c>
      <c r="N4" s="182" t="s">
        <v>46</v>
      </c>
      <c r="O4" s="168"/>
      <c r="P4" s="168" t="s">
        <v>45</v>
      </c>
      <c r="Q4" s="169" t="s">
        <v>47</v>
      </c>
      <c r="R4" s="182" t="s">
        <v>46</v>
      </c>
      <c r="S4" s="168"/>
      <c r="T4" s="168" t="s">
        <v>45</v>
      </c>
      <c r="U4" s="169" t="s">
        <v>47</v>
      </c>
      <c r="V4" s="182" t="s">
        <v>46</v>
      </c>
      <c r="W4" s="168"/>
      <c r="X4" s="168" t="s">
        <v>45</v>
      </c>
      <c r="Y4" s="169" t="s">
        <v>47</v>
      </c>
      <c r="Z4" s="182" t="s">
        <v>46</v>
      </c>
      <c r="AA4" s="168"/>
      <c r="AB4" s="168" t="s">
        <v>45</v>
      </c>
      <c r="AC4" s="169" t="s">
        <v>47</v>
      </c>
      <c r="AD4" s="182" t="s">
        <v>46</v>
      </c>
      <c r="AE4" s="168"/>
      <c r="AF4" s="168" t="s">
        <v>45</v>
      </c>
      <c r="AG4" s="169" t="s">
        <v>47</v>
      </c>
      <c r="AH4" s="182" t="s">
        <v>46</v>
      </c>
      <c r="AI4" s="168"/>
      <c r="AJ4" s="168" t="s">
        <v>45</v>
      </c>
      <c r="AK4" s="169" t="s">
        <v>47</v>
      </c>
    </row>
    <row r="5" spans="2:37" ht="83.25">
      <c r="B5" s="174"/>
      <c r="C5" s="176"/>
      <c r="D5" s="139" t="s">
        <v>48</v>
      </c>
      <c r="E5" s="141" t="s">
        <v>49</v>
      </c>
      <c r="F5" s="138" t="s">
        <v>50</v>
      </c>
      <c r="G5" s="138" t="s">
        <v>51</v>
      </c>
      <c r="H5" s="168"/>
      <c r="I5" s="169"/>
      <c r="J5" s="139" t="s">
        <v>48</v>
      </c>
      <c r="K5" s="141" t="s">
        <v>49</v>
      </c>
      <c r="L5" s="168"/>
      <c r="M5" s="169"/>
      <c r="N5" s="139" t="s">
        <v>48</v>
      </c>
      <c r="O5" s="141" t="s">
        <v>49</v>
      </c>
      <c r="P5" s="168"/>
      <c r="Q5" s="169"/>
      <c r="R5" s="139" t="s">
        <v>48</v>
      </c>
      <c r="S5" s="141" t="s">
        <v>49</v>
      </c>
      <c r="T5" s="168"/>
      <c r="U5" s="169"/>
      <c r="V5" s="139" t="s">
        <v>48</v>
      </c>
      <c r="W5" s="141" t="s">
        <v>49</v>
      </c>
      <c r="X5" s="168"/>
      <c r="Y5" s="169"/>
      <c r="Z5" s="138" t="s">
        <v>50</v>
      </c>
      <c r="AA5" s="138" t="s">
        <v>51</v>
      </c>
      <c r="AB5" s="168"/>
      <c r="AC5" s="169"/>
      <c r="AD5" s="138" t="s">
        <v>50</v>
      </c>
      <c r="AE5" s="138" t="s">
        <v>51</v>
      </c>
      <c r="AF5" s="168"/>
      <c r="AG5" s="169"/>
      <c r="AH5" s="138" t="s">
        <v>50</v>
      </c>
      <c r="AI5" s="138" t="s">
        <v>51</v>
      </c>
      <c r="AJ5" s="168"/>
      <c r="AK5" s="169"/>
    </row>
    <row r="6" spans="2:37">
      <c r="B6" s="144" t="s">
        <v>52</v>
      </c>
      <c r="C6" s="55" t="s">
        <v>53</v>
      </c>
      <c r="D6" s="22">
        <v>424</v>
      </c>
      <c r="E6" s="23">
        <v>92</v>
      </c>
      <c r="F6" s="23">
        <v>4</v>
      </c>
      <c r="G6" s="23">
        <v>457</v>
      </c>
      <c r="H6" s="23">
        <v>977</v>
      </c>
      <c r="I6" s="24">
        <v>4.9918250562027387E-2</v>
      </c>
      <c r="J6" s="22">
        <v>33</v>
      </c>
      <c r="K6" s="23">
        <v>36</v>
      </c>
      <c r="L6" s="23">
        <v>69</v>
      </c>
      <c r="M6" s="24">
        <v>2.3115577889447236E-2</v>
      </c>
      <c r="N6" s="22">
        <v>34</v>
      </c>
      <c r="O6" s="23">
        <v>47</v>
      </c>
      <c r="P6" s="23">
        <v>81</v>
      </c>
      <c r="Q6" s="24">
        <v>2.7777777777777776E-2</v>
      </c>
      <c r="R6" s="22">
        <v>198</v>
      </c>
      <c r="S6" s="23">
        <v>6</v>
      </c>
      <c r="T6" s="23">
        <v>204</v>
      </c>
      <c r="U6" s="24">
        <v>7.019958706125258E-2</v>
      </c>
      <c r="V6" s="22">
        <v>159</v>
      </c>
      <c r="W6" s="23">
        <v>3</v>
      </c>
      <c r="X6" s="23">
        <v>162</v>
      </c>
      <c r="Y6" s="24">
        <v>4.9345111178799875E-2</v>
      </c>
      <c r="Z6" s="22" t="s">
        <v>54</v>
      </c>
      <c r="AA6" s="23">
        <v>170</v>
      </c>
      <c r="AB6" s="23">
        <v>170</v>
      </c>
      <c r="AC6" s="24">
        <v>5.8000682360968954E-2</v>
      </c>
      <c r="AD6" s="22">
        <v>2</v>
      </c>
      <c r="AE6" s="23">
        <v>151</v>
      </c>
      <c r="AF6" s="23">
        <v>153</v>
      </c>
      <c r="AG6" s="24">
        <v>5.0495049504950498E-2</v>
      </c>
      <c r="AH6" s="22">
        <v>2</v>
      </c>
      <c r="AI6" s="23">
        <v>136</v>
      </c>
      <c r="AJ6" s="23">
        <v>138</v>
      </c>
      <c r="AK6" s="24">
        <v>9.0729783037475351E-2</v>
      </c>
    </row>
    <row r="7" spans="2:37">
      <c r="B7" s="143" t="s">
        <v>55</v>
      </c>
      <c r="C7" s="55" t="s">
        <v>56</v>
      </c>
      <c r="D7" s="22" t="s">
        <v>54</v>
      </c>
      <c r="E7" s="23">
        <v>8</v>
      </c>
      <c r="F7" s="23" t="s">
        <v>54</v>
      </c>
      <c r="G7" s="23" t="s">
        <v>54</v>
      </c>
      <c r="H7" s="23">
        <v>8</v>
      </c>
      <c r="I7" s="24">
        <v>4.0874718986306971E-4</v>
      </c>
      <c r="J7" s="22" t="s">
        <v>54</v>
      </c>
      <c r="K7" s="23" t="s">
        <v>54</v>
      </c>
      <c r="L7" s="23" t="s">
        <v>54</v>
      </c>
      <c r="M7" s="24" t="s">
        <v>54</v>
      </c>
      <c r="N7" s="22" t="s">
        <v>54</v>
      </c>
      <c r="O7" s="23" t="s">
        <v>54</v>
      </c>
      <c r="P7" s="23" t="s">
        <v>54</v>
      </c>
      <c r="Q7" s="24" t="s">
        <v>54</v>
      </c>
      <c r="R7" s="22" t="s">
        <v>54</v>
      </c>
      <c r="S7" s="23" t="s">
        <v>54</v>
      </c>
      <c r="T7" s="23" t="s">
        <v>54</v>
      </c>
      <c r="U7" s="24" t="s">
        <v>54</v>
      </c>
      <c r="V7" s="22" t="s">
        <v>54</v>
      </c>
      <c r="W7" s="23">
        <v>8</v>
      </c>
      <c r="X7" s="23">
        <v>8</v>
      </c>
      <c r="Y7" s="24">
        <v>2.4367956137678953E-3</v>
      </c>
      <c r="Z7" s="22" t="s">
        <v>54</v>
      </c>
      <c r="AA7" s="23" t="s">
        <v>54</v>
      </c>
      <c r="AB7" s="23" t="s">
        <v>54</v>
      </c>
      <c r="AC7" s="24" t="s">
        <v>54</v>
      </c>
      <c r="AD7" s="22" t="s">
        <v>54</v>
      </c>
      <c r="AE7" s="23" t="s">
        <v>54</v>
      </c>
      <c r="AF7" s="23" t="s">
        <v>54</v>
      </c>
      <c r="AG7" s="24" t="s">
        <v>54</v>
      </c>
      <c r="AH7" s="22" t="s">
        <v>54</v>
      </c>
      <c r="AI7" s="23" t="s">
        <v>54</v>
      </c>
      <c r="AJ7" s="23" t="s">
        <v>54</v>
      </c>
      <c r="AK7" s="24" t="s">
        <v>54</v>
      </c>
    </row>
    <row r="8" spans="2:37">
      <c r="B8" s="144" t="s">
        <v>57</v>
      </c>
      <c r="C8" s="55" t="s">
        <v>58</v>
      </c>
      <c r="D8" s="22">
        <v>2</v>
      </c>
      <c r="E8" s="23">
        <v>26</v>
      </c>
      <c r="F8" s="23">
        <v>11</v>
      </c>
      <c r="G8" s="23">
        <v>64</v>
      </c>
      <c r="H8" s="23">
        <v>103</v>
      </c>
      <c r="I8" s="24">
        <v>5.262620069487022E-3</v>
      </c>
      <c r="J8" s="22" t="s">
        <v>54</v>
      </c>
      <c r="K8" s="23">
        <v>8</v>
      </c>
      <c r="L8" s="23">
        <v>8</v>
      </c>
      <c r="M8" s="24">
        <v>2.680067001675042E-3</v>
      </c>
      <c r="N8" s="22" t="s">
        <v>54</v>
      </c>
      <c r="O8" s="23" t="s">
        <v>54</v>
      </c>
      <c r="P8" s="23" t="s">
        <v>54</v>
      </c>
      <c r="Q8" s="24" t="s">
        <v>54</v>
      </c>
      <c r="R8" s="22">
        <v>2</v>
      </c>
      <c r="S8" s="23" t="s">
        <v>54</v>
      </c>
      <c r="T8" s="23">
        <v>2</v>
      </c>
      <c r="U8" s="24">
        <v>6.8823124569855469E-4</v>
      </c>
      <c r="V8" s="22" t="s">
        <v>54</v>
      </c>
      <c r="W8" s="23">
        <v>18</v>
      </c>
      <c r="X8" s="23">
        <v>18</v>
      </c>
      <c r="Y8" s="24">
        <v>5.4827901309777646E-3</v>
      </c>
      <c r="Z8" s="22">
        <v>4</v>
      </c>
      <c r="AA8" s="23">
        <v>21</v>
      </c>
      <c r="AB8" s="23">
        <v>25</v>
      </c>
      <c r="AC8" s="24">
        <v>8.5295121119071983E-3</v>
      </c>
      <c r="AD8" s="22">
        <v>7</v>
      </c>
      <c r="AE8" s="23">
        <v>35</v>
      </c>
      <c r="AF8" s="23">
        <v>42</v>
      </c>
      <c r="AG8" s="24">
        <v>1.3861386138613862E-2</v>
      </c>
      <c r="AH8" s="22" t="s">
        <v>54</v>
      </c>
      <c r="AI8" s="23">
        <v>8</v>
      </c>
      <c r="AJ8" s="23">
        <v>8</v>
      </c>
      <c r="AK8" s="24">
        <v>5.2596975673898753E-3</v>
      </c>
    </row>
    <row r="9" spans="2:37">
      <c r="B9" s="144" t="s">
        <v>59</v>
      </c>
      <c r="C9" s="55" t="s">
        <v>60</v>
      </c>
      <c r="D9" s="22">
        <v>25</v>
      </c>
      <c r="E9" s="23">
        <v>34</v>
      </c>
      <c r="F9" s="23" t="s">
        <v>54</v>
      </c>
      <c r="G9" s="23" t="s">
        <v>54</v>
      </c>
      <c r="H9" s="23">
        <v>59</v>
      </c>
      <c r="I9" s="24">
        <v>3.0145105252401389E-3</v>
      </c>
      <c r="J9" s="22">
        <v>10</v>
      </c>
      <c r="K9" s="23" t="s">
        <v>54</v>
      </c>
      <c r="L9" s="23">
        <v>10</v>
      </c>
      <c r="M9" s="24">
        <v>3.3500837520938024E-3</v>
      </c>
      <c r="N9" s="22">
        <v>15</v>
      </c>
      <c r="O9" s="23" t="s">
        <v>54</v>
      </c>
      <c r="P9" s="23">
        <v>15</v>
      </c>
      <c r="Q9" s="24">
        <v>5.1440329218106996E-3</v>
      </c>
      <c r="R9" s="22" t="s">
        <v>54</v>
      </c>
      <c r="S9" s="23">
        <v>22</v>
      </c>
      <c r="T9" s="23">
        <v>22</v>
      </c>
      <c r="U9" s="24">
        <v>7.5705437026841018E-3</v>
      </c>
      <c r="V9" s="22" t="s">
        <v>54</v>
      </c>
      <c r="W9" s="23">
        <v>12</v>
      </c>
      <c r="X9" s="23">
        <v>12</v>
      </c>
      <c r="Y9" s="24">
        <v>3.6551934206518429E-3</v>
      </c>
      <c r="Z9" s="22" t="s">
        <v>54</v>
      </c>
      <c r="AA9" s="23" t="s">
        <v>54</v>
      </c>
      <c r="AB9" s="23" t="s">
        <v>54</v>
      </c>
      <c r="AC9" s="24" t="s">
        <v>54</v>
      </c>
      <c r="AD9" s="22" t="s">
        <v>54</v>
      </c>
      <c r="AE9" s="23" t="s">
        <v>54</v>
      </c>
      <c r="AF9" s="23" t="s">
        <v>54</v>
      </c>
      <c r="AG9" s="24" t="s">
        <v>54</v>
      </c>
      <c r="AH9" s="22" t="s">
        <v>54</v>
      </c>
      <c r="AI9" s="23" t="s">
        <v>54</v>
      </c>
      <c r="AJ9" s="23" t="s">
        <v>54</v>
      </c>
      <c r="AK9" s="24" t="s">
        <v>54</v>
      </c>
    </row>
    <row r="10" spans="2:37">
      <c r="B10" s="144" t="s">
        <v>61</v>
      </c>
      <c r="C10" s="55" t="s">
        <v>62</v>
      </c>
      <c r="D10" s="22">
        <v>77</v>
      </c>
      <c r="E10" s="23">
        <v>23</v>
      </c>
      <c r="F10" s="23">
        <v>3</v>
      </c>
      <c r="G10" s="23">
        <v>8</v>
      </c>
      <c r="H10" s="23">
        <v>111</v>
      </c>
      <c r="I10" s="24">
        <v>5.6713672593500918E-3</v>
      </c>
      <c r="J10" s="22">
        <v>16</v>
      </c>
      <c r="K10" s="23">
        <v>15</v>
      </c>
      <c r="L10" s="23">
        <v>31</v>
      </c>
      <c r="M10" s="24">
        <v>1.0385259631490788E-2</v>
      </c>
      <c r="N10" s="22">
        <v>18</v>
      </c>
      <c r="O10" s="23" t="s">
        <v>54</v>
      </c>
      <c r="P10" s="23">
        <v>18</v>
      </c>
      <c r="Q10" s="24">
        <v>6.1728395061728392E-3</v>
      </c>
      <c r="R10" s="22">
        <v>24</v>
      </c>
      <c r="S10" s="23" t="s">
        <v>54</v>
      </c>
      <c r="T10" s="23">
        <v>24</v>
      </c>
      <c r="U10" s="24">
        <v>8.2587749483826571E-3</v>
      </c>
      <c r="V10" s="22">
        <v>19</v>
      </c>
      <c r="W10" s="23">
        <v>8</v>
      </c>
      <c r="X10" s="23">
        <v>27</v>
      </c>
      <c r="Y10" s="24">
        <v>8.2241851964666469E-3</v>
      </c>
      <c r="Z10" s="22">
        <v>3</v>
      </c>
      <c r="AA10" s="23">
        <v>8</v>
      </c>
      <c r="AB10" s="23">
        <v>11</v>
      </c>
      <c r="AC10" s="24">
        <v>3.7529853292391675E-3</v>
      </c>
      <c r="AD10" s="22" t="s">
        <v>54</v>
      </c>
      <c r="AE10" s="23" t="s">
        <v>54</v>
      </c>
      <c r="AF10" s="23" t="s">
        <v>54</v>
      </c>
      <c r="AG10" s="24" t="s">
        <v>54</v>
      </c>
      <c r="AH10" s="22" t="s">
        <v>54</v>
      </c>
      <c r="AI10" s="23" t="s">
        <v>54</v>
      </c>
      <c r="AJ10" s="23" t="s">
        <v>54</v>
      </c>
      <c r="AK10" s="24" t="s">
        <v>54</v>
      </c>
    </row>
    <row r="11" spans="2:37">
      <c r="B11" s="144" t="s">
        <v>63</v>
      </c>
      <c r="C11" s="55" t="s">
        <v>64</v>
      </c>
      <c r="D11" s="22">
        <v>16</v>
      </c>
      <c r="E11" s="23">
        <v>20</v>
      </c>
      <c r="F11" s="23">
        <v>1</v>
      </c>
      <c r="G11" s="23">
        <v>12</v>
      </c>
      <c r="H11" s="23">
        <v>49</v>
      </c>
      <c r="I11" s="24">
        <v>2.5035765379113019E-3</v>
      </c>
      <c r="J11" s="22">
        <v>6</v>
      </c>
      <c r="K11" s="23" t="s">
        <v>54</v>
      </c>
      <c r="L11" s="23">
        <v>6</v>
      </c>
      <c r="M11" s="24">
        <v>2.0100502512562816E-3</v>
      </c>
      <c r="N11" s="22" t="s">
        <v>54</v>
      </c>
      <c r="O11" s="23" t="s">
        <v>54</v>
      </c>
      <c r="P11" s="23" t="s">
        <v>54</v>
      </c>
      <c r="Q11" s="24" t="s">
        <v>54</v>
      </c>
      <c r="R11" s="22">
        <v>4</v>
      </c>
      <c r="S11" s="23">
        <v>12</v>
      </c>
      <c r="T11" s="23">
        <v>16</v>
      </c>
      <c r="U11" s="24">
        <v>5.5058499655884375E-3</v>
      </c>
      <c r="V11" s="22">
        <v>6</v>
      </c>
      <c r="W11" s="23">
        <v>8</v>
      </c>
      <c r="X11" s="23">
        <v>14</v>
      </c>
      <c r="Y11" s="24">
        <v>4.2643923240938165E-3</v>
      </c>
      <c r="Z11" s="22" t="s">
        <v>54</v>
      </c>
      <c r="AA11" s="23">
        <v>4</v>
      </c>
      <c r="AB11" s="23">
        <v>4</v>
      </c>
      <c r="AC11" s="24">
        <v>1.3647219379051519E-3</v>
      </c>
      <c r="AD11" s="22">
        <v>1</v>
      </c>
      <c r="AE11" s="23">
        <v>8</v>
      </c>
      <c r="AF11" s="23">
        <v>9</v>
      </c>
      <c r="AG11" s="24">
        <v>2.9702970297029703E-3</v>
      </c>
      <c r="AH11" s="22" t="s">
        <v>54</v>
      </c>
      <c r="AI11" s="23" t="s">
        <v>54</v>
      </c>
      <c r="AJ11" s="23" t="s">
        <v>54</v>
      </c>
      <c r="AK11" s="24" t="s">
        <v>54</v>
      </c>
    </row>
    <row r="12" spans="2:37">
      <c r="B12" s="144" t="s">
        <v>65</v>
      </c>
      <c r="C12" s="55" t="s">
        <v>66</v>
      </c>
      <c r="D12" s="22">
        <v>34</v>
      </c>
      <c r="E12" s="23">
        <v>12</v>
      </c>
      <c r="F12" s="23" t="s">
        <v>54</v>
      </c>
      <c r="G12" s="23">
        <v>29</v>
      </c>
      <c r="H12" s="23">
        <v>75</v>
      </c>
      <c r="I12" s="24">
        <v>3.8320049049662785E-3</v>
      </c>
      <c r="J12" s="22">
        <v>20</v>
      </c>
      <c r="K12" s="23" t="s">
        <v>54</v>
      </c>
      <c r="L12" s="23">
        <v>20</v>
      </c>
      <c r="M12" s="24">
        <v>6.7001675041876048E-3</v>
      </c>
      <c r="N12" s="22">
        <v>4</v>
      </c>
      <c r="O12" s="23">
        <v>12</v>
      </c>
      <c r="P12" s="23">
        <v>16</v>
      </c>
      <c r="Q12" s="24">
        <v>5.4869684499314125E-3</v>
      </c>
      <c r="R12" s="22">
        <v>10</v>
      </c>
      <c r="S12" s="23" t="s">
        <v>54</v>
      </c>
      <c r="T12" s="23">
        <v>10</v>
      </c>
      <c r="U12" s="24">
        <v>3.4411562284927736E-3</v>
      </c>
      <c r="V12" s="22" t="s">
        <v>54</v>
      </c>
      <c r="W12" s="23" t="s">
        <v>54</v>
      </c>
      <c r="X12" s="23" t="s">
        <v>54</v>
      </c>
      <c r="Y12" s="24" t="s">
        <v>54</v>
      </c>
      <c r="Z12" s="22" t="s">
        <v>54</v>
      </c>
      <c r="AA12" s="23">
        <v>5</v>
      </c>
      <c r="AB12" s="23">
        <v>5</v>
      </c>
      <c r="AC12" s="24">
        <v>1.7059024223814397E-3</v>
      </c>
      <c r="AD12" s="22" t="s">
        <v>54</v>
      </c>
      <c r="AE12" s="23">
        <v>24</v>
      </c>
      <c r="AF12" s="23">
        <v>24</v>
      </c>
      <c r="AG12" s="24">
        <v>7.9207920792079209E-3</v>
      </c>
      <c r="AH12" s="22" t="s">
        <v>54</v>
      </c>
      <c r="AI12" s="23" t="s">
        <v>54</v>
      </c>
      <c r="AJ12" s="23" t="s">
        <v>54</v>
      </c>
      <c r="AK12" s="24" t="s">
        <v>54</v>
      </c>
    </row>
    <row r="13" spans="2:37">
      <c r="B13" s="144" t="s">
        <v>67</v>
      </c>
      <c r="C13" s="55" t="s">
        <v>68</v>
      </c>
      <c r="D13" s="22">
        <v>147</v>
      </c>
      <c r="E13" s="23">
        <v>97</v>
      </c>
      <c r="F13" s="23" t="s">
        <v>54</v>
      </c>
      <c r="G13" s="23">
        <v>31</v>
      </c>
      <c r="H13" s="23">
        <v>275</v>
      </c>
      <c r="I13" s="24">
        <v>1.405068465154302E-2</v>
      </c>
      <c r="J13" s="22">
        <v>26</v>
      </c>
      <c r="K13" s="23">
        <v>28</v>
      </c>
      <c r="L13" s="23">
        <v>54</v>
      </c>
      <c r="M13" s="24">
        <v>1.8090452261306532E-2</v>
      </c>
      <c r="N13" s="22">
        <v>39</v>
      </c>
      <c r="O13" s="23">
        <v>5</v>
      </c>
      <c r="P13" s="23">
        <v>44</v>
      </c>
      <c r="Q13" s="24">
        <v>1.5089163237311385E-2</v>
      </c>
      <c r="R13" s="22">
        <v>38</v>
      </c>
      <c r="S13" s="23">
        <v>39</v>
      </c>
      <c r="T13" s="23">
        <v>77</v>
      </c>
      <c r="U13" s="24">
        <v>2.6496902959394355E-2</v>
      </c>
      <c r="V13" s="22">
        <v>44</v>
      </c>
      <c r="W13" s="23">
        <v>25</v>
      </c>
      <c r="X13" s="23">
        <v>69</v>
      </c>
      <c r="Y13" s="24">
        <v>2.1017362168748097E-2</v>
      </c>
      <c r="Z13" s="22" t="s">
        <v>54</v>
      </c>
      <c r="AA13" s="23">
        <v>21</v>
      </c>
      <c r="AB13" s="23">
        <v>21</v>
      </c>
      <c r="AC13" s="24">
        <v>7.164790174002047E-3</v>
      </c>
      <c r="AD13" s="22" t="s">
        <v>54</v>
      </c>
      <c r="AE13" s="23">
        <v>4</v>
      </c>
      <c r="AF13" s="23">
        <v>4</v>
      </c>
      <c r="AG13" s="24">
        <v>1.3201320132013201E-3</v>
      </c>
      <c r="AH13" s="22" t="s">
        <v>54</v>
      </c>
      <c r="AI13" s="23">
        <v>6</v>
      </c>
      <c r="AJ13" s="23">
        <v>6</v>
      </c>
      <c r="AK13" s="24">
        <v>3.9447731755424065E-3</v>
      </c>
    </row>
    <row r="14" spans="2:37">
      <c r="B14" s="144" t="s">
        <v>69</v>
      </c>
      <c r="C14" s="55" t="s">
        <v>70</v>
      </c>
      <c r="D14" s="22">
        <v>125</v>
      </c>
      <c r="E14" s="23">
        <v>66</v>
      </c>
      <c r="F14" s="23">
        <v>2</v>
      </c>
      <c r="G14" s="23">
        <v>25</v>
      </c>
      <c r="H14" s="23">
        <v>218</v>
      </c>
      <c r="I14" s="24">
        <v>1.1138360923768648E-2</v>
      </c>
      <c r="J14" s="22">
        <v>49</v>
      </c>
      <c r="K14" s="23">
        <v>39</v>
      </c>
      <c r="L14" s="23">
        <v>88</v>
      </c>
      <c r="M14" s="24">
        <v>2.9480737018425459E-2</v>
      </c>
      <c r="N14" s="22" t="s">
        <v>54</v>
      </c>
      <c r="O14" s="23">
        <v>15</v>
      </c>
      <c r="P14" s="23">
        <v>15</v>
      </c>
      <c r="Q14" s="24">
        <v>5.1440329218106996E-3</v>
      </c>
      <c r="R14" s="22">
        <v>48</v>
      </c>
      <c r="S14" s="23">
        <v>12</v>
      </c>
      <c r="T14" s="23">
        <v>60</v>
      </c>
      <c r="U14" s="24">
        <v>2.0646937370956641E-2</v>
      </c>
      <c r="V14" s="22">
        <v>28</v>
      </c>
      <c r="W14" s="23" t="s">
        <v>54</v>
      </c>
      <c r="X14" s="23">
        <v>28</v>
      </c>
      <c r="Y14" s="24">
        <v>8.5287846481876331E-3</v>
      </c>
      <c r="Z14" s="22">
        <v>1</v>
      </c>
      <c r="AA14" s="23">
        <v>6</v>
      </c>
      <c r="AB14" s="23">
        <v>7</v>
      </c>
      <c r="AC14" s="24">
        <v>2.3882633913340158E-3</v>
      </c>
      <c r="AD14" s="22" t="s">
        <v>54</v>
      </c>
      <c r="AE14" s="23">
        <v>4</v>
      </c>
      <c r="AF14" s="23">
        <v>4</v>
      </c>
      <c r="AG14" s="24">
        <v>1.3201320132013201E-3</v>
      </c>
      <c r="AH14" s="22">
        <v>1</v>
      </c>
      <c r="AI14" s="23">
        <v>15</v>
      </c>
      <c r="AJ14" s="23">
        <v>16</v>
      </c>
      <c r="AK14" s="24">
        <v>1.0519395134779751E-2</v>
      </c>
    </row>
    <row r="15" spans="2:37">
      <c r="B15" s="144" t="s">
        <v>71</v>
      </c>
      <c r="C15" s="55" t="s">
        <v>72</v>
      </c>
      <c r="D15" s="22">
        <v>947</v>
      </c>
      <c r="E15" s="23">
        <v>710</v>
      </c>
      <c r="F15" s="23">
        <v>29</v>
      </c>
      <c r="G15" s="23">
        <v>552</v>
      </c>
      <c r="H15" s="23">
        <v>2238</v>
      </c>
      <c r="I15" s="24">
        <v>0.11434702636419375</v>
      </c>
      <c r="J15" s="22">
        <v>274</v>
      </c>
      <c r="K15" s="23">
        <v>251</v>
      </c>
      <c r="L15" s="23">
        <v>525</v>
      </c>
      <c r="M15" s="24">
        <v>0.17587939698492464</v>
      </c>
      <c r="N15" s="22">
        <v>331</v>
      </c>
      <c r="O15" s="23">
        <v>240</v>
      </c>
      <c r="P15" s="23">
        <v>571</v>
      </c>
      <c r="Q15" s="24">
        <v>0.19581618655692729</v>
      </c>
      <c r="R15" s="22">
        <v>152</v>
      </c>
      <c r="S15" s="23">
        <v>107</v>
      </c>
      <c r="T15" s="23">
        <v>259</v>
      </c>
      <c r="U15" s="24">
        <v>8.9125946317962834E-2</v>
      </c>
      <c r="V15" s="22">
        <v>190</v>
      </c>
      <c r="W15" s="23">
        <v>112</v>
      </c>
      <c r="X15" s="23">
        <v>302</v>
      </c>
      <c r="Y15" s="24">
        <v>9.1989034419738047E-2</v>
      </c>
      <c r="Z15" s="22">
        <v>15</v>
      </c>
      <c r="AA15" s="23">
        <v>261</v>
      </c>
      <c r="AB15" s="23">
        <v>276</v>
      </c>
      <c r="AC15" s="24">
        <v>9.4165813715455474E-2</v>
      </c>
      <c r="AD15" s="22">
        <v>6</v>
      </c>
      <c r="AE15" s="23">
        <v>215</v>
      </c>
      <c r="AF15" s="23">
        <v>221</v>
      </c>
      <c r="AG15" s="24">
        <v>7.2937293729372937E-2</v>
      </c>
      <c r="AH15" s="22">
        <v>8</v>
      </c>
      <c r="AI15" s="23">
        <v>76</v>
      </c>
      <c r="AJ15" s="23">
        <v>84</v>
      </c>
      <c r="AK15" s="24">
        <v>5.5226824457593686E-2</v>
      </c>
    </row>
    <row r="16" spans="2:37">
      <c r="B16" s="144" t="s">
        <v>73</v>
      </c>
      <c r="C16" s="55" t="s">
        <v>74</v>
      </c>
      <c r="D16" s="22">
        <v>130</v>
      </c>
      <c r="E16" s="23">
        <v>10</v>
      </c>
      <c r="F16" s="23">
        <v>6</v>
      </c>
      <c r="G16" s="23">
        <v>86</v>
      </c>
      <c r="H16" s="23">
        <v>232</v>
      </c>
      <c r="I16" s="24">
        <v>1.185366850602902E-2</v>
      </c>
      <c r="J16" s="22">
        <v>28</v>
      </c>
      <c r="K16" s="23">
        <v>5</v>
      </c>
      <c r="L16" s="23">
        <v>33</v>
      </c>
      <c r="M16" s="24">
        <v>1.1055276381909548E-2</v>
      </c>
      <c r="N16" s="22">
        <v>32</v>
      </c>
      <c r="O16" s="23" t="s">
        <v>54</v>
      </c>
      <c r="P16" s="23">
        <v>32</v>
      </c>
      <c r="Q16" s="24">
        <v>1.0973936899862825E-2</v>
      </c>
      <c r="R16" s="22">
        <v>40</v>
      </c>
      <c r="S16" s="23">
        <v>5</v>
      </c>
      <c r="T16" s="23">
        <v>45</v>
      </c>
      <c r="U16" s="24">
        <v>1.5485203028217482E-2</v>
      </c>
      <c r="V16" s="22">
        <v>30</v>
      </c>
      <c r="W16" s="23" t="s">
        <v>54</v>
      </c>
      <c r="X16" s="23">
        <v>30</v>
      </c>
      <c r="Y16" s="24">
        <v>9.1379835516296071E-3</v>
      </c>
      <c r="Z16" s="22" t="s">
        <v>54</v>
      </c>
      <c r="AA16" s="23">
        <v>31</v>
      </c>
      <c r="AB16" s="23">
        <v>31</v>
      </c>
      <c r="AC16" s="24">
        <v>1.0576595018764927E-2</v>
      </c>
      <c r="AD16" s="22" t="s">
        <v>54</v>
      </c>
      <c r="AE16" s="23">
        <v>28</v>
      </c>
      <c r="AF16" s="23">
        <v>28</v>
      </c>
      <c r="AG16" s="24">
        <v>9.240924092409241E-3</v>
      </c>
      <c r="AH16" s="22">
        <v>6</v>
      </c>
      <c r="AI16" s="23">
        <v>27</v>
      </c>
      <c r="AJ16" s="23">
        <v>33</v>
      </c>
      <c r="AK16" s="24">
        <v>2.1696252465483234E-2</v>
      </c>
    </row>
    <row r="17" spans="2:37">
      <c r="B17" s="144" t="s">
        <v>75</v>
      </c>
      <c r="C17" s="55" t="s">
        <v>76</v>
      </c>
      <c r="D17" s="22">
        <v>289</v>
      </c>
      <c r="E17" s="23" t="s">
        <v>54</v>
      </c>
      <c r="F17" s="23" t="s">
        <v>54</v>
      </c>
      <c r="G17" s="23">
        <v>463</v>
      </c>
      <c r="H17" s="23">
        <v>752</v>
      </c>
      <c r="I17" s="24">
        <v>3.8422235847128554E-2</v>
      </c>
      <c r="J17" s="22">
        <v>19</v>
      </c>
      <c r="K17" s="23" t="s">
        <v>54</v>
      </c>
      <c r="L17" s="23">
        <v>19</v>
      </c>
      <c r="M17" s="24">
        <v>6.3651591289782244E-3</v>
      </c>
      <c r="N17" s="22">
        <v>72</v>
      </c>
      <c r="O17" s="23" t="s">
        <v>54</v>
      </c>
      <c r="P17" s="23">
        <v>72</v>
      </c>
      <c r="Q17" s="24">
        <v>2.4691358024691357E-2</v>
      </c>
      <c r="R17" s="22">
        <v>92</v>
      </c>
      <c r="S17" s="23" t="s">
        <v>54</v>
      </c>
      <c r="T17" s="23">
        <v>92</v>
      </c>
      <c r="U17" s="24">
        <v>3.1658637302133516E-2</v>
      </c>
      <c r="V17" s="22">
        <v>106</v>
      </c>
      <c r="W17" s="23" t="s">
        <v>54</v>
      </c>
      <c r="X17" s="23">
        <v>106</v>
      </c>
      <c r="Y17" s="24">
        <v>3.2287541882424609E-2</v>
      </c>
      <c r="Z17" s="22" t="s">
        <v>54</v>
      </c>
      <c r="AA17" s="23">
        <v>136</v>
      </c>
      <c r="AB17" s="23">
        <v>136</v>
      </c>
      <c r="AC17" s="24">
        <v>4.6400545888775159E-2</v>
      </c>
      <c r="AD17" s="22" t="s">
        <v>54</v>
      </c>
      <c r="AE17" s="23">
        <v>214</v>
      </c>
      <c r="AF17" s="23">
        <v>214</v>
      </c>
      <c r="AG17" s="24">
        <v>7.062706270627063E-2</v>
      </c>
      <c r="AH17" s="22" t="s">
        <v>54</v>
      </c>
      <c r="AI17" s="23">
        <v>113</v>
      </c>
      <c r="AJ17" s="23">
        <v>113</v>
      </c>
      <c r="AK17" s="24">
        <v>7.4293228139381981E-2</v>
      </c>
    </row>
    <row r="18" spans="2:37">
      <c r="B18" s="144" t="s">
        <v>77</v>
      </c>
      <c r="C18" s="55" t="s">
        <v>78</v>
      </c>
      <c r="D18" s="22">
        <v>2</v>
      </c>
      <c r="E18" s="23" t="s">
        <v>54</v>
      </c>
      <c r="F18" s="23" t="s">
        <v>54</v>
      </c>
      <c r="G18" s="23" t="s">
        <v>54</v>
      </c>
      <c r="H18" s="23">
        <v>2</v>
      </c>
      <c r="I18" s="24">
        <v>1.0218679746576743E-4</v>
      </c>
      <c r="J18" s="22" t="s">
        <v>54</v>
      </c>
      <c r="K18" s="23" t="s">
        <v>54</v>
      </c>
      <c r="L18" s="23" t="s">
        <v>54</v>
      </c>
      <c r="M18" s="24" t="s">
        <v>54</v>
      </c>
      <c r="N18" s="22">
        <v>2</v>
      </c>
      <c r="O18" s="23" t="s">
        <v>54</v>
      </c>
      <c r="P18" s="23">
        <v>2</v>
      </c>
      <c r="Q18" s="24">
        <v>6.8587105624142656E-4</v>
      </c>
      <c r="R18" s="22" t="s">
        <v>54</v>
      </c>
      <c r="S18" s="23" t="s">
        <v>54</v>
      </c>
      <c r="T18" s="23" t="s">
        <v>54</v>
      </c>
      <c r="U18" s="24" t="s">
        <v>54</v>
      </c>
      <c r="V18" s="22" t="s">
        <v>54</v>
      </c>
      <c r="W18" s="23" t="s">
        <v>54</v>
      </c>
      <c r="X18" s="23" t="s">
        <v>54</v>
      </c>
      <c r="Y18" s="24" t="s">
        <v>54</v>
      </c>
      <c r="Z18" s="22" t="s">
        <v>54</v>
      </c>
      <c r="AA18" s="23" t="s">
        <v>54</v>
      </c>
      <c r="AB18" s="23" t="s">
        <v>54</v>
      </c>
      <c r="AC18" s="24" t="s">
        <v>54</v>
      </c>
      <c r="AD18" s="22" t="s">
        <v>54</v>
      </c>
      <c r="AE18" s="23" t="s">
        <v>54</v>
      </c>
      <c r="AF18" s="23" t="s">
        <v>54</v>
      </c>
      <c r="AG18" s="24" t="s">
        <v>54</v>
      </c>
      <c r="AH18" s="22" t="s">
        <v>54</v>
      </c>
      <c r="AI18" s="23" t="s">
        <v>54</v>
      </c>
      <c r="AJ18" s="23" t="s">
        <v>54</v>
      </c>
      <c r="AK18" s="24" t="s">
        <v>54</v>
      </c>
    </row>
    <row r="19" spans="2:37">
      <c r="B19" s="144" t="s">
        <v>79</v>
      </c>
      <c r="C19" s="55" t="s">
        <v>80</v>
      </c>
      <c r="D19" s="22">
        <v>877</v>
      </c>
      <c r="E19" s="23" t="s">
        <v>54</v>
      </c>
      <c r="F19" s="23">
        <v>77</v>
      </c>
      <c r="G19" s="23">
        <v>1002</v>
      </c>
      <c r="H19" s="23">
        <v>1956</v>
      </c>
      <c r="I19" s="24">
        <v>9.9938687921520539E-2</v>
      </c>
      <c r="J19" s="22">
        <v>141</v>
      </c>
      <c r="K19" s="23" t="s">
        <v>54</v>
      </c>
      <c r="L19" s="23">
        <v>141</v>
      </c>
      <c r="M19" s="24">
        <v>4.7236180904522612E-2</v>
      </c>
      <c r="N19" s="22">
        <v>189</v>
      </c>
      <c r="O19" s="23" t="s">
        <v>54</v>
      </c>
      <c r="P19" s="23">
        <v>189</v>
      </c>
      <c r="Q19" s="24">
        <v>6.4814814814814811E-2</v>
      </c>
      <c r="R19" s="22">
        <v>173</v>
      </c>
      <c r="S19" s="23" t="s">
        <v>54</v>
      </c>
      <c r="T19" s="23">
        <v>173</v>
      </c>
      <c r="U19" s="24">
        <v>5.953200275292498E-2</v>
      </c>
      <c r="V19" s="22">
        <v>374</v>
      </c>
      <c r="W19" s="23" t="s">
        <v>54</v>
      </c>
      <c r="X19" s="23">
        <v>374</v>
      </c>
      <c r="Y19" s="24">
        <v>0.11392019494364911</v>
      </c>
      <c r="Z19" s="22">
        <v>36</v>
      </c>
      <c r="AA19" s="23">
        <v>399</v>
      </c>
      <c r="AB19" s="23">
        <v>435</v>
      </c>
      <c r="AC19" s="24">
        <v>0.14841351074718526</v>
      </c>
      <c r="AD19" s="22">
        <v>28</v>
      </c>
      <c r="AE19" s="23">
        <v>372</v>
      </c>
      <c r="AF19" s="23">
        <v>400</v>
      </c>
      <c r="AG19" s="24">
        <v>0.132013201320132</v>
      </c>
      <c r="AH19" s="22">
        <v>13</v>
      </c>
      <c r="AI19" s="23">
        <v>231</v>
      </c>
      <c r="AJ19" s="23">
        <v>244</v>
      </c>
      <c r="AK19" s="24">
        <v>0.16042077580539119</v>
      </c>
    </row>
    <row r="20" spans="2:37">
      <c r="B20" s="144" t="s">
        <v>81</v>
      </c>
      <c r="C20" s="55" t="s">
        <v>82</v>
      </c>
      <c r="D20" s="22">
        <v>1088</v>
      </c>
      <c r="E20" s="23">
        <v>464</v>
      </c>
      <c r="F20" s="23">
        <v>43</v>
      </c>
      <c r="G20" s="23">
        <v>992</v>
      </c>
      <c r="H20" s="23">
        <v>2587</v>
      </c>
      <c r="I20" s="24">
        <v>0.13217862252197016</v>
      </c>
      <c r="J20" s="22">
        <v>206</v>
      </c>
      <c r="K20" s="23">
        <v>91</v>
      </c>
      <c r="L20" s="23">
        <v>297</v>
      </c>
      <c r="M20" s="24">
        <v>9.9497487437185936E-2</v>
      </c>
      <c r="N20" s="22">
        <v>194</v>
      </c>
      <c r="O20" s="23">
        <v>153</v>
      </c>
      <c r="P20" s="23">
        <v>347</v>
      </c>
      <c r="Q20" s="24">
        <v>0.11899862825788751</v>
      </c>
      <c r="R20" s="22">
        <v>414</v>
      </c>
      <c r="S20" s="23">
        <v>74</v>
      </c>
      <c r="T20" s="23">
        <v>488</v>
      </c>
      <c r="U20" s="24">
        <v>0.16792842395044735</v>
      </c>
      <c r="V20" s="22">
        <v>274</v>
      </c>
      <c r="W20" s="23">
        <v>146</v>
      </c>
      <c r="X20" s="23">
        <v>420</v>
      </c>
      <c r="Y20" s="24">
        <v>0.1279317697228145</v>
      </c>
      <c r="Z20" s="22">
        <v>10</v>
      </c>
      <c r="AA20" s="23">
        <v>243</v>
      </c>
      <c r="AB20" s="23">
        <v>253</v>
      </c>
      <c r="AC20" s="24">
        <v>8.6318662572500857E-2</v>
      </c>
      <c r="AD20" s="22">
        <v>19</v>
      </c>
      <c r="AE20" s="23">
        <v>440</v>
      </c>
      <c r="AF20" s="23">
        <v>459</v>
      </c>
      <c r="AG20" s="24">
        <v>0.15148514851485148</v>
      </c>
      <c r="AH20" s="22">
        <v>14</v>
      </c>
      <c r="AI20" s="23">
        <v>309</v>
      </c>
      <c r="AJ20" s="23">
        <v>323</v>
      </c>
      <c r="AK20" s="24">
        <v>0.2123602892833662</v>
      </c>
    </row>
    <row r="21" spans="2:37">
      <c r="B21" s="144" t="s">
        <v>83</v>
      </c>
      <c r="C21" s="55" t="s">
        <v>84</v>
      </c>
      <c r="D21" s="22">
        <v>108</v>
      </c>
      <c r="E21" s="23">
        <v>84</v>
      </c>
      <c r="F21" s="23">
        <v>4</v>
      </c>
      <c r="G21" s="23">
        <v>116</v>
      </c>
      <c r="H21" s="23">
        <v>312</v>
      </c>
      <c r="I21" s="24">
        <v>1.5941140404659718E-2</v>
      </c>
      <c r="J21" s="22">
        <v>6</v>
      </c>
      <c r="K21" s="23" t="s">
        <v>54</v>
      </c>
      <c r="L21" s="23">
        <v>6</v>
      </c>
      <c r="M21" s="24">
        <v>2.0100502512562816E-3</v>
      </c>
      <c r="N21" s="22" t="s">
        <v>54</v>
      </c>
      <c r="O21" s="23">
        <v>48</v>
      </c>
      <c r="P21" s="23">
        <v>48</v>
      </c>
      <c r="Q21" s="24">
        <v>1.646090534979424E-2</v>
      </c>
      <c r="R21" s="22">
        <v>24</v>
      </c>
      <c r="S21" s="23" t="s">
        <v>54</v>
      </c>
      <c r="T21" s="23">
        <v>24</v>
      </c>
      <c r="U21" s="24">
        <v>8.2587749483826571E-3</v>
      </c>
      <c r="V21" s="22">
        <v>78</v>
      </c>
      <c r="W21" s="23">
        <v>36</v>
      </c>
      <c r="X21" s="23">
        <v>114</v>
      </c>
      <c r="Y21" s="24">
        <v>3.4724337496192505E-2</v>
      </c>
      <c r="Z21" s="22" t="s">
        <v>54</v>
      </c>
      <c r="AA21" s="23">
        <v>44</v>
      </c>
      <c r="AB21" s="23">
        <v>44</v>
      </c>
      <c r="AC21" s="24">
        <v>1.501194131695667E-2</v>
      </c>
      <c r="AD21" s="22">
        <v>4</v>
      </c>
      <c r="AE21" s="23">
        <v>54</v>
      </c>
      <c r="AF21" s="23">
        <v>58</v>
      </c>
      <c r="AG21" s="24">
        <v>1.914191419141914E-2</v>
      </c>
      <c r="AH21" s="22" t="s">
        <v>54</v>
      </c>
      <c r="AI21" s="23">
        <v>18</v>
      </c>
      <c r="AJ21" s="23">
        <v>18</v>
      </c>
      <c r="AK21" s="24">
        <v>1.1834319526627219E-2</v>
      </c>
    </row>
    <row r="22" spans="2:37">
      <c r="B22" s="144" t="s">
        <v>85</v>
      </c>
      <c r="C22" s="55" t="s">
        <v>86</v>
      </c>
      <c r="D22" s="22">
        <v>6</v>
      </c>
      <c r="E22" s="23">
        <v>12</v>
      </c>
      <c r="F22" s="23" t="s">
        <v>54</v>
      </c>
      <c r="G22" s="23">
        <v>28</v>
      </c>
      <c r="H22" s="23">
        <v>46</v>
      </c>
      <c r="I22" s="24">
        <v>2.3502963417126508E-3</v>
      </c>
      <c r="J22" s="22" t="s">
        <v>54</v>
      </c>
      <c r="K22" s="23">
        <v>6</v>
      </c>
      <c r="L22" s="23">
        <v>6</v>
      </c>
      <c r="M22" s="24">
        <v>2.0100502512562816E-3</v>
      </c>
      <c r="N22" s="22">
        <v>6</v>
      </c>
      <c r="O22" s="23">
        <v>6</v>
      </c>
      <c r="P22" s="23">
        <v>12</v>
      </c>
      <c r="Q22" s="24">
        <v>4.11522633744856E-3</v>
      </c>
      <c r="R22" s="22" t="s">
        <v>54</v>
      </c>
      <c r="S22" s="23" t="s">
        <v>54</v>
      </c>
      <c r="T22" s="23" t="s">
        <v>54</v>
      </c>
      <c r="U22" s="24" t="s">
        <v>54</v>
      </c>
      <c r="V22" s="22" t="s">
        <v>54</v>
      </c>
      <c r="W22" s="23" t="s">
        <v>54</v>
      </c>
      <c r="X22" s="23" t="s">
        <v>54</v>
      </c>
      <c r="Y22" s="24" t="s">
        <v>54</v>
      </c>
      <c r="Z22" s="22" t="s">
        <v>54</v>
      </c>
      <c r="AA22" s="23">
        <v>10</v>
      </c>
      <c r="AB22" s="23">
        <v>10</v>
      </c>
      <c r="AC22" s="24">
        <v>3.4118048447628795E-3</v>
      </c>
      <c r="AD22" s="22" t="s">
        <v>54</v>
      </c>
      <c r="AE22" s="23">
        <v>16</v>
      </c>
      <c r="AF22" s="23">
        <v>16</v>
      </c>
      <c r="AG22" s="24">
        <v>5.2805280528052806E-3</v>
      </c>
      <c r="AH22" s="22" t="s">
        <v>54</v>
      </c>
      <c r="AI22" s="23">
        <v>2</v>
      </c>
      <c r="AJ22" s="23">
        <v>2</v>
      </c>
      <c r="AK22" s="24">
        <v>1.3149243918474688E-3</v>
      </c>
    </row>
    <row r="23" spans="2:37">
      <c r="B23" s="144" t="s">
        <v>87</v>
      </c>
      <c r="C23" s="55" t="s">
        <v>88</v>
      </c>
      <c r="D23" s="22">
        <v>8</v>
      </c>
      <c r="E23" s="23" t="s">
        <v>54</v>
      </c>
      <c r="F23" s="23" t="s">
        <v>54</v>
      </c>
      <c r="G23" s="23">
        <v>8</v>
      </c>
      <c r="H23" s="23">
        <v>16</v>
      </c>
      <c r="I23" s="24">
        <v>8.1749437972613941E-4</v>
      </c>
      <c r="J23" s="22" t="s">
        <v>54</v>
      </c>
      <c r="K23" s="23" t="s">
        <v>54</v>
      </c>
      <c r="L23" s="23" t="s">
        <v>54</v>
      </c>
      <c r="M23" s="24" t="s">
        <v>54</v>
      </c>
      <c r="N23" s="22">
        <v>8</v>
      </c>
      <c r="O23" s="23" t="s">
        <v>54</v>
      </c>
      <c r="P23" s="23">
        <v>8</v>
      </c>
      <c r="Q23" s="24">
        <v>2.7434842249657062E-3</v>
      </c>
      <c r="R23" s="22" t="s">
        <v>54</v>
      </c>
      <c r="S23" s="23" t="s">
        <v>54</v>
      </c>
      <c r="T23" s="23" t="s">
        <v>54</v>
      </c>
      <c r="U23" s="24" t="s">
        <v>54</v>
      </c>
      <c r="V23" s="22" t="s">
        <v>54</v>
      </c>
      <c r="W23" s="23" t="s">
        <v>54</v>
      </c>
      <c r="X23" s="23" t="s">
        <v>54</v>
      </c>
      <c r="Y23" s="24" t="s">
        <v>54</v>
      </c>
      <c r="Z23" s="22" t="s">
        <v>54</v>
      </c>
      <c r="AA23" s="23">
        <v>8</v>
      </c>
      <c r="AB23" s="23">
        <v>8</v>
      </c>
      <c r="AC23" s="24">
        <v>2.7294438758103039E-3</v>
      </c>
      <c r="AD23" s="22" t="s">
        <v>54</v>
      </c>
      <c r="AE23" s="23" t="s">
        <v>54</v>
      </c>
      <c r="AF23" s="23" t="s">
        <v>54</v>
      </c>
      <c r="AG23" s="24" t="s">
        <v>54</v>
      </c>
      <c r="AH23" s="22" t="s">
        <v>54</v>
      </c>
      <c r="AI23" s="23" t="s">
        <v>54</v>
      </c>
      <c r="AJ23" s="23" t="s">
        <v>54</v>
      </c>
      <c r="AK23" s="24" t="s">
        <v>54</v>
      </c>
    </row>
    <row r="24" spans="2:37">
      <c r="B24" s="134" t="s">
        <v>89</v>
      </c>
      <c r="C24" s="55" t="s">
        <v>90</v>
      </c>
      <c r="D24" s="22">
        <v>8</v>
      </c>
      <c r="E24" s="23" t="s">
        <v>54</v>
      </c>
      <c r="F24" s="23" t="s">
        <v>54</v>
      </c>
      <c r="G24" s="23">
        <v>4</v>
      </c>
      <c r="H24" s="23">
        <v>12</v>
      </c>
      <c r="I24" s="24">
        <v>6.131207847946045E-4</v>
      </c>
      <c r="J24" s="22" t="s">
        <v>54</v>
      </c>
      <c r="K24" s="23" t="s">
        <v>54</v>
      </c>
      <c r="L24" s="23" t="s">
        <v>54</v>
      </c>
      <c r="M24" s="24" t="s">
        <v>54</v>
      </c>
      <c r="N24" s="22">
        <v>4</v>
      </c>
      <c r="O24" s="23" t="s">
        <v>54</v>
      </c>
      <c r="P24" s="23">
        <v>4</v>
      </c>
      <c r="Q24" s="24">
        <v>1.3717421124828531E-3</v>
      </c>
      <c r="R24" s="22">
        <v>4</v>
      </c>
      <c r="S24" s="23" t="s">
        <v>54</v>
      </c>
      <c r="T24" s="23">
        <v>4</v>
      </c>
      <c r="U24" s="24">
        <v>1.3764624913971094E-3</v>
      </c>
      <c r="V24" s="22" t="s">
        <v>54</v>
      </c>
      <c r="W24" s="23" t="s">
        <v>54</v>
      </c>
      <c r="X24" s="23" t="s">
        <v>54</v>
      </c>
      <c r="Y24" s="24" t="s">
        <v>54</v>
      </c>
      <c r="Z24" s="22" t="s">
        <v>54</v>
      </c>
      <c r="AA24" s="23">
        <v>4</v>
      </c>
      <c r="AB24" s="23">
        <v>4</v>
      </c>
      <c r="AC24" s="24">
        <v>1.3647219379051519E-3</v>
      </c>
      <c r="AD24" s="22" t="s">
        <v>54</v>
      </c>
      <c r="AE24" s="23" t="s">
        <v>54</v>
      </c>
      <c r="AF24" s="23" t="s">
        <v>54</v>
      </c>
      <c r="AG24" s="24" t="s">
        <v>54</v>
      </c>
      <c r="AH24" s="22" t="s">
        <v>54</v>
      </c>
      <c r="AI24" s="23" t="s">
        <v>54</v>
      </c>
      <c r="AJ24" s="23" t="s">
        <v>54</v>
      </c>
      <c r="AK24" s="24" t="s">
        <v>54</v>
      </c>
    </row>
    <row r="25" spans="2:37">
      <c r="B25" s="134" t="s">
        <v>91</v>
      </c>
      <c r="C25" s="55" t="s">
        <v>92</v>
      </c>
      <c r="D25" s="22">
        <v>83</v>
      </c>
      <c r="E25" s="23" t="s">
        <v>54</v>
      </c>
      <c r="F25" s="23">
        <v>6</v>
      </c>
      <c r="G25" s="23">
        <v>95</v>
      </c>
      <c r="H25" s="23">
        <v>184</v>
      </c>
      <c r="I25" s="24">
        <v>9.4011853668506031E-3</v>
      </c>
      <c r="J25" s="22">
        <v>24</v>
      </c>
      <c r="K25" s="23" t="s">
        <v>54</v>
      </c>
      <c r="L25" s="23">
        <v>24</v>
      </c>
      <c r="M25" s="24">
        <v>8.0402010050251264E-3</v>
      </c>
      <c r="N25" s="22">
        <v>36</v>
      </c>
      <c r="O25" s="23" t="s">
        <v>54</v>
      </c>
      <c r="P25" s="23">
        <v>36</v>
      </c>
      <c r="Q25" s="24">
        <v>1.2345679012345678E-2</v>
      </c>
      <c r="R25" s="22">
        <v>9</v>
      </c>
      <c r="S25" s="23" t="s">
        <v>54</v>
      </c>
      <c r="T25" s="23">
        <v>9</v>
      </c>
      <c r="U25" s="24">
        <v>3.0970406056434964E-3</v>
      </c>
      <c r="V25" s="22">
        <v>14</v>
      </c>
      <c r="W25" s="23" t="s">
        <v>54</v>
      </c>
      <c r="X25" s="23">
        <v>14</v>
      </c>
      <c r="Y25" s="24">
        <v>4.2643923240938165E-3</v>
      </c>
      <c r="Z25" s="22" t="s">
        <v>54</v>
      </c>
      <c r="AA25" s="23">
        <v>28</v>
      </c>
      <c r="AB25" s="23">
        <v>28</v>
      </c>
      <c r="AC25" s="24">
        <v>9.5530535653360633E-3</v>
      </c>
      <c r="AD25" s="22">
        <v>4</v>
      </c>
      <c r="AE25" s="23">
        <v>55</v>
      </c>
      <c r="AF25" s="23">
        <v>59</v>
      </c>
      <c r="AG25" s="24">
        <v>1.9471947194719473E-2</v>
      </c>
      <c r="AH25" s="22">
        <v>2</v>
      </c>
      <c r="AI25" s="23">
        <v>12</v>
      </c>
      <c r="AJ25" s="23">
        <v>14</v>
      </c>
      <c r="AK25" s="24">
        <v>9.204470742932281E-3</v>
      </c>
    </row>
    <row r="26" spans="2:37">
      <c r="B26" s="144" t="s">
        <v>93</v>
      </c>
      <c r="C26" s="55" t="s">
        <v>94</v>
      </c>
      <c r="D26" s="22">
        <v>97</v>
      </c>
      <c r="E26" s="23" t="s">
        <v>54</v>
      </c>
      <c r="F26" s="23" t="s">
        <v>54</v>
      </c>
      <c r="G26" s="23">
        <v>21</v>
      </c>
      <c r="H26" s="23">
        <v>118</v>
      </c>
      <c r="I26" s="24">
        <v>6.0290210504802778E-3</v>
      </c>
      <c r="J26" s="22">
        <v>60</v>
      </c>
      <c r="K26" s="23" t="s">
        <v>54</v>
      </c>
      <c r="L26" s="23">
        <v>60</v>
      </c>
      <c r="M26" s="24">
        <v>2.0100502512562814E-2</v>
      </c>
      <c r="N26" s="22">
        <v>7</v>
      </c>
      <c r="O26" s="23" t="s">
        <v>54</v>
      </c>
      <c r="P26" s="23">
        <v>7</v>
      </c>
      <c r="Q26" s="24">
        <v>2.4005486968449933E-3</v>
      </c>
      <c r="R26" s="22">
        <v>4</v>
      </c>
      <c r="S26" s="23" t="s">
        <v>54</v>
      </c>
      <c r="T26" s="23">
        <v>4</v>
      </c>
      <c r="U26" s="24">
        <v>1.3764624913971094E-3</v>
      </c>
      <c r="V26" s="22">
        <v>26</v>
      </c>
      <c r="W26" s="23" t="s">
        <v>54</v>
      </c>
      <c r="X26" s="23">
        <v>26</v>
      </c>
      <c r="Y26" s="24">
        <v>7.9195857447456591E-3</v>
      </c>
      <c r="Z26" s="22" t="s">
        <v>54</v>
      </c>
      <c r="AA26" s="23">
        <v>10</v>
      </c>
      <c r="AB26" s="23">
        <v>10</v>
      </c>
      <c r="AC26" s="24">
        <v>3.4118048447628795E-3</v>
      </c>
      <c r="AD26" s="22" t="s">
        <v>54</v>
      </c>
      <c r="AE26" s="23">
        <v>11</v>
      </c>
      <c r="AF26" s="23">
        <v>11</v>
      </c>
      <c r="AG26" s="24">
        <v>3.6303630363036304E-3</v>
      </c>
      <c r="AH26" s="22" t="s">
        <v>54</v>
      </c>
      <c r="AI26" s="23" t="s">
        <v>54</v>
      </c>
      <c r="AJ26" s="23" t="s">
        <v>54</v>
      </c>
      <c r="AK26" s="24" t="s">
        <v>54</v>
      </c>
    </row>
    <row r="27" spans="2:37">
      <c r="B27" s="144" t="s">
        <v>95</v>
      </c>
      <c r="C27" s="55" t="s">
        <v>96</v>
      </c>
      <c r="D27" s="22">
        <v>57</v>
      </c>
      <c r="E27" s="23" t="s">
        <v>54</v>
      </c>
      <c r="F27" s="23" t="s">
        <v>54</v>
      </c>
      <c r="G27" s="23">
        <v>7</v>
      </c>
      <c r="H27" s="23">
        <v>64</v>
      </c>
      <c r="I27" s="24">
        <v>3.2699775189045576E-3</v>
      </c>
      <c r="J27" s="22">
        <v>23</v>
      </c>
      <c r="K27" s="23" t="s">
        <v>54</v>
      </c>
      <c r="L27" s="23">
        <v>23</v>
      </c>
      <c r="M27" s="24">
        <v>7.7051926298157452E-3</v>
      </c>
      <c r="N27" s="22">
        <v>6</v>
      </c>
      <c r="O27" s="23" t="s">
        <v>54</v>
      </c>
      <c r="P27" s="23">
        <v>6</v>
      </c>
      <c r="Q27" s="24">
        <v>2.05761316872428E-3</v>
      </c>
      <c r="R27" s="22">
        <v>14</v>
      </c>
      <c r="S27" s="23" t="s">
        <v>54</v>
      </c>
      <c r="T27" s="23">
        <v>14</v>
      </c>
      <c r="U27" s="24">
        <v>4.817618719889883E-3</v>
      </c>
      <c r="V27" s="22">
        <v>14</v>
      </c>
      <c r="W27" s="23" t="s">
        <v>54</v>
      </c>
      <c r="X27" s="23">
        <v>14</v>
      </c>
      <c r="Y27" s="24">
        <v>4.2643923240938165E-3</v>
      </c>
      <c r="Z27" s="22" t="s">
        <v>54</v>
      </c>
      <c r="AA27" s="23">
        <v>5</v>
      </c>
      <c r="AB27" s="23">
        <v>5</v>
      </c>
      <c r="AC27" s="24">
        <v>1.7059024223814397E-3</v>
      </c>
      <c r="AD27" s="22" t="s">
        <v>54</v>
      </c>
      <c r="AE27" s="23" t="s">
        <v>54</v>
      </c>
      <c r="AF27" s="23" t="s">
        <v>54</v>
      </c>
      <c r="AG27" s="24" t="s">
        <v>54</v>
      </c>
      <c r="AH27" s="22" t="s">
        <v>54</v>
      </c>
      <c r="AI27" s="23">
        <v>2</v>
      </c>
      <c r="AJ27" s="23">
        <v>2</v>
      </c>
      <c r="AK27" s="24">
        <v>1.3149243918474688E-3</v>
      </c>
    </row>
    <row r="28" spans="2:37">
      <c r="B28" s="144" t="s">
        <v>97</v>
      </c>
      <c r="C28" s="55" t="s">
        <v>98</v>
      </c>
      <c r="D28" s="22">
        <v>123</v>
      </c>
      <c r="E28" s="23">
        <v>124</v>
      </c>
      <c r="F28" s="23" t="s">
        <v>54</v>
      </c>
      <c r="G28" s="23">
        <v>58</v>
      </c>
      <c r="H28" s="23">
        <v>305</v>
      </c>
      <c r="I28" s="24">
        <v>1.5583486613529532E-2</v>
      </c>
      <c r="J28" s="22">
        <v>14</v>
      </c>
      <c r="K28" s="23">
        <v>87</v>
      </c>
      <c r="L28" s="23">
        <v>101</v>
      </c>
      <c r="M28" s="24">
        <v>3.3835845896147403E-2</v>
      </c>
      <c r="N28" s="22">
        <v>55</v>
      </c>
      <c r="O28" s="23">
        <v>17</v>
      </c>
      <c r="P28" s="23">
        <v>72</v>
      </c>
      <c r="Q28" s="24">
        <v>2.4691358024691357E-2</v>
      </c>
      <c r="R28" s="22">
        <v>37</v>
      </c>
      <c r="S28" s="23">
        <v>16</v>
      </c>
      <c r="T28" s="23">
        <v>53</v>
      </c>
      <c r="U28" s="24">
        <v>1.8238128011011701E-2</v>
      </c>
      <c r="V28" s="22">
        <v>17</v>
      </c>
      <c r="W28" s="23">
        <v>4</v>
      </c>
      <c r="X28" s="23">
        <v>21</v>
      </c>
      <c r="Y28" s="24">
        <v>6.3965884861407248E-3</v>
      </c>
      <c r="Z28" s="22" t="s">
        <v>54</v>
      </c>
      <c r="AA28" s="23">
        <v>11</v>
      </c>
      <c r="AB28" s="23">
        <v>11</v>
      </c>
      <c r="AC28" s="24">
        <v>3.7529853292391675E-3</v>
      </c>
      <c r="AD28" s="22" t="s">
        <v>54</v>
      </c>
      <c r="AE28" s="23">
        <v>19</v>
      </c>
      <c r="AF28" s="23">
        <v>19</v>
      </c>
      <c r="AG28" s="24">
        <v>6.2706270627062707E-3</v>
      </c>
      <c r="AH28" s="22" t="s">
        <v>54</v>
      </c>
      <c r="AI28" s="23">
        <v>28</v>
      </c>
      <c r="AJ28" s="23">
        <v>28</v>
      </c>
      <c r="AK28" s="24">
        <v>1.8408941485864562E-2</v>
      </c>
    </row>
    <row r="29" spans="2:37">
      <c r="B29" s="144" t="s">
        <v>99</v>
      </c>
      <c r="C29" s="55" t="s">
        <v>100</v>
      </c>
      <c r="D29" s="22">
        <v>629</v>
      </c>
      <c r="E29" s="23">
        <v>29</v>
      </c>
      <c r="F29" s="23">
        <v>31</v>
      </c>
      <c r="G29" s="23">
        <v>620</v>
      </c>
      <c r="H29" s="23">
        <v>1309</v>
      </c>
      <c r="I29" s="24">
        <v>6.6881258941344779E-2</v>
      </c>
      <c r="J29" s="22">
        <v>66</v>
      </c>
      <c r="K29" s="23">
        <v>12</v>
      </c>
      <c r="L29" s="23">
        <v>78</v>
      </c>
      <c r="M29" s="24">
        <v>2.6130653266331658E-2</v>
      </c>
      <c r="N29" s="22">
        <v>210</v>
      </c>
      <c r="O29" s="23" t="s">
        <v>54</v>
      </c>
      <c r="P29" s="23">
        <v>210</v>
      </c>
      <c r="Q29" s="24">
        <v>7.2016460905349799E-2</v>
      </c>
      <c r="R29" s="22">
        <v>162</v>
      </c>
      <c r="S29" s="23">
        <v>4</v>
      </c>
      <c r="T29" s="23">
        <v>166</v>
      </c>
      <c r="U29" s="24">
        <v>5.712319339298004E-2</v>
      </c>
      <c r="V29" s="22">
        <v>191</v>
      </c>
      <c r="W29" s="23">
        <v>13</v>
      </c>
      <c r="X29" s="23">
        <v>204</v>
      </c>
      <c r="Y29" s="24">
        <v>6.2138288151081328E-2</v>
      </c>
      <c r="Z29" s="22">
        <v>15</v>
      </c>
      <c r="AA29" s="23">
        <v>183</v>
      </c>
      <c r="AB29" s="23">
        <v>198</v>
      </c>
      <c r="AC29" s="24">
        <v>6.7553735926305009E-2</v>
      </c>
      <c r="AD29" s="22">
        <v>12</v>
      </c>
      <c r="AE29" s="23">
        <v>240</v>
      </c>
      <c r="AF29" s="23">
        <v>252</v>
      </c>
      <c r="AG29" s="24">
        <v>8.3168316831683173E-2</v>
      </c>
      <c r="AH29" s="22">
        <v>4</v>
      </c>
      <c r="AI29" s="23">
        <v>197</v>
      </c>
      <c r="AJ29" s="23">
        <v>201</v>
      </c>
      <c r="AK29" s="24">
        <v>0.13214990138067062</v>
      </c>
    </row>
    <row r="30" spans="2:37">
      <c r="B30" s="144" t="s">
        <v>101</v>
      </c>
      <c r="C30" s="55" t="s">
        <v>102</v>
      </c>
      <c r="D30" s="22">
        <v>8</v>
      </c>
      <c r="E30" s="23" t="s">
        <v>54</v>
      </c>
      <c r="F30" s="23" t="s">
        <v>54</v>
      </c>
      <c r="G30" s="23" t="s">
        <v>54</v>
      </c>
      <c r="H30" s="23">
        <v>8</v>
      </c>
      <c r="I30" s="24">
        <v>4.0874718986306971E-4</v>
      </c>
      <c r="J30" s="22" t="s">
        <v>54</v>
      </c>
      <c r="K30" s="23" t="s">
        <v>54</v>
      </c>
      <c r="L30" s="23" t="s">
        <v>54</v>
      </c>
      <c r="M30" s="24" t="s">
        <v>54</v>
      </c>
      <c r="N30" s="22">
        <v>4</v>
      </c>
      <c r="O30" s="23" t="s">
        <v>54</v>
      </c>
      <c r="P30" s="23">
        <v>4</v>
      </c>
      <c r="Q30" s="24">
        <v>1.3717421124828531E-3</v>
      </c>
      <c r="R30" s="22">
        <v>4</v>
      </c>
      <c r="S30" s="23" t="s">
        <v>54</v>
      </c>
      <c r="T30" s="23">
        <v>4</v>
      </c>
      <c r="U30" s="24">
        <v>1.3764624913971094E-3</v>
      </c>
      <c r="V30" s="22" t="s">
        <v>54</v>
      </c>
      <c r="W30" s="23" t="s">
        <v>54</v>
      </c>
      <c r="X30" s="23" t="s">
        <v>54</v>
      </c>
      <c r="Y30" s="24" t="s">
        <v>54</v>
      </c>
      <c r="Z30" s="22" t="s">
        <v>54</v>
      </c>
      <c r="AA30" s="23" t="s">
        <v>54</v>
      </c>
      <c r="AB30" s="23" t="s">
        <v>54</v>
      </c>
      <c r="AC30" s="24" t="s">
        <v>54</v>
      </c>
      <c r="AD30" s="22" t="s">
        <v>54</v>
      </c>
      <c r="AE30" s="23" t="s">
        <v>54</v>
      </c>
      <c r="AF30" s="23" t="s">
        <v>54</v>
      </c>
      <c r="AG30" s="24" t="s">
        <v>54</v>
      </c>
      <c r="AH30" s="22" t="s">
        <v>54</v>
      </c>
      <c r="AI30" s="23" t="s">
        <v>54</v>
      </c>
      <c r="AJ30" s="23" t="s">
        <v>54</v>
      </c>
      <c r="AK30" s="24" t="s">
        <v>54</v>
      </c>
    </row>
    <row r="31" spans="2:37">
      <c r="B31" s="144" t="s">
        <v>103</v>
      </c>
      <c r="C31" s="55" t="s">
        <v>104</v>
      </c>
      <c r="D31" s="22">
        <v>716</v>
      </c>
      <c r="E31" s="23">
        <v>563</v>
      </c>
      <c r="F31" s="23">
        <v>10</v>
      </c>
      <c r="G31" s="23">
        <v>600</v>
      </c>
      <c r="H31" s="23">
        <v>1889</v>
      </c>
      <c r="I31" s="24">
        <v>9.6515430206417327E-2</v>
      </c>
      <c r="J31" s="22">
        <v>223</v>
      </c>
      <c r="K31" s="23">
        <v>234</v>
      </c>
      <c r="L31" s="23">
        <v>457</v>
      </c>
      <c r="M31" s="24">
        <v>0.15309882747068676</v>
      </c>
      <c r="N31" s="22">
        <v>121</v>
      </c>
      <c r="O31" s="23">
        <v>43</v>
      </c>
      <c r="P31" s="23">
        <v>164</v>
      </c>
      <c r="Q31" s="24">
        <v>5.6241426611796985E-2</v>
      </c>
      <c r="R31" s="22">
        <v>182</v>
      </c>
      <c r="S31" s="23">
        <v>184</v>
      </c>
      <c r="T31" s="23">
        <v>366</v>
      </c>
      <c r="U31" s="24">
        <v>0.12594631796283551</v>
      </c>
      <c r="V31" s="22">
        <v>190</v>
      </c>
      <c r="W31" s="23">
        <v>102</v>
      </c>
      <c r="X31" s="23">
        <v>292</v>
      </c>
      <c r="Y31" s="24">
        <v>8.8943039902528179E-2</v>
      </c>
      <c r="Z31" s="22">
        <v>2</v>
      </c>
      <c r="AA31" s="23">
        <v>282</v>
      </c>
      <c r="AB31" s="23">
        <v>284</v>
      </c>
      <c r="AC31" s="24">
        <v>9.6895257591265785E-2</v>
      </c>
      <c r="AD31" s="22">
        <v>8</v>
      </c>
      <c r="AE31" s="23">
        <v>272</v>
      </c>
      <c r="AF31" s="23">
        <v>280</v>
      </c>
      <c r="AG31" s="24">
        <v>9.2409240924092403E-2</v>
      </c>
      <c r="AH31" s="22" t="s">
        <v>54</v>
      </c>
      <c r="AI31" s="23">
        <v>46</v>
      </c>
      <c r="AJ31" s="23">
        <v>46</v>
      </c>
      <c r="AK31" s="24">
        <v>3.0243261012491782E-2</v>
      </c>
    </row>
    <row r="32" spans="2:37">
      <c r="B32" s="144" t="s">
        <v>105</v>
      </c>
      <c r="C32" s="55" t="s">
        <v>106</v>
      </c>
      <c r="D32" s="22">
        <v>6</v>
      </c>
      <c r="E32" s="23">
        <v>37</v>
      </c>
      <c r="F32" s="23">
        <v>3</v>
      </c>
      <c r="G32" s="23">
        <v>209</v>
      </c>
      <c r="H32" s="23">
        <v>255</v>
      </c>
      <c r="I32" s="24">
        <v>1.3028816676885347E-2</v>
      </c>
      <c r="J32" s="22" t="s">
        <v>54</v>
      </c>
      <c r="K32" s="23">
        <v>7</v>
      </c>
      <c r="L32" s="23">
        <v>7</v>
      </c>
      <c r="M32" s="24">
        <v>2.3450586264656616E-3</v>
      </c>
      <c r="N32" s="22">
        <v>6</v>
      </c>
      <c r="O32" s="23">
        <v>7</v>
      </c>
      <c r="P32" s="23">
        <v>13</v>
      </c>
      <c r="Q32" s="24">
        <v>4.4581618655692729E-3</v>
      </c>
      <c r="R32" s="22" t="s">
        <v>54</v>
      </c>
      <c r="S32" s="23" t="s">
        <v>54</v>
      </c>
      <c r="T32" s="23" t="s">
        <v>54</v>
      </c>
      <c r="U32" s="24" t="s">
        <v>54</v>
      </c>
      <c r="V32" s="22" t="s">
        <v>54</v>
      </c>
      <c r="W32" s="23">
        <v>23</v>
      </c>
      <c r="X32" s="23">
        <v>23</v>
      </c>
      <c r="Y32" s="24">
        <v>7.0057873895826989E-3</v>
      </c>
      <c r="Z32" s="22" t="s">
        <v>54</v>
      </c>
      <c r="AA32" s="23">
        <v>79</v>
      </c>
      <c r="AB32" s="23">
        <v>79</v>
      </c>
      <c r="AC32" s="24">
        <v>2.6953258273626747E-2</v>
      </c>
      <c r="AD32" s="22">
        <v>3</v>
      </c>
      <c r="AE32" s="23">
        <v>97</v>
      </c>
      <c r="AF32" s="23">
        <v>100</v>
      </c>
      <c r="AG32" s="24">
        <v>3.3003300330033E-2</v>
      </c>
      <c r="AH32" s="22" t="s">
        <v>54</v>
      </c>
      <c r="AI32" s="23">
        <v>33</v>
      </c>
      <c r="AJ32" s="23">
        <v>33</v>
      </c>
      <c r="AK32" s="24">
        <v>2.1696252465483234E-2</v>
      </c>
    </row>
    <row r="33" spans="2:37">
      <c r="B33" s="144" t="s">
        <v>107</v>
      </c>
      <c r="C33" s="55" t="s">
        <v>108</v>
      </c>
      <c r="D33" s="22">
        <v>772</v>
      </c>
      <c r="E33" s="23">
        <v>256</v>
      </c>
      <c r="F33" s="23">
        <v>30</v>
      </c>
      <c r="G33" s="23">
        <v>855</v>
      </c>
      <c r="H33" s="23">
        <v>1913</v>
      </c>
      <c r="I33" s="24">
        <v>9.7741671776006539E-2</v>
      </c>
      <c r="J33" s="22">
        <v>178</v>
      </c>
      <c r="K33" s="23">
        <v>16</v>
      </c>
      <c r="L33" s="23">
        <v>194</v>
      </c>
      <c r="M33" s="24">
        <v>6.4991624790619762E-2</v>
      </c>
      <c r="N33" s="22">
        <v>188</v>
      </c>
      <c r="O33" s="23">
        <v>91</v>
      </c>
      <c r="P33" s="23">
        <v>279</v>
      </c>
      <c r="Q33" s="24">
        <v>9.5679012345679007E-2</v>
      </c>
      <c r="R33" s="22">
        <v>172</v>
      </c>
      <c r="S33" s="23">
        <v>85</v>
      </c>
      <c r="T33" s="23">
        <v>257</v>
      </c>
      <c r="U33" s="24">
        <v>8.8437715072264278E-2</v>
      </c>
      <c r="V33" s="22">
        <v>234</v>
      </c>
      <c r="W33" s="23">
        <v>64</v>
      </c>
      <c r="X33" s="23">
        <v>298</v>
      </c>
      <c r="Y33" s="24">
        <v>9.0770636612854103E-2</v>
      </c>
      <c r="Z33" s="22">
        <v>15</v>
      </c>
      <c r="AA33" s="23">
        <v>299</v>
      </c>
      <c r="AB33" s="23">
        <v>314</v>
      </c>
      <c r="AC33" s="24">
        <v>0.10713067212555442</v>
      </c>
      <c r="AD33" s="22">
        <v>7</v>
      </c>
      <c r="AE33" s="23">
        <v>412</v>
      </c>
      <c r="AF33" s="23">
        <v>419</v>
      </c>
      <c r="AG33" s="24">
        <v>0.13828382838283829</v>
      </c>
      <c r="AH33" s="22">
        <v>8</v>
      </c>
      <c r="AI33" s="23">
        <v>144</v>
      </c>
      <c r="AJ33" s="23">
        <v>152</v>
      </c>
      <c r="AK33" s="24">
        <v>9.9934253780407628E-2</v>
      </c>
    </row>
    <row r="34" spans="2:37">
      <c r="B34" s="144" t="s">
        <v>109</v>
      </c>
      <c r="C34" s="55" t="s">
        <v>110</v>
      </c>
      <c r="D34" s="22">
        <v>13</v>
      </c>
      <c r="E34" s="23" t="s">
        <v>54</v>
      </c>
      <c r="F34" s="23" t="s">
        <v>54</v>
      </c>
      <c r="G34" s="23">
        <v>7</v>
      </c>
      <c r="H34" s="23">
        <v>20</v>
      </c>
      <c r="I34" s="24">
        <v>1.0218679746576743E-3</v>
      </c>
      <c r="J34" s="22">
        <v>6</v>
      </c>
      <c r="K34" s="23" t="s">
        <v>54</v>
      </c>
      <c r="L34" s="23">
        <v>6</v>
      </c>
      <c r="M34" s="24">
        <v>2.0100502512562816E-3</v>
      </c>
      <c r="N34" s="22">
        <v>6</v>
      </c>
      <c r="O34" s="23" t="s">
        <v>54</v>
      </c>
      <c r="P34" s="23">
        <v>6</v>
      </c>
      <c r="Q34" s="24">
        <v>2.05761316872428E-3</v>
      </c>
      <c r="R34" s="22">
        <v>1</v>
      </c>
      <c r="S34" s="23" t="s">
        <v>54</v>
      </c>
      <c r="T34" s="23">
        <v>1</v>
      </c>
      <c r="U34" s="24">
        <v>3.4411562284927734E-4</v>
      </c>
      <c r="V34" s="22" t="s">
        <v>54</v>
      </c>
      <c r="W34" s="23" t="s">
        <v>54</v>
      </c>
      <c r="X34" s="23" t="s">
        <v>54</v>
      </c>
      <c r="Y34" s="24" t="s">
        <v>54</v>
      </c>
      <c r="Z34" s="22" t="s">
        <v>54</v>
      </c>
      <c r="AA34" s="23">
        <v>2</v>
      </c>
      <c r="AB34" s="23">
        <v>2</v>
      </c>
      <c r="AC34" s="24">
        <v>6.8236096895257596E-4</v>
      </c>
      <c r="AD34" s="22" t="s">
        <v>54</v>
      </c>
      <c r="AE34" s="23" t="s">
        <v>54</v>
      </c>
      <c r="AF34" s="23" t="s">
        <v>54</v>
      </c>
      <c r="AG34" s="24" t="s">
        <v>54</v>
      </c>
      <c r="AH34" s="22" t="s">
        <v>54</v>
      </c>
      <c r="AI34" s="23">
        <v>5</v>
      </c>
      <c r="AJ34" s="23">
        <v>5</v>
      </c>
      <c r="AK34" s="24">
        <v>3.2873109796186721E-3</v>
      </c>
    </row>
    <row r="35" spans="2:37">
      <c r="B35" s="144" t="s">
        <v>111</v>
      </c>
      <c r="C35" s="55" t="s">
        <v>112</v>
      </c>
      <c r="D35" s="22">
        <v>119</v>
      </c>
      <c r="E35" s="23">
        <v>14</v>
      </c>
      <c r="F35" s="23">
        <v>2</v>
      </c>
      <c r="G35" s="23">
        <v>22</v>
      </c>
      <c r="H35" s="23">
        <v>157</v>
      </c>
      <c r="I35" s="24">
        <v>8.021663601062743E-3</v>
      </c>
      <c r="J35" s="22">
        <v>57</v>
      </c>
      <c r="K35" s="23">
        <v>7</v>
      </c>
      <c r="L35" s="23">
        <v>64</v>
      </c>
      <c r="M35" s="24">
        <v>2.1440536013400336E-2</v>
      </c>
      <c r="N35" s="22" t="s">
        <v>54</v>
      </c>
      <c r="O35" s="23" t="s">
        <v>54</v>
      </c>
      <c r="P35" s="23" t="s">
        <v>54</v>
      </c>
      <c r="Q35" s="24" t="s">
        <v>54</v>
      </c>
      <c r="R35" s="22">
        <v>29</v>
      </c>
      <c r="S35" s="23" t="s">
        <v>54</v>
      </c>
      <c r="T35" s="23">
        <v>29</v>
      </c>
      <c r="U35" s="24">
        <v>9.9793530626290441E-3</v>
      </c>
      <c r="V35" s="22">
        <v>33</v>
      </c>
      <c r="W35" s="23">
        <v>7</v>
      </c>
      <c r="X35" s="23">
        <v>40</v>
      </c>
      <c r="Y35" s="24">
        <v>1.2183978068839476E-2</v>
      </c>
      <c r="Z35" s="22" t="s">
        <v>54</v>
      </c>
      <c r="AA35" s="23" t="s">
        <v>54</v>
      </c>
      <c r="AB35" s="23" t="s">
        <v>54</v>
      </c>
      <c r="AC35" s="24" t="s">
        <v>54</v>
      </c>
      <c r="AD35" s="22">
        <v>2</v>
      </c>
      <c r="AE35" s="23">
        <v>22</v>
      </c>
      <c r="AF35" s="23">
        <v>24</v>
      </c>
      <c r="AG35" s="24">
        <v>7.9207920792079209E-3</v>
      </c>
      <c r="AH35" s="22" t="s">
        <v>54</v>
      </c>
      <c r="AI35" s="23" t="s">
        <v>54</v>
      </c>
      <c r="AJ35" s="23" t="s">
        <v>54</v>
      </c>
      <c r="AK35" s="24" t="s">
        <v>54</v>
      </c>
    </row>
    <row r="36" spans="2:37" ht="14.45" thickBot="1">
      <c r="B36" s="144" t="s">
        <v>113</v>
      </c>
      <c r="C36" s="50" t="s">
        <v>114</v>
      </c>
      <c r="D36" s="25">
        <v>2267</v>
      </c>
      <c r="E36" s="26">
        <v>206</v>
      </c>
      <c r="F36" s="26">
        <v>60</v>
      </c>
      <c r="G36" s="26">
        <v>789</v>
      </c>
      <c r="H36" s="26">
        <v>3322</v>
      </c>
      <c r="I36" s="27">
        <v>0.16973227059063969</v>
      </c>
      <c r="J36" s="25">
        <v>598</v>
      </c>
      <c r="K36" s="26">
        <v>60</v>
      </c>
      <c r="L36" s="26">
        <v>658</v>
      </c>
      <c r="M36" s="27">
        <v>0.22043551088777219</v>
      </c>
      <c r="N36" s="25">
        <v>625</v>
      </c>
      <c r="O36" s="26">
        <v>20</v>
      </c>
      <c r="P36" s="26">
        <v>645</v>
      </c>
      <c r="Q36" s="27">
        <v>0.22119341563786007</v>
      </c>
      <c r="R36" s="25">
        <v>479</v>
      </c>
      <c r="S36" s="26">
        <v>24</v>
      </c>
      <c r="T36" s="26">
        <v>503</v>
      </c>
      <c r="U36" s="27">
        <v>0.1730901582931865</v>
      </c>
      <c r="V36" s="25">
        <v>565</v>
      </c>
      <c r="W36" s="26">
        <v>102</v>
      </c>
      <c r="X36" s="26">
        <v>667</v>
      </c>
      <c r="Y36" s="27">
        <v>0.20316783429789825</v>
      </c>
      <c r="Z36" s="25">
        <v>34</v>
      </c>
      <c r="AA36" s="26">
        <v>526</v>
      </c>
      <c r="AB36" s="26">
        <v>560</v>
      </c>
      <c r="AC36" s="27">
        <v>0.19106107130672126</v>
      </c>
      <c r="AD36" s="25">
        <v>18</v>
      </c>
      <c r="AE36" s="26">
        <v>216</v>
      </c>
      <c r="AF36" s="26">
        <v>234</v>
      </c>
      <c r="AG36" s="27">
        <v>7.7227722772277227E-2</v>
      </c>
      <c r="AH36" s="25">
        <v>8</v>
      </c>
      <c r="AI36" s="26">
        <v>47</v>
      </c>
      <c r="AJ36" s="26">
        <v>55</v>
      </c>
      <c r="AK36" s="27">
        <v>3.6160420775805391E-2</v>
      </c>
    </row>
    <row r="37" spans="2:37" ht="14.45" thickBot="1">
      <c r="B37" s="56" t="s">
        <v>45</v>
      </c>
      <c r="C37" s="51"/>
      <c r="D37" s="29">
        <v>9203</v>
      </c>
      <c r="E37" s="30">
        <v>2887</v>
      </c>
      <c r="F37" s="30">
        <v>322</v>
      </c>
      <c r="G37" s="30">
        <v>7160</v>
      </c>
      <c r="H37" s="30">
        <v>19572</v>
      </c>
      <c r="I37" s="31">
        <v>0.99999999999999967</v>
      </c>
      <c r="J37" s="29">
        <v>2083</v>
      </c>
      <c r="K37" s="30">
        <v>902</v>
      </c>
      <c r="L37" s="30">
        <v>2985</v>
      </c>
      <c r="M37" s="31">
        <v>0.99999999999999989</v>
      </c>
      <c r="N37" s="29">
        <v>2212</v>
      </c>
      <c r="O37" s="30">
        <v>704</v>
      </c>
      <c r="P37" s="30">
        <v>2916</v>
      </c>
      <c r="Q37" s="31">
        <v>0.99999999999999989</v>
      </c>
      <c r="R37" s="29">
        <v>2316</v>
      </c>
      <c r="S37" s="30">
        <v>590</v>
      </c>
      <c r="T37" s="30">
        <v>2906</v>
      </c>
      <c r="U37" s="31">
        <v>1</v>
      </c>
      <c r="V37" s="29">
        <v>2592</v>
      </c>
      <c r="W37" s="30">
        <v>691</v>
      </c>
      <c r="X37" s="30">
        <v>3283</v>
      </c>
      <c r="Y37" s="31">
        <v>1</v>
      </c>
      <c r="Z37" s="29">
        <v>135</v>
      </c>
      <c r="AA37" s="30">
        <v>2796</v>
      </c>
      <c r="AB37" s="30">
        <v>2931</v>
      </c>
      <c r="AC37" s="31">
        <v>1</v>
      </c>
      <c r="AD37" s="29">
        <v>121</v>
      </c>
      <c r="AE37" s="30">
        <v>2909</v>
      </c>
      <c r="AF37" s="30">
        <v>3030</v>
      </c>
      <c r="AG37" s="31">
        <v>0.99999999999999989</v>
      </c>
      <c r="AH37" s="29">
        <v>66</v>
      </c>
      <c r="AI37" s="30">
        <v>1455</v>
      </c>
      <c r="AJ37" s="30">
        <v>1521</v>
      </c>
      <c r="AK37" s="31">
        <v>1</v>
      </c>
    </row>
    <row r="38" spans="2:37">
      <c r="B38" s="97" t="s">
        <v>115</v>
      </c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</row>
    <row r="39" spans="2:37">
      <c r="B39" s="49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</row>
    <row r="40" spans="2:37">
      <c r="D40" s="4"/>
      <c r="J40" s="4"/>
    </row>
    <row r="41" spans="2:37">
      <c r="D41" s="4"/>
      <c r="J41" s="4"/>
    </row>
    <row r="42" spans="2:37">
      <c r="D42" s="4"/>
      <c r="J42" s="4"/>
    </row>
    <row r="43" spans="2:37">
      <c r="D43" s="4"/>
      <c r="J43" s="4"/>
    </row>
    <row r="44" spans="2:37">
      <c r="D44" s="4"/>
      <c r="J44" s="4"/>
    </row>
    <row r="45" spans="2:37">
      <c r="D45" s="4"/>
      <c r="J45" s="4"/>
    </row>
    <row r="46" spans="2:37">
      <c r="D46" s="4"/>
      <c r="J46" s="4"/>
    </row>
    <row r="47" spans="2:37">
      <c r="D47" s="4"/>
      <c r="J47" s="4"/>
    </row>
    <row r="48" spans="2:37">
      <c r="D48" s="4"/>
      <c r="J48" s="4"/>
    </row>
    <row r="49" spans="4:10">
      <c r="D49" s="4"/>
      <c r="J49" s="4"/>
    </row>
    <row r="50" spans="4:10">
      <c r="D50" s="4"/>
      <c r="J50" s="4"/>
    </row>
    <row r="51" spans="4:10">
      <c r="D51" s="4"/>
      <c r="J51" s="4"/>
    </row>
    <row r="52" spans="4:10">
      <c r="D52" s="4"/>
      <c r="J52" s="4"/>
    </row>
    <row r="53" spans="4:10">
      <c r="D53" s="4"/>
      <c r="J53" s="4"/>
    </row>
    <row r="54" spans="4:10">
      <c r="D54" s="4"/>
      <c r="J54" s="4"/>
    </row>
    <row r="55" spans="4:10">
      <c r="D55" s="4"/>
      <c r="J55" s="4"/>
    </row>
    <row r="56" spans="4:10">
      <c r="D56" s="4"/>
      <c r="J56" s="4"/>
    </row>
    <row r="57" spans="4:10">
      <c r="D57" s="4"/>
      <c r="J57" s="4"/>
    </row>
    <row r="58" spans="4:10">
      <c r="D58" s="4"/>
      <c r="J58" s="4"/>
    </row>
    <row r="59" spans="4:10">
      <c r="D59" s="4"/>
      <c r="J59" s="4"/>
    </row>
    <row r="60" spans="4:10">
      <c r="D60" s="4"/>
      <c r="J60" s="4"/>
    </row>
    <row r="61" spans="4:10">
      <c r="D61" s="4"/>
      <c r="J61" s="4"/>
    </row>
    <row r="62" spans="4:10">
      <c r="D62" s="4"/>
      <c r="J62" s="4"/>
    </row>
    <row r="63" spans="4:10">
      <c r="D63" s="4"/>
      <c r="J63" s="4"/>
    </row>
    <row r="64" spans="4:10">
      <c r="D64" s="4"/>
      <c r="J64" s="4"/>
    </row>
    <row r="65" spans="4:10">
      <c r="D65" s="4"/>
      <c r="J65" s="4"/>
    </row>
    <row r="66" spans="4:10">
      <c r="D66" s="4"/>
      <c r="J66" s="4"/>
    </row>
    <row r="67" spans="4:10">
      <c r="D67" s="4"/>
      <c r="J67" s="4"/>
    </row>
    <row r="68" spans="4:10">
      <c r="D68" s="4"/>
      <c r="J68" s="4"/>
    </row>
    <row r="69" spans="4:10">
      <c r="D69" s="4"/>
      <c r="J69" s="4"/>
    </row>
    <row r="70" spans="4:10">
      <c r="D70" s="4"/>
      <c r="J70" s="4"/>
    </row>
    <row r="71" spans="4:10">
      <c r="D71" s="4"/>
      <c r="J71" s="4"/>
    </row>
    <row r="72" spans="4:10">
      <c r="D72" s="4"/>
      <c r="J72" s="4"/>
    </row>
    <row r="73" spans="4:10">
      <c r="D73" s="4"/>
      <c r="J73" s="4"/>
    </row>
    <row r="74" spans="4:10">
      <c r="D74" s="4"/>
      <c r="J74" s="4"/>
    </row>
    <row r="75" spans="4:10">
      <c r="D75" s="4"/>
      <c r="J75" s="4"/>
    </row>
    <row r="76" spans="4:10">
      <c r="D76" s="4"/>
      <c r="J76" s="4"/>
    </row>
    <row r="77" spans="4:10">
      <c r="D77" s="4"/>
      <c r="J77" s="4"/>
    </row>
    <row r="78" spans="4:10">
      <c r="D78" s="4"/>
      <c r="J78" s="4"/>
    </row>
    <row r="79" spans="4:10">
      <c r="D79" s="4"/>
      <c r="J79" s="4"/>
    </row>
    <row r="80" spans="4:10">
      <c r="D80" s="4"/>
      <c r="J80" s="4"/>
    </row>
    <row r="81" spans="4:10">
      <c r="D81" s="4"/>
      <c r="J81" s="4"/>
    </row>
    <row r="82" spans="4:10">
      <c r="D82" s="4"/>
      <c r="J82" s="4"/>
    </row>
    <row r="83" spans="4:10">
      <c r="D83" s="4"/>
      <c r="J83" s="4"/>
    </row>
    <row r="84" spans="4:10">
      <c r="D84" s="4"/>
      <c r="J84" s="4"/>
    </row>
    <row r="85" spans="4:10">
      <c r="D85" s="4"/>
      <c r="J85" s="4"/>
    </row>
    <row r="86" spans="4:10">
      <c r="D86" s="4"/>
      <c r="J86" s="4"/>
    </row>
    <row r="87" spans="4:10">
      <c r="D87" s="4"/>
      <c r="J87" s="4"/>
    </row>
    <row r="88" spans="4:10">
      <c r="D88" s="4"/>
      <c r="J88" s="4"/>
    </row>
  </sheetData>
  <sortState xmlns:xlrd2="http://schemas.microsoft.com/office/spreadsheetml/2017/richdata2" ref="B7:AK36">
    <sortCondition ref="B7:B36"/>
  </sortState>
  <mergeCells count="34">
    <mergeCell ref="V4:W4"/>
    <mergeCell ref="AH3:AK3"/>
    <mergeCell ref="AH4:AI4"/>
    <mergeCell ref="AJ4:AJ5"/>
    <mergeCell ref="AK4:AK5"/>
    <mergeCell ref="V3:Y3"/>
    <mergeCell ref="X4:X5"/>
    <mergeCell ref="Y4:Y5"/>
    <mergeCell ref="AC4:AC5"/>
    <mergeCell ref="AD4:AE4"/>
    <mergeCell ref="AF4:AF5"/>
    <mergeCell ref="AG4:AG5"/>
    <mergeCell ref="Z3:AC3"/>
    <mergeCell ref="AD3:AG3"/>
    <mergeCell ref="AB4:AB5"/>
    <mergeCell ref="Z4:AA4"/>
    <mergeCell ref="J3:M3"/>
    <mergeCell ref="N3:Q3"/>
    <mergeCell ref="R3:U3"/>
    <mergeCell ref="U4:U5"/>
    <mergeCell ref="Q4:Q5"/>
    <mergeCell ref="T4:T5"/>
    <mergeCell ref="J4:K4"/>
    <mergeCell ref="R4:S4"/>
    <mergeCell ref="L4:L5"/>
    <mergeCell ref="M4:M5"/>
    <mergeCell ref="P4:P5"/>
    <mergeCell ref="N4:O4"/>
    <mergeCell ref="H4:H5"/>
    <mergeCell ref="I4:I5"/>
    <mergeCell ref="D4:G4"/>
    <mergeCell ref="B3:B5"/>
    <mergeCell ref="C3:C5"/>
    <mergeCell ref="D3:I3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D9421-8D92-4535-B92C-8C5DC49C435A}">
  <dimension ref="A1:AI87"/>
  <sheetViews>
    <sheetView showGridLines="0" zoomScaleNormal="100" workbookViewId="0">
      <pane ySplit="1" topLeftCell="A2" activePane="bottomLeft" state="frozen"/>
      <selection pane="bottomLeft"/>
      <selection activeCell="E23" sqref="E23"/>
    </sheetView>
  </sheetViews>
  <sheetFormatPr defaultColWidth="8.85546875" defaultRowHeight="12.6"/>
  <cols>
    <col min="1" max="1" width="5.5703125" style="18" customWidth="1"/>
    <col min="2" max="2" width="48.140625" style="18" customWidth="1"/>
    <col min="3" max="3" width="14.140625" style="18" customWidth="1"/>
    <col min="4" max="4" width="15.42578125" style="18" customWidth="1"/>
    <col min="5" max="5" width="17.5703125" style="18" customWidth="1"/>
    <col min="6" max="6" width="8.85546875" style="18" customWidth="1"/>
    <col min="7" max="7" width="14.85546875" style="18" customWidth="1"/>
    <col min="8" max="8" width="15.42578125" style="18" customWidth="1"/>
    <col min="9" max="9" width="17.42578125" style="18" customWidth="1"/>
    <col min="10" max="10" width="8.85546875" style="18" customWidth="1"/>
    <col min="11" max="11" width="14.85546875" style="18" customWidth="1"/>
    <col min="12" max="12" width="14.5703125" style="18" customWidth="1"/>
    <col min="13" max="13" width="18.5703125" style="18" customWidth="1"/>
    <col min="14" max="14" width="10" style="18" customWidth="1"/>
    <col min="15" max="15" width="15.42578125" style="18" customWidth="1"/>
    <col min="16" max="16" width="17" style="18" customWidth="1"/>
    <col min="17" max="17" width="17.28515625" style="18" customWidth="1"/>
    <col min="18" max="18" width="10.5703125" style="18" customWidth="1"/>
    <col min="19" max="19" width="14.5703125" style="18" bestFit="1" customWidth="1"/>
    <col min="20" max="20" width="14.5703125" style="18" customWidth="1"/>
    <col min="21" max="21" width="17.85546875" style="18" customWidth="1"/>
    <col min="22" max="22" width="10.5703125" style="18" customWidth="1"/>
    <col min="23" max="23" width="14.5703125" style="18" bestFit="1" customWidth="1"/>
    <col min="24" max="24" width="15" style="18" customWidth="1"/>
    <col min="25" max="25" width="18.28515625" style="18" customWidth="1"/>
    <col min="26" max="26" width="13.140625" style="18" customWidth="1"/>
    <col min="27" max="27" width="14.5703125" style="18" bestFit="1" customWidth="1"/>
    <col min="28" max="28" width="15.85546875" style="18" customWidth="1"/>
    <col min="29" max="29" width="17.5703125" style="18" customWidth="1"/>
    <col min="30" max="30" width="9.42578125" style="18" bestFit="1" customWidth="1"/>
    <col min="31" max="31" width="14.42578125" style="18" customWidth="1"/>
    <col min="32" max="32" width="11.140625" style="18" customWidth="1"/>
    <col min="33" max="33" width="16.85546875" style="18" customWidth="1"/>
    <col min="34" max="34" width="8.85546875" style="18"/>
    <col min="35" max="35" width="13.5703125" style="18" bestFit="1" customWidth="1"/>
    <col min="36" max="16384" width="8.85546875" style="18"/>
  </cols>
  <sheetData>
    <row r="1" spans="1:35" ht="84.95" customHeight="1">
      <c r="B1" s="145" t="s">
        <v>116</v>
      </c>
    </row>
    <row r="2" spans="1:35" ht="19.350000000000001" customHeight="1" thickBot="1">
      <c r="C2" s="32"/>
    </row>
    <row r="3" spans="1:35" ht="12.95">
      <c r="B3" s="173" t="s">
        <v>43</v>
      </c>
      <c r="C3" s="185" t="s">
        <v>44</v>
      </c>
      <c r="D3" s="187" t="s">
        <v>45</v>
      </c>
      <c r="E3" s="188"/>
      <c r="F3" s="188"/>
      <c r="G3" s="189"/>
      <c r="H3" s="187">
        <v>2014</v>
      </c>
      <c r="I3" s="188"/>
      <c r="J3" s="188"/>
      <c r="K3" s="189"/>
      <c r="L3" s="187">
        <v>2015</v>
      </c>
      <c r="M3" s="188"/>
      <c r="N3" s="188"/>
      <c r="O3" s="189"/>
      <c r="P3" s="187">
        <v>2016</v>
      </c>
      <c r="Q3" s="188"/>
      <c r="R3" s="188"/>
      <c r="S3" s="189"/>
      <c r="T3" s="187">
        <v>2017</v>
      </c>
      <c r="U3" s="188"/>
      <c r="V3" s="188"/>
      <c r="W3" s="189"/>
      <c r="X3" s="187">
        <v>2018</v>
      </c>
      <c r="Y3" s="188"/>
      <c r="Z3" s="188"/>
      <c r="AA3" s="189"/>
      <c r="AB3" s="187">
        <v>2019</v>
      </c>
      <c r="AC3" s="188"/>
      <c r="AD3" s="188"/>
      <c r="AE3" s="189"/>
      <c r="AF3" s="187">
        <v>2020</v>
      </c>
      <c r="AG3" s="188"/>
      <c r="AH3" s="188"/>
      <c r="AI3" s="189"/>
    </row>
    <row r="4" spans="1:35" ht="12.75" customHeight="1">
      <c r="B4" s="174"/>
      <c r="C4" s="186"/>
      <c r="D4" s="190" t="s">
        <v>46</v>
      </c>
      <c r="E4" s="183"/>
      <c r="F4" s="183" t="s">
        <v>45</v>
      </c>
      <c r="G4" s="184" t="s">
        <v>47</v>
      </c>
      <c r="H4" s="190" t="s">
        <v>46</v>
      </c>
      <c r="I4" s="183"/>
      <c r="J4" s="183" t="s">
        <v>45</v>
      </c>
      <c r="K4" s="184" t="s">
        <v>47</v>
      </c>
      <c r="L4" s="190" t="s">
        <v>46</v>
      </c>
      <c r="M4" s="183"/>
      <c r="N4" s="183" t="s">
        <v>45</v>
      </c>
      <c r="O4" s="184" t="s">
        <v>47</v>
      </c>
      <c r="P4" s="190" t="s">
        <v>46</v>
      </c>
      <c r="Q4" s="183"/>
      <c r="R4" s="183" t="s">
        <v>45</v>
      </c>
      <c r="S4" s="184" t="s">
        <v>47</v>
      </c>
      <c r="T4" s="190" t="s">
        <v>46</v>
      </c>
      <c r="U4" s="183"/>
      <c r="V4" s="183" t="s">
        <v>45</v>
      </c>
      <c r="W4" s="184" t="s">
        <v>47</v>
      </c>
      <c r="X4" s="190" t="s">
        <v>46</v>
      </c>
      <c r="Y4" s="183"/>
      <c r="Z4" s="183" t="s">
        <v>45</v>
      </c>
      <c r="AA4" s="184" t="s">
        <v>47</v>
      </c>
      <c r="AB4" s="190" t="s">
        <v>46</v>
      </c>
      <c r="AC4" s="183"/>
      <c r="AD4" s="183" t="s">
        <v>45</v>
      </c>
      <c r="AE4" s="184" t="s">
        <v>47</v>
      </c>
      <c r="AF4" s="190" t="s">
        <v>46</v>
      </c>
      <c r="AG4" s="183"/>
      <c r="AH4" s="183" t="s">
        <v>45</v>
      </c>
      <c r="AI4" s="184" t="s">
        <v>47</v>
      </c>
    </row>
    <row r="5" spans="1:35" ht="39">
      <c r="B5" s="174"/>
      <c r="C5" s="186"/>
      <c r="D5" s="142" t="s">
        <v>117</v>
      </c>
      <c r="E5" s="141" t="s">
        <v>118</v>
      </c>
      <c r="F5" s="183"/>
      <c r="G5" s="184"/>
      <c r="H5" s="142" t="s">
        <v>117</v>
      </c>
      <c r="I5" s="141" t="s">
        <v>118</v>
      </c>
      <c r="J5" s="183"/>
      <c r="K5" s="184"/>
      <c r="L5" s="142" t="s">
        <v>117</v>
      </c>
      <c r="M5" s="141" t="s">
        <v>118</v>
      </c>
      <c r="N5" s="183"/>
      <c r="O5" s="184"/>
      <c r="P5" s="142" t="s">
        <v>117</v>
      </c>
      <c r="Q5" s="141" t="s">
        <v>118</v>
      </c>
      <c r="R5" s="183"/>
      <c r="S5" s="184"/>
      <c r="T5" s="142" t="s">
        <v>117</v>
      </c>
      <c r="U5" s="141" t="s">
        <v>118</v>
      </c>
      <c r="V5" s="183"/>
      <c r="W5" s="184"/>
      <c r="X5" s="142" t="s">
        <v>117</v>
      </c>
      <c r="Y5" s="141" t="s">
        <v>118</v>
      </c>
      <c r="Z5" s="183"/>
      <c r="AA5" s="184"/>
      <c r="AB5" s="142" t="s">
        <v>117</v>
      </c>
      <c r="AC5" s="141" t="s">
        <v>118</v>
      </c>
      <c r="AD5" s="183"/>
      <c r="AE5" s="184"/>
      <c r="AF5" s="142" t="s">
        <v>117</v>
      </c>
      <c r="AG5" s="141" t="s">
        <v>118</v>
      </c>
      <c r="AH5" s="183"/>
      <c r="AI5" s="184"/>
    </row>
    <row r="6" spans="1:35">
      <c r="B6" s="143" t="s">
        <v>55</v>
      </c>
      <c r="C6" s="55" t="s">
        <v>56</v>
      </c>
      <c r="D6" s="33" t="s">
        <v>54</v>
      </c>
      <c r="E6" s="58">
        <v>1</v>
      </c>
      <c r="F6" s="34">
        <v>1</v>
      </c>
      <c r="G6" s="35">
        <v>1.199040767386091E-3</v>
      </c>
      <c r="H6" s="33" t="s">
        <v>54</v>
      </c>
      <c r="I6" s="58" t="s">
        <v>54</v>
      </c>
      <c r="J6" s="34" t="s">
        <v>54</v>
      </c>
      <c r="K6" s="35" t="s">
        <v>54</v>
      </c>
      <c r="L6" s="33" t="s">
        <v>54</v>
      </c>
      <c r="M6" s="58" t="s">
        <v>54</v>
      </c>
      <c r="N6" s="34" t="s">
        <v>54</v>
      </c>
      <c r="O6" s="35" t="s">
        <v>54</v>
      </c>
      <c r="P6" s="33" t="s">
        <v>54</v>
      </c>
      <c r="Q6" s="34" t="s">
        <v>54</v>
      </c>
      <c r="R6" s="34" t="s">
        <v>54</v>
      </c>
      <c r="S6" s="35" t="s">
        <v>54</v>
      </c>
      <c r="T6" s="33" t="s">
        <v>54</v>
      </c>
      <c r="U6" s="34" t="s">
        <v>54</v>
      </c>
      <c r="V6" s="34" t="s">
        <v>54</v>
      </c>
      <c r="W6" s="35" t="s">
        <v>54</v>
      </c>
      <c r="X6" s="33" t="s">
        <v>54</v>
      </c>
      <c r="Y6" s="34" t="s">
        <v>54</v>
      </c>
      <c r="Z6" s="34" t="s">
        <v>54</v>
      </c>
      <c r="AA6" s="35" t="s">
        <v>54</v>
      </c>
      <c r="AB6" s="33" t="s">
        <v>54</v>
      </c>
      <c r="AC6" s="34">
        <v>1</v>
      </c>
      <c r="AD6" s="34">
        <v>1</v>
      </c>
      <c r="AE6" s="35">
        <v>1.3513513513513514E-2</v>
      </c>
      <c r="AF6" s="33" t="s">
        <v>54</v>
      </c>
      <c r="AG6" s="71" t="s">
        <v>54</v>
      </c>
      <c r="AH6" s="34" t="s">
        <v>54</v>
      </c>
      <c r="AI6" s="35" t="s">
        <v>54</v>
      </c>
    </row>
    <row r="7" spans="1:35">
      <c r="B7" s="144" t="s">
        <v>52</v>
      </c>
      <c r="C7" s="55" t="s">
        <v>53</v>
      </c>
      <c r="D7" s="33">
        <v>22</v>
      </c>
      <c r="E7" s="58">
        <v>1</v>
      </c>
      <c r="F7" s="34">
        <v>23</v>
      </c>
      <c r="G7" s="35">
        <v>2.7577937649880094E-2</v>
      </c>
      <c r="H7" s="33">
        <v>5</v>
      </c>
      <c r="I7" s="58" t="s">
        <v>54</v>
      </c>
      <c r="J7" s="34">
        <v>5</v>
      </c>
      <c r="K7" s="35">
        <v>2.2421524663677129E-2</v>
      </c>
      <c r="L7" s="33" t="s">
        <v>54</v>
      </c>
      <c r="M7" s="58" t="s">
        <v>54</v>
      </c>
      <c r="N7" s="34" t="s">
        <v>54</v>
      </c>
      <c r="O7" s="35" t="s">
        <v>54</v>
      </c>
      <c r="P7" s="33">
        <v>5</v>
      </c>
      <c r="Q7" s="34" t="s">
        <v>54</v>
      </c>
      <c r="R7" s="34">
        <v>5</v>
      </c>
      <c r="S7" s="35">
        <v>4.716981132075472E-2</v>
      </c>
      <c r="T7" s="33">
        <v>2</v>
      </c>
      <c r="U7" s="34" t="s">
        <v>54</v>
      </c>
      <c r="V7" s="34">
        <v>2</v>
      </c>
      <c r="W7" s="35">
        <v>2.1505376344086023E-2</v>
      </c>
      <c r="X7" s="33" t="s">
        <v>54</v>
      </c>
      <c r="Y7" s="34" t="s">
        <v>54</v>
      </c>
      <c r="Z7" s="34" t="s">
        <v>54</v>
      </c>
      <c r="AA7" s="35" t="s">
        <v>54</v>
      </c>
      <c r="AB7" s="33">
        <v>10</v>
      </c>
      <c r="AC7" s="34" t="s">
        <v>54</v>
      </c>
      <c r="AD7" s="34">
        <v>10</v>
      </c>
      <c r="AE7" s="35">
        <v>0.13513513513513514</v>
      </c>
      <c r="AF7" s="33" t="s">
        <v>54</v>
      </c>
      <c r="AG7" s="71">
        <v>1</v>
      </c>
      <c r="AH7" s="34">
        <v>1</v>
      </c>
      <c r="AI7" s="35">
        <v>2.4390243902439025E-2</v>
      </c>
    </row>
    <row r="8" spans="1:35">
      <c r="B8" s="144" t="s">
        <v>57</v>
      </c>
      <c r="C8" s="55" t="s">
        <v>58</v>
      </c>
      <c r="D8" s="33">
        <v>3</v>
      </c>
      <c r="E8" s="58" t="s">
        <v>54</v>
      </c>
      <c r="F8" s="34">
        <v>3</v>
      </c>
      <c r="G8" s="35">
        <v>3.5971223021582736E-3</v>
      </c>
      <c r="H8" s="33" t="s">
        <v>54</v>
      </c>
      <c r="I8" s="58" t="s">
        <v>54</v>
      </c>
      <c r="J8" s="34" t="s">
        <v>54</v>
      </c>
      <c r="K8" s="35" t="s">
        <v>54</v>
      </c>
      <c r="L8" s="33" t="s">
        <v>54</v>
      </c>
      <c r="M8" s="58" t="s">
        <v>54</v>
      </c>
      <c r="N8" s="34" t="s">
        <v>54</v>
      </c>
      <c r="O8" s="35" t="s">
        <v>54</v>
      </c>
      <c r="P8" s="33">
        <v>1</v>
      </c>
      <c r="Q8" s="34" t="s">
        <v>54</v>
      </c>
      <c r="R8" s="34">
        <v>1</v>
      </c>
      <c r="S8" s="35">
        <v>9.433962264150943E-3</v>
      </c>
      <c r="T8" s="33" t="s">
        <v>54</v>
      </c>
      <c r="U8" s="34" t="s">
        <v>54</v>
      </c>
      <c r="V8" s="34" t="s">
        <v>54</v>
      </c>
      <c r="W8" s="35" t="s">
        <v>54</v>
      </c>
      <c r="X8" s="33" t="s">
        <v>54</v>
      </c>
      <c r="Y8" s="34" t="s">
        <v>54</v>
      </c>
      <c r="Z8" s="34" t="s">
        <v>54</v>
      </c>
      <c r="AA8" s="35" t="s">
        <v>54</v>
      </c>
      <c r="AB8" s="33">
        <v>2</v>
      </c>
      <c r="AC8" s="34" t="s">
        <v>54</v>
      </c>
      <c r="AD8" s="34">
        <v>2</v>
      </c>
      <c r="AE8" s="35">
        <v>2.7027027027027029E-2</v>
      </c>
      <c r="AF8" s="33" t="s">
        <v>54</v>
      </c>
      <c r="AG8" s="71" t="s">
        <v>54</v>
      </c>
      <c r="AH8" s="34" t="s">
        <v>54</v>
      </c>
      <c r="AI8" s="35" t="s">
        <v>54</v>
      </c>
    </row>
    <row r="9" spans="1:35">
      <c r="B9" s="144" t="s">
        <v>61</v>
      </c>
      <c r="C9" s="55" t="s">
        <v>62</v>
      </c>
      <c r="D9" s="33">
        <v>6</v>
      </c>
      <c r="E9" s="58" t="s">
        <v>54</v>
      </c>
      <c r="F9" s="34">
        <v>6</v>
      </c>
      <c r="G9" s="35">
        <v>7.1942446043165471E-3</v>
      </c>
      <c r="H9" s="33">
        <v>3</v>
      </c>
      <c r="I9" s="58" t="s">
        <v>54</v>
      </c>
      <c r="J9" s="34">
        <v>3</v>
      </c>
      <c r="K9" s="35">
        <v>1.3452914798206279E-2</v>
      </c>
      <c r="L9" s="33" t="s">
        <v>54</v>
      </c>
      <c r="M9" s="58" t="s">
        <v>54</v>
      </c>
      <c r="N9" s="34" t="s">
        <v>54</v>
      </c>
      <c r="O9" s="35" t="s">
        <v>54</v>
      </c>
      <c r="P9" s="33">
        <v>2</v>
      </c>
      <c r="Q9" s="34" t="s">
        <v>54</v>
      </c>
      <c r="R9" s="34">
        <v>2</v>
      </c>
      <c r="S9" s="35">
        <v>1.8867924528301886E-2</v>
      </c>
      <c r="T9" s="33">
        <v>1</v>
      </c>
      <c r="U9" s="34" t="s">
        <v>54</v>
      </c>
      <c r="V9" s="34">
        <v>1</v>
      </c>
      <c r="W9" s="35">
        <v>1.0752688172043012E-2</v>
      </c>
      <c r="X9" s="33" t="s">
        <v>54</v>
      </c>
      <c r="Y9" s="34" t="s">
        <v>54</v>
      </c>
      <c r="Z9" s="34" t="s">
        <v>54</v>
      </c>
      <c r="AA9" s="35" t="s">
        <v>54</v>
      </c>
      <c r="AB9" s="33" t="s">
        <v>54</v>
      </c>
      <c r="AC9" s="34" t="s">
        <v>54</v>
      </c>
      <c r="AD9" s="34" t="s">
        <v>54</v>
      </c>
      <c r="AE9" s="35" t="s">
        <v>54</v>
      </c>
      <c r="AF9" s="33" t="s">
        <v>54</v>
      </c>
      <c r="AG9" s="71" t="s">
        <v>54</v>
      </c>
      <c r="AH9" s="34" t="s">
        <v>54</v>
      </c>
      <c r="AI9" s="35" t="s">
        <v>54</v>
      </c>
    </row>
    <row r="10" spans="1:35">
      <c r="B10" s="144" t="s">
        <v>63</v>
      </c>
      <c r="C10" s="55" t="s">
        <v>64</v>
      </c>
      <c r="D10" s="33">
        <v>1</v>
      </c>
      <c r="E10" s="58" t="s">
        <v>54</v>
      </c>
      <c r="F10" s="34">
        <v>1</v>
      </c>
      <c r="G10" s="35">
        <v>1.199040767386091E-3</v>
      </c>
      <c r="H10" s="33" t="s">
        <v>54</v>
      </c>
      <c r="I10" s="58" t="s">
        <v>54</v>
      </c>
      <c r="J10" s="34" t="s">
        <v>54</v>
      </c>
      <c r="K10" s="35" t="s">
        <v>54</v>
      </c>
      <c r="L10" s="33" t="s">
        <v>54</v>
      </c>
      <c r="M10" s="58" t="s">
        <v>54</v>
      </c>
      <c r="N10" s="34" t="s">
        <v>54</v>
      </c>
      <c r="O10" s="35" t="s">
        <v>54</v>
      </c>
      <c r="P10" s="33" t="s">
        <v>54</v>
      </c>
      <c r="Q10" s="34" t="s">
        <v>54</v>
      </c>
      <c r="R10" s="34" t="s">
        <v>54</v>
      </c>
      <c r="S10" s="35" t="s">
        <v>54</v>
      </c>
      <c r="T10" s="33" t="s">
        <v>54</v>
      </c>
      <c r="U10" s="34" t="s">
        <v>54</v>
      </c>
      <c r="V10" s="34" t="s">
        <v>54</v>
      </c>
      <c r="W10" s="35" t="s">
        <v>54</v>
      </c>
      <c r="X10" s="33" t="s">
        <v>54</v>
      </c>
      <c r="Y10" s="34" t="s">
        <v>54</v>
      </c>
      <c r="Z10" s="34" t="s">
        <v>54</v>
      </c>
      <c r="AA10" s="35" t="s">
        <v>54</v>
      </c>
      <c r="AB10" s="33">
        <v>1</v>
      </c>
      <c r="AC10" s="34" t="s">
        <v>54</v>
      </c>
      <c r="AD10" s="34">
        <v>1</v>
      </c>
      <c r="AE10" s="35">
        <v>1.3513513513513514E-2</v>
      </c>
      <c r="AF10" s="33" t="s">
        <v>54</v>
      </c>
      <c r="AG10" s="71" t="s">
        <v>54</v>
      </c>
      <c r="AH10" s="34" t="s">
        <v>54</v>
      </c>
      <c r="AI10" s="35" t="s">
        <v>54</v>
      </c>
    </row>
    <row r="11" spans="1:35">
      <c r="B11" s="144" t="s">
        <v>65</v>
      </c>
      <c r="C11" s="55" t="s">
        <v>66</v>
      </c>
      <c r="D11" s="33">
        <v>13</v>
      </c>
      <c r="E11" s="58" t="s">
        <v>54</v>
      </c>
      <c r="F11" s="34">
        <v>13</v>
      </c>
      <c r="G11" s="35">
        <v>1.5587529976019185E-2</v>
      </c>
      <c r="H11" s="33">
        <v>2</v>
      </c>
      <c r="I11" s="58" t="s">
        <v>54</v>
      </c>
      <c r="J11" s="34">
        <v>2</v>
      </c>
      <c r="K11" s="35">
        <v>8.9686098654708519E-3</v>
      </c>
      <c r="L11" s="33">
        <v>11</v>
      </c>
      <c r="M11" s="58" t="s">
        <v>54</v>
      </c>
      <c r="N11" s="34">
        <v>11</v>
      </c>
      <c r="O11" s="35">
        <v>5.2884615384615384E-2</v>
      </c>
      <c r="P11" s="33" t="s">
        <v>54</v>
      </c>
      <c r="Q11" s="34" t="s">
        <v>54</v>
      </c>
      <c r="R11" s="34" t="s">
        <v>54</v>
      </c>
      <c r="S11" s="35" t="s">
        <v>54</v>
      </c>
      <c r="T11" s="33" t="s">
        <v>54</v>
      </c>
      <c r="U11" s="34" t="s">
        <v>54</v>
      </c>
      <c r="V11" s="34" t="s">
        <v>54</v>
      </c>
      <c r="W11" s="35" t="s">
        <v>54</v>
      </c>
      <c r="X11" s="33" t="s">
        <v>54</v>
      </c>
      <c r="Y11" s="34" t="s">
        <v>54</v>
      </c>
      <c r="Z11" s="34" t="s">
        <v>54</v>
      </c>
      <c r="AA11" s="35" t="s">
        <v>54</v>
      </c>
      <c r="AB11" s="33" t="s">
        <v>54</v>
      </c>
      <c r="AC11" s="34" t="s">
        <v>54</v>
      </c>
      <c r="AD11" s="34" t="s">
        <v>54</v>
      </c>
      <c r="AE11" s="35" t="s">
        <v>54</v>
      </c>
      <c r="AF11" s="33" t="s">
        <v>54</v>
      </c>
      <c r="AG11" s="71" t="s">
        <v>54</v>
      </c>
      <c r="AH11" s="34" t="s">
        <v>54</v>
      </c>
      <c r="AI11" s="35" t="s">
        <v>54</v>
      </c>
    </row>
    <row r="12" spans="1:35">
      <c r="A12" s="59"/>
      <c r="B12" s="144" t="s">
        <v>67</v>
      </c>
      <c r="C12" s="55" t="s">
        <v>68</v>
      </c>
      <c r="D12" s="33">
        <v>16</v>
      </c>
      <c r="E12" s="58">
        <v>3</v>
      </c>
      <c r="F12" s="34">
        <v>19</v>
      </c>
      <c r="G12" s="35">
        <v>2.2781774580335732E-2</v>
      </c>
      <c r="H12" s="33">
        <v>3</v>
      </c>
      <c r="I12" s="58" t="s">
        <v>54</v>
      </c>
      <c r="J12" s="34">
        <v>3</v>
      </c>
      <c r="K12" s="35">
        <v>1.3452914798206279E-2</v>
      </c>
      <c r="L12" s="33" t="s">
        <v>54</v>
      </c>
      <c r="M12" s="58">
        <v>1</v>
      </c>
      <c r="N12" s="34">
        <v>1</v>
      </c>
      <c r="O12" s="35">
        <v>4.807692307692308E-3</v>
      </c>
      <c r="P12" s="33">
        <v>9</v>
      </c>
      <c r="Q12" s="34" t="s">
        <v>54</v>
      </c>
      <c r="R12" s="34">
        <v>9</v>
      </c>
      <c r="S12" s="35">
        <v>8.4905660377358486E-2</v>
      </c>
      <c r="T12" s="33">
        <v>1</v>
      </c>
      <c r="U12" s="34">
        <v>1</v>
      </c>
      <c r="V12" s="34">
        <v>2</v>
      </c>
      <c r="W12" s="35">
        <v>2.1505376344086023E-2</v>
      </c>
      <c r="X12" s="33">
        <v>1</v>
      </c>
      <c r="Y12" s="34">
        <v>1</v>
      </c>
      <c r="Z12" s="34">
        <v>2</v>
      </c>
      <c r="AA12" s="35">
        <v>2.247191011235955E-2</v>
      </c>
      <c r="AB12" s="33">
        <v>1</v>
      </c>
      <c r="AC12" s="34" t="s">
        <v>54</v>
      </c>
      <c r="AD12" s="34">
        <v>1</v>
      </c>
      <c r="AE12" s="35">
        <v>1.3513513513513514E-2</v>
      </c>
      <c r="AF12" s="33">
        <v>1</v>
      </c>
      <c r="AG12" s="71" t="s">
        <v>54</v>
      </c>
      <c r="AH12" s="34">
        <v>1</v>
      </c>
      <c r="AI12" s="35">
        <v>2.4390243902439025E-2</v>
      </c>
    </row>
    <row r="13" spans="1:35">
      <c r="B13" s="144" t="s">
        <v>69</v>
      </c>
      <c r="C13" s="55" t="s">
        <v>70</v>
      </c>
      <c r="D13" s="33">
        <v>13</v>
      </c>
      <c r="E13" s="58" t="s">
        <v>54</v>
      </c>
      <c r="F13" s="34">
        <v>13</v>
      </c>
      <c r="G13" s="35">
        <v>1.5587529976019185E-2</v>
      </c>
      <c r="H13" s="33">
        <v>1</v>
      </c>
      <c r="I13" s="58" t="s">
        <v>54</v>
      </c>
      <c r="J13" s="34">
        <v>1</v>
      </c>
      <c r="K13" s="35">
        <v>4.4843049327354259E-3</v>
      </c>
      <c r="L13" s="33">
        <v>5</v>
      </c>
      <c r="M13" s="58" t="s">
        <v>54</v>
      </c>
      <c r="N13" s="34">
        <v>5</v>
      </c>
      <c r="O13" s="35">
        <v>2.403846153846154E-2</v>
      </c>
      <c r="P13" s="33">
        <v>3</v>
      </c>
      <c r="Q13" s="34" t="s">
        <v>54</v>
      </c>
      <c r="R13" s="34">
        <v>3</v>
      </c>
      <c r="S13" s="35">
        <v>2.8301886792452831E-2</v>
      </c>
      <c r="T13" s="33" t="s">
        <v>54</v>
      </c>
      <c r="U13" s="34" t="s">
        <v>54</v>
      </c>
      <c r="V13" s="34" t="s">
        <v>54</v>
      </c>
      <c r="W13" s="35" t="s">
        <v>54</v>
      </c>
      <c r="X13" s="33">
        <v>3</v>
      </c>
      <c r="Y13" s="34" t="s">
        <v>54</v>
      </c>
      <c r="Z13" s="34">
        <v>3</v>
      </c>
      <c r="AA13" s="35">
        <v>3.3707865168539325E-2</v>
      </c>
      <c r="AB13" s="33" t="s">
        <v>54</v>
      </c>
      <c r="AC13" s="34" t="s">
        <v>54</v>
      </c>
      <c r="AD13" s="34" t="s">
        <v>54</v>
      </c>
      <c r="AE13" s="35" t="s">
        <v>54</v>
      </c>
      <c r="AF13" s="33">
        <v>1</v>
      </c>
      <c r="AG13" s="71" t="s">
        <v>54</v>
      </c>
      <c r="AH13" s="34">
        <v>1</v>
      </c>
      <c r="AI13" s="35">
        <v>2.4390243902439025E-2</v>
      </c>
    </row>
    <row r="14" spans="1:35">
      <c r="B14" s="144" t="s">
        <v>71</v>
      </c>
      <c r="C14" s="55" t="s">
        <v>72</v>
      </c>
      <c r="D14" s="33">
        <v>114</v>
      </c>
      <c r="E14" s="58">
        <v>4</v>
      </c>
      <c r="F14" s="34">
        <v>118</v>
      </c>
      <c r="G14" s="35">
        <v>0.14148681055155876</v>
      </c>
      <c r="H14" s="33">
        <v>36</v>
      </c>
      <c r="I14" s="58" t="s">
        <v>54</v>
      </c>
      <c r="J14" s="34">
        <v>36</v>
      </c>
      <c r="K14" s="35">
        <v>0.16143497757847533</v>
      </c>
      <c r="L14" s="33">
        <v>34</v>
      </c>
      <c r="M14" s="58" t="s">
        <v>54</v>
      </c>
      <c r="N14" s="34">
        <v>34</v>
      </c>
      <c r="O14" s="35">
        <v>0.16346153846153846</v>
      </c>
      <c r="P14" s="33">
        <v>6</v>
      </c>
      <c r="Q14" s="34" t="s">
        <v>54</v>
      </c>
      <c r="R14" s="34">
        <v>6</v>
      </c>
      <c r="S14" s="35">
        <v>5.6603773584905662E-2</v>
      </c>
      <c r="T14" s="33">
        <v>8</v>
      </c>
      <c r="U14" s="34">
        <v>1</v>
      </c>
      <c r="V14" s="34">
        <v>9</v>
      </c>
      <c r="W14" s="35">
        <v>9.6774193548387094E-2</v>
      </c>
      <c r="X14" s="33">
        <v>11</v>
      </c>
      <c r="Y14" s="34">
        <v>3</v>
      </c>
      <c r="Z14" s="34">
        <v>14</v>
      </c>
      <c r="AA14" s="35">
        <v>0.15730337078651685</v>
      </c>
      <c r="AB14" s="33">
        <v>10</v>
      </c>
      <c r="AC14" s="34" t="s">
        <v>54</v>
      </c>
      <c r="AD14" s="34">
        <v>10</v>
      </c>
      <c r="AE14" s="35">
        <v>0.13513513513513514</v>
      </c>
      <c r="AF14" s="33">
        <v>9</v>
      </c>
      <c r="AG14" s="71" t="s">
        <v>54</v>
      </c>
      <c r="AH14" s="34">
        <v>9</v>
      </c>
      <c r="AI14" s="35">
        <v>0.21951219512195122</v>
      </c>
    </row>
    <row r="15" spans="1:35">
      <c r="B15" s="147" t="s">
        <v>73</v>
      </c>
      <c r="C15" s="55" t="s">
        <v>74</v>
      </c>
      <c r="D15" s="33">
        <v>4</v>
      </c>
      <c r="E15" s="58">
        <v>1</v>
      </c>
      <c r="F15" s="34">
        <v>5</v>
      </c>
      <c r="G15" s="35">
        <v>5.9952038369304557E-3</v>
      </c>
      <c r="H15" s="33" t="s">
        <v>54</v>
      </c>
      <c r="I15" s="58" t="s">
        <v>54</v>
      </c>
      <c r="J15" s="34" t="s">
        <v>54</v>
      </c>
      <c r="K15" s="35" t="s">
        <v>54</v>
      </c>
      <c r="L15" s="33">
        <v>2</v>
      </c>
      <c r="M15" s="58" t="s">
        <v>54</v>
      </c>
      <c r="N15" s="34">
        <v>2</v>
      </c>
      <c r="O15" s="35">
        <v>9.6153846153846159E-3</v>
      </c>
      <c r="P15" s="33" t="s">
        <v>54</v>
      </c>
      <c r="Q15" s="34">
        <v>1</v>
      </c>
      <c r="R15" s="34">
        <v>1</v>
      </c>
      <c r="S15" s="35">
        <v>9.433962264150943E-3</v>
      </c>
      <c r="T15" s="33" t="s">
        <v>54</v>
      </c>
      <c r="U15" s="34" t="s">
        <v>54</v>
      </c>
      <c r="V15" s="34" t="s">
        <v>54</v>
      </c>
      <c r="W15" s="35" t="s">
        <v>54</v>
      </c>
      <c r="X15" s="33">
        <v>1</v>
      </c>
      <c r="Y15" s="34" t="s">
        <v>54</v>
      </c>
      <c r="Z15" s="34">
        <v>1</v>
      </c>
      <c r="AA15" s="35">
        <v>1.1235955056179775E-2</v>
      </c>
      <c r="AB15" s="33" t="s">
        <v>54</v>
      </c>
      <c r="AC15" s="34" t="s">
        <v>54</v>
      </c>
      <c r="AD15" s="34" t="s">
        <v>54</v>
      </c>
      <c r="AE15" s="35" t="s">
        <v>54</v>
      </c>
      <c r="AF15" s="33">
        <v>1</v>
      </c>
      <c r="AG15" s="71" t="s">
        <v>54</v>
      </c>
      <c r="AH15" s="34">
        <v>1</v>
      </c>
      <c r="AI15" s="35">
        <v>2.4390243902439025E-2</v>
      </c>
    </row>
    <row r="16" spans="1:35">
      <c r="B16" s="144" t="s">
        <v>75</v>
      </c>
      <c r="C16" s="55" t="s">
        <v>76</v>
      </c>
      <c r="D16" s="33">
        <v>3</v>
      </c>
      <c r="E16" s="58" t="s">
        <v>54</v>
      </c>
      <c r="F16" s="34">
        <v>3</v>
      </c>
      <c r="G16" s="35">
        <v>3.5971223021582736E-3</v>
      </c>
      <c r="H16" s="33" t="s">
        <v>54</v>
      </c>
      <c r="I16" s="58" t="s">
        <v>54</v>
      </c>
      <c r="J16" s="34" t="s">
        <v>54</v>
      </c>
      <c r="K16" s="35" t="s">
        <v>54</v>
      </c>
      <c r="L16" s="33" t="s">
        <v>54</v>
      </c>
      <c r="M16" s="58" t="s">
        <v>54</v>
      </c>
      <c r="N16" s="34" t="s">
        <v>54</v>
      </c>
      <c r="O16" s="35" t="s">
        <v>54</v>
      </c>
      <c r="P16" s="33" t="s">
        <v>54</v>
      </c>
      <c r="Q16" s="34" t="s">
        <v>54</v>
      </c>
      <c r="R16" s="34" t="s">
        <v>54</v>
      </c>
      <c r="S16" s="35" t="s">
        <v>54</v>
      </c>
      <c r="T16" s="33" t="s">
        <v>54</v>
      </c>
      <c r="U16" s="34" t="s">
        <v>54</v>
      </c>
      <c r="V16" s="34" t="s">
        <v>54</v>
      </c>
      <c r="W16" s="35" t="s">
        <v>54</v>
      </c>
      <c r="X16" s="33">
        <v>3</v>
      </c>
      <c r="Y16" s="34" t="s">
        <v>54</v>
      </c>
      <c r="Z16" s="34">
        <v>3</v>
      </c>
      <c r="AA16" s="35">
        <v>3.3707865168539325E-2</v>
      </c>
      <c r="AB16" s="33" t="s">
        <v>54</v>
      </c>
      <c r="AC16" s="34" t="s">
        <v>54</v>
      </c>
      <c r="AD16" s="34" t="s">
        <v>54</v>
      </c>
      <c r="AE16" s="35" t="s">
        <v>54</v>
      </c>
      <c r="AF16" s="33" t="s">
        <v>54</v>
      </c>
      <c r="AG16" s="71" t="s">
        <v>54</v>
      </c>
      <c r="AH16" s="34" t="s">
        <v>54</v>
      </c>
      <c r="AI16" s="35" t="s">
        <v>54</v>
      </c>
    </row>
    <row r="17" spans="1:35">
      <c r="B17" s="144" t="s">
        <v>79</v>
      </c>
      <c r="C17" s="55" t="s">
        <v>80</v>
      </c>
      <c r="D17" s="33">
        <v>41</v>
      </c>
      <c r="E17" s="58" t="s">
        <v>54</v>
      </c>
      <c r="F17" s="34">
        <v>41</v>
      </c>
      <c r="G17" s="35">
        <v>4.9160671462829736E-2</v>
      </c>
      <c r="H17" s="33">
        <v>21</v>
      </c>
      <c r="I17" s="58" t="s">
        <v>54</v>
      </c>
      <c r="J17" s="34">
        <v>21</v>
      </c>
      <c r="K17" s="35">
        <v>9.417040358744394E-2</v>
      </c>
      <c r="L17" s="33">
        <v>15</v>
      </c>
      <c r="M17" s="58" t="s">
        <v>54</v>
      </c>
      <c r="N17" s="34">
        <v>15</v>
      </c>
      <c r="O17" s="35">
        <v>7.2115384615384609E-2</v>
      </c>
      <c r="P17" s="33">
        <v>3</v>
      </c>
      <c r="Q17" s="34" t="s">
        <v>54</v>
      </c>
      <c r="R17" s="34">
        <v>3</v>
      </c>
      <c r="S17" s="35">
        <v>2.8301886792452831E-2</v>
      </c>
      <c r="T17" s="33" t="s">
        <v>54</v>
      </c>
      <c r="U17" s="34" t="s">
        <v>54</v>
      </c>
      <c r="V17" s="34" t="s">
        <v>54</v>
      </c>
      <c r="W17" s="35" t="s">
        <v>54</v>
      </c>
      <c r="X17" s="33" t="s">
        <v>54</v>
      </c>
      <c r="Y17" s="34" t="s">
        <v>54</v>
      </c>
      <c r="Z17" s="34" t="s">
        <v>54</v>
      </c>
      <c r="AA17" s="35" t="s">
        <v>54</v>
      </c>
      <c r="AB17" s="33">
        <v>2</v>
      </c>
      <c r="AC17" s="34" t="s">
        <v>54</v>
      </c>
      <c r="AD17" s="34">
        <v>2</v>
      </c>
      <c r="AE17" s="35">
        <v>2.7027027027027029E-2</v>
      </c>
      <c r="AF17" s="33" t="s">
        <v>54</v>
      </c>
      <c r="AG17" s="71" t="s">
        <v>54</v>
      </c>
      <c r="AH17" s="34" t="s">
        <v>54</v>
      </c>
      <c r="AI17" s="35" t="s">
        <v>54</v>
      </c>
    </row>
    <row r="18" spans="1:35">
      <c r="B18" s="147" t="s">
        <v>81</v>
      </c>
      <c r="C18" s="55" t="s">
        <v>82</v>
      </c>
      <c r="D18" s="33">
        <v>155</v>
      </c>
      <c r="E18" s="58" t="s">
        <v>54</v>
      </c>
      <c r="F18" s="34">
        <v>155</v>
      </c>
      <c r="G18" s="35">
        <v>0.18585131894484413</v>
      </c>
      <c r="H18" s="33">
        <v>63</v>
      </c>
      <c r="I18" s="58" t="s">
        <v>54</v>
      </c>
      <c r="J18" s="34">
        <v>63</v>
      </c>
      <c r="K18" s="35">
        <v>0.28251121076233182</v>
      </c>
      <c r="L18" s="33">
        <v>38</v>
      </c>
      <c r="M18" s="58" t="s">
        <v>54</v>
      </c>
      <c r="N18" s="34">
        <v>38</v>
      </c>
      <c r="O18" s="35">
        <v>0.18269230769230768</v>
      </c>
      <c r="P18" s="33">
        <v>28</v>
      </c>
      <c r="Q18" s="34" t="s">
        <v>54</v>
      </c>
      <c r="R18" s="34">
        <v>28</v>
      </c>
      <c r="S18" s="35">
        <v>0.26415094339622641</v>
      </c>
      <c r="T18" s="33">
        <v>18</v>
      </c>
      <c r="U18" s="34" t="s">
        <v>54</v>
      </c>
      <c r="V18" s="34">
        <v>18</v>
      </c>
      <c r="W18" s="35">
        <v>0.19354838709677419</v>
      </c>
      <c r="X18" s="33">
        <v>5</v>
      </c>
      <c r="Y18" s="34" t="s">
        <v>54</v>
      </c>
      <c r="Z18" s="34">
        <v>5</v>
      </c>
      <c r="AA18" s="35">
        <v>5.6179775280898875E-2</v>
      </c>
      <c r="AB18" s="33">
        <v>1</v>
      </c>
      <c r="AC18" s="34" t="s">
        <v>54</v>
      </c>
      <c r="AD18" s="34">
        <v>1</v>
      </c>
      <c r="AE18" s="35">
        <v>1.3513513513513514E-2</v>
      </c>
      <c r="AF18" s="33">
        <v>2</v>
      </c>
      <c r="AG18" s="71" t="s">
        <v>54</v>
      </c>
      <c r="AH18" s="34">
        <v>2</v>
      </c>
      <c r="AI18" s="35">
        <v>4.878048780487805E-2</v>
      </c>
    </row>
    <row r="19" spans="1:35">
      <c r="B19" s="144" t="s">
        <v>83</v>
      </c>
      <c r="C19" s="55" t="s">
        <v>84</v>
      </c>
      <c r="D19" s="33">
        <v>30</v>
      </c>
      <c r="E19" s="58">
        <v>4</v>
      </c>
      <c r="F19" s="34">
        <v>34</v>
      </c>
      <c r="G19" s="35">
        <v>4.0767386091127102E-2</v>
      </c>
      <c r="H19" s="33">
        <v>24</v>
      </c>
      <c r="I19" s="58" t="s">
        <v>54</v>
      </c>
      <c r="J19" s="34">
        <v>24</v>
      </c>
      <c r="K19" s="35">
        <v>0.10762331838565023</v>
      </c>
      <c r="L19" s="33" t="s">
        <v>54</v>
      </c>
      <c r="M19" s="58" t="s">
        <v>54</v>
      </c>
      <c r="N19" s="34" t="s">
        <v>54</v>
      </c>
      <c r="O19" s="35" t="s">
        <v>54</v>
      </c>
      <c r="P19" s="33" t="s">
        <v>54</v>
      </c>
      <c r="Q19" s="34" t="s">
        <v>54</v>
      </c>
      <c r="R19" s="34" t="s">
        <v>54</v>
      </c>
      <c r="S19" s="35" t="s">
        <v>54</v>
      </c>
      <c r="T19" s="33">
        <v>2</v>
      </c>
      <c r="U19" s="34" t="s">
        <v>54</v>
      </c>
      <c r="V19" s="34">
        <v>2</v>
      </c>
      <c r="W19" s="35">
        <v>2.1505376344086023E-2</v>
      </c>
      <c r="X19" s="33" t="s">
        <v>54</v>
      </c>
      <c r="Y19" s="34" t="s">
        <v>54</v>
      </c>
      <c r="Z19" s="34" t="s">
        <v>54</v>
      </c>
      <c r="AA19" s="35" t="s">
        <v>54</v>
      </c>
      <c r="AB19" s="33" t="s">
        <v>54</v>
      </c>
      <c r="AC19" s="34">
        <v>4</v>
      </c>
      <c r="AD19" s="34">
        <v>4</v>
      </c>
      <c r="AE19" s="35">
        <v>5.4054054054054057E-2</v>
      </c>
      <c r="AF19" s="33">
        <v>4</v>
      </c>
      <c r="AG19" s="71" t="s">
        <v>54</v>
      </c>
      <c r="AH19" s="34">
        <v>4</v>
      </c>
      <c r="AI19" s="35">
        <v>9.7560975609756101E-2</v>
      </c>
    </row>
    <row r="20" spans="1:35">
      <c r="B20" s="135" t="s">
        <v>119</v>
      </c>
      <c r="C20" s="55" t="s">
        <v>120</v>
      </c>
      <c r="D20" s="33" t="s">
        <v>54</v>
      </c>
      <c r="E20" s="58">
        <v>1</v>
      </c>
      <c r="F20" s="34">
        <v>1</v>
      </c>
      <c r="G20" s="35">
        <v>1.199040767386091E-3</v>
      </c>
      <c r="H20" s="33" t="s">
        <v>54</v>
      </c>
      <c r="I20" s="58" t="s">
        <v>54</v>
      </c>
      <c r="J20" s="34" t="s">
        <v>54</v>
      </c>
      <c r="K20" s="35" t="s">
        <v>54</v>
      </c>
      <c r="L20" s="33" t="s">
        <v>54</v>
      </c>
      <c r="M20" s="58" t="s">
        <v>54</v>
      </c>
      <c r="N20" s="34" t="s">
        <v>54</v>
      </c>
      <c r="O20" s="35" t="s">
        <v>54</v>
      </c>
      <c r="P20" s="33" t="s">
        <v>54</v>
      </c>
      <c r="Q20" s="34" t="s">
        <v>54</v>
      </c>
      <c r="R20" s="34" t="s">
        <v>54</v>
      </c>
      <c r="S20" s="35" t="s">
        <v>54</v>
      </c>
      <c r="T20" s="33" t="s">
        <v>54</v>
      </c>
      <c r="U20" s="34">
        <v>1</v>
      </c>
      <c r="V20" s="34">
        <v>1</v>
      </c>
      <c r="W20" s="35">
        <v>1.0752688172043012E-2</v>
      </c>
      <c r="X20" s="33" t="s">
        <v>54</v>
      </c>
      <c r="Y20" s="34" t="s">
        <v>54</v>
      </c>
      <c r="Z20" s="34" t="s">
        <v>54</v>
      </c>
      <c r="AA20" s="35" t="s">
        <v>54</v>
      </c>
      <c r="AB20" s="33" t="s">
        <v>54</v>
      </c>
      <c r="AC20" s="34" t="s">
        <v>54</v>
      </c>
      <c r="AD20" s="34" t="s">
        <v>54</v>
      </c>
      <c r="AE20" s="35" t="s">
        <v>54</v>
      </c>
      <c r="AF20" s="33" t="s">
        <v>54</v>
      </c>
      <c r="AG20" s="71" t="s">
        <v>54</v>
      </c>
      <c r="AH20" s="34" t="s">
        <v>54</v>
      </c>
      <c r="AI20" s="35" t="s">
        <v>54</v>
      </c>
    </row>
    <row r="21" spans="1:35">
      <c r="B21" s="147" t="s">
        <v>85</v>
      </c>
      <c r="C21" s="55" t="s">
        <v>86</v>
      </c>
      <c r="D21" s="33">
        <v>14</v>
      </c>
      <c r="E21" s="58" t="s">
        <v>54</v>
      </c>
      <c r="F21" s="34">
        <v>14</v>
      </c>
      <c r="G21" s="35">
        <v>1.6786570743405275E-2</v>
      </c>
      <c r="H21" s="33" t="s">
        <v>54</v>
      </c>
      <c r="I21" s="58" t="s">
        <v>54</v>
      </c>
      <c r="J21" s="34" t="s">
        <v>54</v>
      </c>
      <c r="K21" s="35" t="s">
        <v>54</v>
      </c>
      <c r="L21" s="33">
        <v>5</v>
      </c>
      <c r="M21" s="58" t="s">
        <v>54</v>
      </c>
      <c r="N21" s="34">
        <v>5</v>
      </c>
      <c r="O21" s="35">
        <v>2.403846153846154E-2</v>
      </c>
      <c r="P21" s="33" t="s">
        <v>54</v>
      </c>
      <c r="Q21" s="34" t="s">
        <v>54</v>
      </c>
      <c r="R21" s="34" t="s">
        <v>54</v>
      </c>
      <c r="S21" s="35" t="s">
        <v>54</v>
      </c>
      <c r="T21" s="33" t="s">
        <v>54</v>
      </c>
      <c r="U21" s="34" t="s">
        <v>54</v>
      </c>
      <c r="V21" s="34" t="s">
        <v>54</v>
      </c>
      <c r="W21" s="35" t="s">
        <v>54</v>
      </c>
      <c r="X21" s="33">
        <v>7</v>
      </c>
      <c r="Y21" s="34" t="s">
        <v>54</v>
      </c>
      <c r="Z21" s="34">
        <v>7</v>
      </c>
      <c r="AA21" s="35">
        <v>7.8651685393258425E-2</v>
      </c>
      <c r="AB21" s="33" t="s">
        <v>54</v>
      </c>
      <c r="AC21" s="34" t="s">
        <v>54</v>
      </c>
      <c r="AD21" s="34" t="s">
        <v>54</v>
      </c>
      <c r="AE21" s="35" t="s">
        <v>54</v>
      </c>
      <c r="AF21" s="33">
        <v>2</v>
      </c>
      <c r="AG21" s="71" t="s">
        <v>54</v>
      </c>
      <c r="AH21" s="34">
        <v>2</v>
      </c>
      <c r="AI21" s="35">
        <v>4.878048780487805E-2</v>
      </c>
    </row>
    <row r="22" spans="1:35">
      <c r="B22" s="146" t="s">
        <v>87</v>
      </c>
      <c r="C22" s="55" t="s">
        <v>88</v>
      </c>
      <c r="D22" s="33">
        <v>15</v>
      </c>
      <c r="E22" s="58" t="s">
        <v>54</v>
      </c>
      <c r="F22" s="34">
        <v>15</v>
      </c>
      <c r="G22" s="35">
        <v>1.7985611510791366E-2</v>
      </c>
      <c r="H22" s="33" t="s">
        <v>54</v>
      </c>
      <c r="I22" s="58" t="s">
        <v>54</v>
      </c>
      <c r="J22" s="34" t="s">
        <v>54</v>
      </c>
      <c r="K22" s="35" t="s">
        <v>54</v>
      </c>
      <c r="L22" s="33" t="s">
        <v>54</v>
      </c>
      <c r="M22" s="58" t="s">
        <v>54</v>
      </c>
      <c r="N22" s="34" t="s">
        <v>54</v>
      </c>
      <c r="O22" s="35" t="s">
        <v>54</v>
      </c>
      <c r="P22" s="33" t="s">
        <v>54</v>
      </c>
      <c r="Q22" s="34" t="s">
        <v>54</v>
      </c>
      <c r="R22" s="34" t="s">
        <v>54</v>
      </c>
      <c r="S22" s="35" t="s">
        <v>54</v>
      </c>
      <c r="T22" s="33" t="s">
        <v>54</v>
      </c>
      <c r="U22" s="34" t="s">
        <v>54</v>
      </c>
      <c r="V22" s="34" t="s">
        <v>54</v>
      </c>
      <c r="W22" s="35" t="s">
        <v>54</v>
      </c>
      <c r="X22" s="33">
        <v>15</v>
      </c>
      <c r="Y22" s="34" t="s">
        <v>54</v>
      </c>
      <c r="Z22" s="34">
        <v>15</v>
      </c>
      <c r="AA22" s="35">
        <v>0.16853932584269662</v>
      </c>
      <c r="AB22" s="33" t="s">
        <v>54</v>
      </c>
      <c r="AC22" s="34" t="s">
        <v>54</v>
      </c>
      <c r="AD22" s="34" t="s">
        <v>54</v>
      </c>
      <c r="AE22" s="35" t="s">
        <v>54</v>
      </c>
      <c r="AF22" s="33" t="s">
        <v>54</v>
      </c>
      <c r="AG22" s="71" t="s">
        <v>54</v>
      </c>
      <c r="AH22" s="34" t="s">
        <v>54</v>
      </c>
      <c r="AI22" s="35" t="s">
        <v>54</v>
      </c>
    </row>
    <row r="23" spans="1:35">
      <c r="B23" s="146" t="s">
        <v>89</v>
      </c>
      <c r="C23" s="55" t="s">
        <v>90</v>
      </c>
      <c r="D23" s="33">
        <v>6</v>
      </c>
      <c r="E23" s="58" t="s">
        <v>54</v>
      </c>
      <c r="F23" s="34">
        <v>6</v>
      </c>
      <c r="G23" s="35">
        <v>7.1942446043165471E-3</v>
      </c>
      <c r="H23" s="33" t="s">
        <v>54</v>
      </c>
      <c r="I23" s="58" t="s">
        <v>54</v>
      </c>
      <c r="J23" s="34" t="s">
        <v>54</v>
      </c>
      <c r="K23" s="35" t="s">
        <v>54</v>
      </c>
      <c r="L23" s="33" t="s">
        <v>54</v>
      </c>
      <c r="M23" s="58" t="s">
        <v>54</v>
      </c>
      <c r="N23" s="34" t="s">
        <v>54</v>
      </c>
      <c r="O23" s="35" t="s">
        <v>54</v>
      </c>
      <c r="P23" s="33" t="s">
        <v>54</v>
      </c>
      <c r="Q23" s="34" t="s">
        <v>54</v>
      </c>
      <c r="R23" s="34" t="s">
        <v>54</v>
      </c>
      <c r="S23" s="35" t="s">
        <v>54</v>
      </c>
      <c r="T23" s="33">
        <v>3</v>
      </c>
      <c r="U23" s="34" t="s">
        <v>54</v>
      </c>
      <c r="V23" s="34">
        <v>3</v>
      </c>
      <c r="W23" s="35">
        <v>3.2258064516129031E-2</v>
      </c>
      <c r="X23" s="33">
        <v>3</v>
      </c>
      <c r="Y23" s="34" t="s">
        <v>54</v>
      </c>
      <c r="Z23" s="34">
        <v>3</v>
      </c>
      <c r="AA23" s="35">
        <v>3.3707865168539325E-2</v>
      </c>
      <c r="AB23" s="33" t="s">
        <v>54</v>
      </c>
      <c r="AC23" s="34" t="s">
        <v>54</v>
      </c>
      <c r="AD23" s="34" t="s">
        <v>54</v>
      </c>
      <c r="AE23" s="35" t="s">
        <v>54</v>
      </c>
      <c r="AF23" s="33" t="s">
        <v>54</v>
      </c>
      <c r="AG23" s="71" t="s">
        <v>54</v>
      </c>
      <c r="AH23" s="34" t="s">
        <v>54</v>
      </c>
      <c r="AI23" s="35" t="s">
        <v>54</v>
      </c>
    </row>
    <row r="24" spans="1:35">
      <c r="B24" s="146" t="s">
        <v>91</v>
      </c>
      <c r="C24" s="55" t="s">
        <v>92</v>
      </c>
      <c r="D24" s="33">
        <v>2</v>
      </c>
      <c r="E24" s="58" t="s">
        <v>54</v>
      </c>
      <c r="F24" s="34">
        <v>2</v>
      </c>
      <c r="G24" s="35">
        <v>2.3980815347721821E-3</v>
      </c>
      <c r="H24" s="33" t="s">
        <v>54</v>
      </c>
      <c r="I24" s="58" t="s">
        <v>54</v>
      </c>
      <c r="J24" s="34" t="s">
        <v>54</v>
      </c>
      <c r="K24" s="35" t="s">
        <v>54</v>
      </c>
      <c r="L24" s="33" t="s">
        <v>54</v>
      </c>
      <c r="M24" s="58" t="s">
        <v>54</v>
      </c>
      <c r="N24" s="34" t="s">
        <v>54</v>
      </c>
      <c r="O24" s="35" t="s">
        <v>54</v>
      </c>
      <c r="P24" s="33" t="s">
        <v>54</v>
      </c>
      <c r="Q24" s="34" t="s">
        <v>54</v>
      </c>
      <c r="R24" s="34" t="s">
        <v>54</v>
      </c>
      <c r="S24" s="35" t="s">
        <v>54</v>
      </c>
      <c r="T24" s="33" t="s">
        <v>54</v>
      </c>
      <c r="U24" s="34" t="s">
        <v>54</v>
      </c>
      <c r="V24" s="34" t="s">
        <v>54</v>
      </c>
      <c r="W24" s="35" t="s">
        <v>54</v>
      </c>
      <c r="X24" s="33" t="s">
        <v>54</v>
      </c>
      <c r="Y24" s="34" t="s">
        <v>54</v>
      </c>
      <c r="Z24" s="34" t="s">
        <v>54</v>
      </c>
      <c r="AA24" s="35" t="s">
        <v>54</v>
      </c>
      <c r="AB24" s="33">
        <v>2</v>
      </c>
      <c r="AC24" s="34" t="s">
        <v>54</v>
      </c>
      <c r="AD24" s="34">
        <v>2</v>
      </c>
      <c r="AE24" s="35">
        <v>2.7027027027027029E-2</v>
      </c>
      <c r="AF24" s="33" t="s">
        <v>54</v>
      </c>
      <c r="AG24" s="71" t="s">
        <v>54</v>
      </c>
      <c r="AH24" s="34" t="s">
        <v>54</v>
      </c>
      <c r="AI24" s="35" t="s">
        <v>54</v>
      </c>
    </row>
    <row r="25" spans="1:35">
      <c r="B25" s="144" t="s">
        <v>93</v>
      </c>
      <c r="C25" s="55" t="s">
        <v>94</v>
      </c>
      <c r="D25" s="33">
        <v>10</v>
      </c>
      <c r="E25" s="58" t="s">
        <v>54</v>
      </c>
      <c r="F25" s="34">
        <v>10</v>
      </c>
      <c r="G25" s="35">
        <v>1.1990407673860911E-2</v>
      </c>
      <c r="H25" s="33" t="s">
        <v>54</v>
      </c>
      <c r="I25" s="58" t="s">
        <v>54</v>
      </c>
      <c r="J25" s="34" t="s">
        <v>54</v>
      </c>
      <c r="K25" s="35" t="s">
        <v>54</v>
      </c>
      <c r="L25" s="33">
        <v>10</v>
      </c>
      <c r="M25" s="58" t="s">
        <v>54</v>
      </c>
      <c r="N25" s="34">
        <v>10</v>
      </c>
      <c r="O25" s="35">
        <v>4.807692307692308E-2</v>
      </c>
      <c r="P25" s="33" t="s">
        <v>54</v>
      </c>
      <c r="Q25" s="34" t="s">
        <v>54</v>
      </c>
      <c r="R25" s="34" t="s">
        <v>54</v>
      </c>
      <c r="S25" s="35" t="s">
        <v>54</v>
      </c>
      <c r="T25" s="33" t="s">
        <v>54</v>
      </c>
      <c r="U25" s="34" t="s">
        <v>54</v>
      </c>
      <c r="V25" s="34" t="s">
        <v>54</v>
      </c>
      <c r="W25" s="35" t="s">
        <v>54</v>
      </c>
      <c r="X25" s="33" t="s">
        <v>54</v>
      </c>
      <c r="Y25" s="34" t="s">
        <v>54</v>
      </c>
      <c r="Z25" s="34" t="s">
        <v>54</v>
      </c>
      <c r="AA25" s="35" t="s">
        <v>54</v>
      </c>
      <c r="AB25" s="33" t="s">
        <v>54</v>
      </c>
      <c r="AC25" s="34" t="s">
        <v>54</v>
      </c>
      <c r="AD25" s="34" t="s">
        <v>54</v>
      </c>
      <c r="AE25" s="35" t="s">
        <v>54</v>
      </c>
      <c r="AF25" s="33" t="s">
        <v>54</v>
      </c>
      <c r="AG25" s="71" t="s">
        <v>54</v>
      </c>
      <c r="AH25" s="34" t="s">
        <v>54</v>
      </c>
      <c r="AI25" s="35" t="s">
        <v>54</v>
      </c>
    </row>
    <row r="26" spans="1:35">
      <c r="B26" s="144" t="s">
        <v>95</v>
      </c>
      <c r="C26" s="55" t="s">
        <v>96</v>
      </c>
      <c r="D26" s="33">
        <v>3</v>
      </c>
      <c r="E26" s="58" t="s">
        <v>54</v>
      </c>
      <c r="F26" s="34">
        <v>3</v>
      </c>
      <c r="G26" s="35">
        <v>3.5971223021582736E-3</v>
      </c>
      <c r="H26" s="33" t="s">
        <v>54</v>
      </c>
      <c r="I26" s="58" t="s">
        <v>54</v>
      </c>
      <c r="J26" s="34" t="s">
        <v>54</v>
      </c>
      <c r="K26" s="35" t="s">
        <v>54</v>
      </c>
      <c r="L26" s="33" t="s">
        <v>54</v>
      </c>
      <c r="M26" s="58" t="s">
        <v>54</v>
      </c>
      <c r="N26" s="34" t="s">
        <v>54</v>
      </c>
      <c r="O26" s="35" t="s">
        <v>54</v>
      </c>
      <c r="P26" s="33" t="s">
        <v>54</v>
      </c>
      <c r="Q26" s="34" t="s">
        <v>54</v>
      </c>
      <c r="R26" s="34" t="s">
        <v>54</v>
      </c>
      <c r="S26" s="35" t="s">
        <v>54</v>
      </c>
      <c r="T26" s="33" t="s">
        <v>54</v>
      </c>
      <c r="U26" s="34" t="s">
        <v>54</v>
      </c>
      <c r="V26" s="34" t="s">
        <v>54</v>
      </c>
      <c r="W26" s="35" t="s">
        <v>54</v>
      </c>
      <c r="X26" s="33">
        <v>3</v>
      </c>
      <c r="Y26" s="34" t="s">
        <v>54</v>
      </c>
      <c r="Z26" s="34">
        <v>3</v>
      </c>
      <c r="AA26" s="35">
        <v>3.3707865168539325E-2</v>
      </c>
      <c r="AB26" s="33" t="s">
        <v>54</v>
      </c>
      <c r="AC26" s="34" t="s">
        <v>54</v>
      </c>
      <c r="AD26" s="34" t="s">
        <v>54</v>
      </c>
      <c r="AE26" s="35" t="s">
        <v>54</v>
      </c>
      <c r="AF26" s="33" t="s">
        <v>54</v>
      </c>
      <c r="AG26" s="71" t="s">
        <v>54</v>
      </c>
      <c r="AH26" s="34" t="s">
        <v>54</v>
      </c>
      <c r="AI26" s="35" t="s">
        <v>54</v>
      </c>
    </row>
    <row r="27" spans="1:35">
      <c r="B27" s="144" t="s">
        <v>97</v>
      </c>
      <c r="C27" s="55" t="s">
        <v>98</v>
      </c>
      <c r="D27" s="33">
        <v>13</v>
      </c>
      <c r="E27" s="58" t="s">
        <v>54</v>
      </c>
      <c r="F27" s="34">
        <v>13</v>
      </c>
      <c r="G27" s="35">
        <v>1.5587529976019185E-2</v>
      </c>
      <c r="H27" s="33" t="s">
        <v>54</v>
      </c>
      <c r="I27" s="58" t="s">
        <v>54</v>
      </c>
      <c r="J27" s="34" t="s">
        <v>54</v>
      </c>
      <c r="K27" s="35" t="s">
        <v>54</v>
      </c>
      <c r="L27" s="33">
        <v>7</v>
      </c>
      <c r="M27" s="58" t="s">
        <v>54</v>
      </c>
      <c r="N27" s="34">
        <v>7</v>
      </c>
      <c r="O27" s="35">
        <v>3.3653846153846152E-2</v>
      </c>
      <c r="P27" s="33">
        <v>6</v>
      </c>
      <c r="Q27" s="34" t="s">
        <v>54</v>
      </c>
      <c r="R27" s="34">
        <v>6</v>
      </c>
      <c r="S27" s="35">
        <v>5.6603773584905662E-2</v>
      </c>
      <c r="T27" s="33" t="s">
        <v>54</v>
      </c>
      <c r="U27" s="34" t="s">
        <v>54</v>
      </c>
      <c r="V27" s="34" t="s">
        <v>54</v>
      </c>
      <c r="W27" s="35" t="s">
        <v>54</v>
      </c>
      <c r="X27" s="33" t="s">
        <v>54</v>
      </c>
      <c r="Y27" s="34" t="s">
        <v>54</v>
      </c>
      <c r="Z27" s="34" t="s">
        <v>54</v>
      </c>
      <c r="AA27" s="35" t="s">
        <v>54</v>
      </c>
      <c r="AB27" s="33" t="s">
        <v>54</v>
      </c>
      <c r="AC27" s="34" t="s">
        <v>54</v>
      </c>
      <c r="AD27" s="34" t="s">
        <v>54</v>
      </c>
      <c r="AE27" s="35" t="s">
        <v>54</v>
      </c>
      <c r="AF27" s="33" t="s">
        <v>54</v>
      </c>
      <c r="AG27" s="71" t="s">
        <v>54</v>
      </c>
      <c r="AH27" s="34" t="s">
        <v>54</v>
      </c>
      <c r="AI27" s="35" t="s">
        <v>54</v>
      </c>
    </row>
    <row r="28" spans="1:35" s="20" customFormat="1" ht="15" customHeight="1">
      <c r="A28" s="18"/>
      <c r="B28" s="144" t="s">
        <v>99</v>
      </c>
      <c r="C28" s="55" t="s">
        <v>100</v>
      </c>
      <c r="D28" s="33">
        <v>61</v>
      </c>
      <c r="E28" s="58" t="s">
        <v>54</v>
      </c>
      <c r="F28" s="34">
        <v>61</v>
      </c>
      <c r="G28" s="35">
        <v>7.3141486810551562E-2</v>
      </c>
      <c r="H28" s="33">
        <v>6</v>
      </c>
      <c r="I28" s="58" t="s">
        <v>54</v>
      </c>
      <c r="J28" s="34">
        <v>6</v>
      </c>
      <c r="K28" s="35">
        <v>2.6905829596412557E-2</v>
      </c>
      <c r="L28" s="33">
        <v>21</v>
      </c>
      <c r="M28" s="58" t="s">
        <v>54</v>
      </c>
      <c r="N28" s="34">
        <v>21</v>
      </c>
      <c r="O28" s="35">
        <v>0.10096153846153846</v>
      </c>
      <c r="P28" s="33">
        <v>3</v>
      </c>
      <c r="Q28" s="34" t="s">
        <v>54</v>
      </c>
      <c r="R28" s="34">
        <v>3</v>
      </c>
      <c r="S28" s="35">
        <v>2.8301886792452831E-2</v>
      </c>
      <c r="T28" s="33">
        <v>10</v>
      </c>
      <c r="U28" s="34" t="s">
        <v>54</v>
      </c>
      <c r="V28" s="34">
        <v>10</v>
      </c>
      <c r="W28" s="35">
        <v>0.10752688172043011</v>
      </c>
      <c r="X28" s="33">
        <v>4</v>
      </c>
      <c r="Y28" s="34" t="s">
        <v>54</v>
      </c>
      <c r="Z28" s="34">
        <v>4</v>
      </c>
      <c r="AA28" s="35">
        <v>4.49438202247191E-2</v>
      </c>
      <c r="AB28" s="33">
        <v>14</v>
      </c>
      <c r="AC28" s="34" t="s">
        <v>54</v>
      </c>
      <c r="AD28" s="34">
        <v>14</v>
      </c>
      <c r="AE28" s="35">
        <v>0.1891891891891892</v>
      </c>
      <c r="AF28" s="33">
        <v>3</v>
      </c>
      <c r="AG28" s="71" t="s">
        <v>54</v>
      </c>
      <c r="AH28" s="34">
        <v>3</v>
      </c>
      <c r="AI28" s="35">
        <v>7.3170731707317069E-2</v>
      </c>
    </row>
    <row r="29" spans="1:35">
      <c r="B29" s="144" t="s">
        <v>103</v>
      </c>
      <c r="C29" s="55" t="s">
        <v>104</v>
      </c>
      <c r="D29" s="33">
        <v>130</v>
      </c>
      <c r="E29" s="58">
        <v>9</v>
      </c>
      <c r="F29" s="34">
        <v>139</v>
      </c>
      <c r="G29" s="35">
        <v>0.16666666666666666</v>
      </c>
      <c r="H29" s="33">
        <v>25</v>
      </c>
      <c r="I29" s="58">
        <v>4</v>
      </c>
      <c r="J29" s="34">
        <v>29</v>
      </c>
      <c r="K29" s="35">
        <v>0.13004484304932734</v>
      </c>
      <c r="L29" s="33">
        <v>31</v>
      </c>
      <c r="M29" s="58" t="s">
        <v>54</v>
      </c>
      <c r="N29" s="34">
        <v>31</v>
      </c>
      <c r="O29" s="35">
        <v>0.14903846153846154</v>
      </c>
      <c r="P29" s="33">
        <v>11</v>
      </c>
      <c r="Q29" s="34" t="s">
        <v>54</v>
      </c>
      <c r="R29" s="34">
        <v>11</v>
      </c>
      <c r="S29" s="35">
        <v>0.10377358490566038</v>
      </c>
      <c r="T29" s="33">
        <v>26</v>
      </c>
      <c r="U29" s="34">
        <v>1</v>
      </c>
      <c r="V29" s="34">
        <v>27</v>
      </c>
      <c r="W29" s="35">
        <v>0.29032258064516131</v>
      </c>
      <c r="X29" s="33">
        <v>18</v>
      </c>
      <c r="Y29" s="34">
        <v>4</v>
      </c>
      <c r="Z29" s="34">
        <v>22</v>
      </c>
      <c r="AA29" s="35">
        <v>0.24719101123595505</v>
      </c>
      <c r="AB29" s="33">
        <v>17</v>
      </c>
      <c r="AC29" s="34" t="s">
        <v>54</v>
      </c>
      <c r="AD29" s="34">
        <v>17</v>
      </c>
      <c r="AE29" s="35">
        <v>0.22972972972972974</v>
      </c>
      <c r="AF29" s="33">
        <v>2</v>
      </c>
      <c r="AG29" s="71" t="s">
        <v>54</v>
      </c>
      <c r="AH29" s="34">
        <v>2</v>
      </c>
      <c r="AI29" s="35">
        <v>4.878048780487805E-2</v>
      </c>
    </row>
    <row r="30" spans="1:35">
      <c r="B30" s="144" t="s">
        <v>105</v>
      </c>
      <c r="C30" s="55" t="s">
        <v>106</v>
      </c>
      <c r="D30" s="33">
        <v>1</v>
      </c>
      <c r="E30" s="58" t="s">
        <v>54</v>
      </c>
      <c r="F30" s="34">
        <v>1</v>
      </c>
      <c r="G30" s="35">
        <v>1.199040767386091E-3</v>
      </c>
      <c r="H30" s="33" t="s">
        <v>54</v>
      </c>
      <c r="I30" s="58" t="s">
        <v>54</v>
      </c>
      <c r="J30" s="34" t="s">
        <v>54</v>
      </c>
      <c r="K30" s="35" t="s">
        <v>54</v>
      </c>
      <c r="L30" s="33" t="s">
        <v>54</v>
      </c>
      <c r="M30" s="58" t="s">
        <v>54</v>
      </c>
      <c r="N30" s="34" t="s">
        <v>54</v>
      </c>
      <c r="O30" s="35" t="s">
        <v>54</v>
      </c>
      <c r="P30" s="33" t="s">
        <v>54</v>
      </c>
      <c r="Q30" s="34" t="s">
        <v>54</v>
      </c>
      <c r="R30" s="34" t="s">
        <v>54</v>
      </c>
      <c r="S30" s="35" t="s">
        <v>54</v>
      </c>
      <c r="T30" s="33" t="s">
        <v>54</v>
      </c>
      <c r="U30" s="34" t="s">
        <v>54</v>
      </c>
      <c r="V30" s="34" t="s">
        <v>54</v>
      </c>
      <c r="W30" s="35" t="s">
        <v>54</v>
      </c>
      <c r="X30" s="33" t="s">
        <v>54</v>
      </c>
      <c r="Y30" s="34" t="s">
        <v>54</v>
      </c>
      <c r="Z30" s="34" t="s">
        <v>54</v>
      </c>
      <c r="AA30" s="35" t="s">
        <v>54</v>
      </c>
      <c r="AB30" s="33" t="s">
        <v>54</v>
      </c>
      <c r="AC30" s="34" t="s">
        <v>54</v>
      </c>
      <c r="AD30" s="34" t="s">
        <v>54</v>
      </c>
      <c r="AE30" s="35" t="s">
        <v>54</v>
      </c>
      <c r="AF30" s="33">
        <v>1</v>
      </c>
      <c r="AG30" s="71" t="s">
        <v>54</v>
      </c>
      <c r="AH30" s="34">
        <v>1</v>
      </c>
      <c r="AI30" s="35">
        <v>2.4390243902439025E-2</v>
      </c>
    </row>
    <row r="31" spans="1:35">
      <c r="B31" s="144" t="s">
        <v>107</v>
      </c>
      <c r="C31" s="55" t="s">
        <v>108</v>
      </c>
      <c r="D31" s="33">
        <v>67</v>
      </c>
      <c r="E31" s="58">
        <v>1</v>
      </c>
      <c r="F31" s="34">
        <v>68</v>
      </c>
      <c r="G31" s="35">
        <v>8.1534772182254203E-2</v>
      </c>
      <c r="H31" s="33">
        <v>6</v>
      </c>
      <c r="I31" s="58" t="s">
        <v>54</v>
      </c>
      <c r="J31" s="34">
        <v>6</v>
      </c>
      <c r="K31" s="35">
        <v>2.6905829596412557E-2</v>
      </c>
      <c r="L31" s="33">
        <v>28</v>
      </c>
      <c r="M31" s="58" t="s">
        <v>54</v>
      </c>
      <c r="N31" s="34">
        <v>28</v>
      </c>
      <c r="O31" s="35">
        <v>0.13461538461538461</v>
      </c>
      <c r="P31" s="33">
        <v>4</v>
      </c>
      <c r="Q31" s="34" t="s">
        <v>54</v>
      </c>
      <c r="R31" s="34">
        <v>4</v>
      </c>
      <c r="S31" s="35">
        <v>3.7735849056603772E-2</v>
      </c>
      <c r="T31" s="33">
        <v>9</v>
      </c>
      <c r="U31" s="34">
        <v>1</v>
      </c>
      <c r="V31" s="34">
        <v>10</v>
      </c>
      <c r="W31" s="35">
        <v>0.10752688172043011</v>
      </c>
      <c r="X31" s="33">
        <v>2</v>
      </c>
      <c r="Y31" s="34" t="s">
        <v>54</v>
      </c>
      <c r="Z31" s="34">
        <v>2</v>
      </c>
      <c r="AA31" s="35">
        <v>2.247191011235955E-2</v>
      </c>
      <c r="AB31" s="33">
        <v>8</v>
      </c>
      <c r="AC31" s="34" t="s">
        <v>54</v>
      </c>
      <c r="AD31" s="34">
        <v>8</v>
      </c>
      <c r="AE31" s="35">
        <v>0.10810810810810811</v>
      </c>
      <c r="AF31" s="33">
        <v>10</v>
      </c>
      <c r="AG31" s="71" t="s">
        <v>54</v>
      </c>
      <c r="AH31" s="34">
        <v>10</v>
      </c>
      <c r="AI31" s="35">
        <v>0.24390243902439024</v>
      </c>
    </row>
    <row r="32" spans="1:35">
      <c r="B32" s="144" t="s">
        <v>109</v>
      </c>
      <c r="C32" s="55" t="s">
        <v>110</v>
      </c>
      <c r="D32" s="33">
        <v>12</v>
      </c>
      <c r="E32" s="58" t="s">
        <v>54</v>
      </c>
      <c r="F32" s="34">
        <v>12</v>
      </c>
      <c r="G32" s="35">
        <v>1.4388489208633094E-2</v>
      </c>
      <c r="H32" s="33">
        <v>4</v>
      </c>
      <c r="I32" s="58" t="s">
        <v>54</v>
      </c>
      <c r="J32" s="34">
        <v>4</v>
      </c>
      <c r="K32" s="35">
        <v>1.7937219730941704E-2</v>
      </c>
      <c r="L32" s="33" t="s">
        <v>54</v>
      </c>
      <c r="M32" s="58" t="s">
        <v>54</v>
      </c>
      <c r="N32" s="34" t="s">
        <v>54</v>
      </c>
      <c r="O32" s="35" t="s">
        <v>54</v>
      </c>
      <c r="P32" s="33">
        <v>5</v>
      </c>
      <c r="Q32" s="34" t="s">
        <v>54</v>
      </c>
      <c r="R32" s="34">
        <v>5</v>
      </c>
      <c r="S32" s="35">
        <v>4.716981132075472E-2</v>
      </c>
      <c r="T32" s="33" t="s">
        <v>54</v>
      </c>
      <c r="U32" s="34" t="s">
        <v>54</v>
      </c>
      <c r="V32" s="34" t="s">
        <v>54</v>
      </c>
      <c r="W32" s="35" t="s">
        <v>54</v>
      </c>
      <c r="X32" s="33" t="s">
        <v>54</v>
      </c>
      <c r="Y32" s="34" t="s">
        <v>54</v>
      </c>
      <c r="Z32" s="34" t="s">
        <v>54</v>
      </c>
      <c r="AA32" s="35" t="s">
        <v>54</v>
      </c>
      <c r="AB32" s="33">
        <v>1</v>
      </c>
      <c r="AC32" s="34" t="s">
        <v>54</v>
      </c>
      <c r="AD32" s="34">
        <v>1</v>
      </c>
      <c r="AE32" s="35">
        <v>1.3513513513513514E-2</v>
      </c>
      <c r="AF32" s="33">
        <v>2</v>
      </c>
      <c r="AG32" s="71" t="s">
        <v>54</v>
      </c>
      <c r="AH32" s="34">
        <v>2</v>
      </c>
      <c r="AI32" s="35">
        <v>4.878048780487805E-2</v>
      </c>
    </row>
    <row r="33" spans="1:35">
      <c r="B33" s="144" t="s">
        <v>111</v>
      </c>
      <c r="C33" s="50" t="s">
        <v>112</v>
      </c>
      <c r="D33" s="40" t="s">
        <v>54</v>
      </c>
      <c r="E33" s="60">
        <v>2</v>
      </c>
      <c r="F33" s="41">
        <v>2</v>
      </c>
      <c r="G33" s="61">
        <v>2.3980815347721821E-3</v>
      </c>
      <c r="H33" s="40" t="s">
        <v>54</v>
      </c>
      <c r="I33" s="60" t="s">
        <v>54</v>
      </c>
      <c r="J33" s="41" t="s">
        <v>54</v>
      </c>
      <c r="K33" s="61" t="s">
        <v>54</v>
      </c>
      <c r="L33" s="40" t="s">
        <v>54</v>
      </c>
      <c r="M33" s="60" t="s">
        <v>54</v>
      </c>
      <c r="N33" s="41" t="s">
        <v>54</v>
      </c>
      <c r="O33" s="61" t="s">
        <v>54</v>
      </c>
      <c r="P33" s="40" t="s">
        <v>54</v>
      </c>
      <c r="Q33" s="41" t="s">
        <v>54</v>
      </c>
      <c r="R33" s="41" t="s">
        <v>54</v>
      </c>
      <c r="S33" s="61" t="s">
        <v>54</v>
      </c>
      <c r="T33" s="40" t="s">
        <v>54</v>
      </c>
      <c r="U33" s="41" t="s">
        <v>54</v>
      </c>
      <c r="V33" s="41" t="s">
        <v>54</v>
      </c>
      <c r="W33" s="61" t="s">
        <v>54</v>
      </c>
      <c r="X33" s="40" t="s">
        <v>54</v>
      </c>
      <c r="Y33" s="41" t="s">
        <v>54</v>
      </c>
      <c r="Z33" s="41" t="s">
        <v>54</v>
      </c>
      <c r="AA33" s="61" t="s">
        <v>54</v>
      </c>
      <c r="AB33" s="40" t="s">
        <v>54</v>
      </c>
      <c r="AC33" s="41" t="s">
        <v>54</v>
      </c>
      <c r="AD33" s="41" t="s">
        <v>54</v>
      </c>
      <c r="AE33" s="61" t="s">
        <v>54</v>
      </c>
      <c r="AF33" s="40" t="s">
        <v>54</v>
      </c>
      <c r="AG33" s="72">
        <v>2</v>
      </c>
      <c r="AH33" s="41">
        <v>2</v>
      </c>
      <c r="AI33" s="61">
        <v>4.878048780487805E-2</v>
      </c>
    </row>
    <row r="34" spans="1:35" ht="12.95" thickBot="1">
      <c r="B34" s="144" t="s">
        <v>113</v>
      </c>
      <c r="C34" s="50" t="s">
        <v>114</v>
      </c>
      <c r="D34" s="40">
        <v>48</v>
      </c>
      <c r="E34" s="60">
        <v>4</v>
      </c>
      <c r="F34" s="41">
        <v>52</v>
      </c>
      <c r="G34" s="61">
        <v>6.235011990407674E-2</v>
      </c>
      <c r="H34" s="40">
        <v>20</v>
      </c>
      <c r="I34" s="60" t="s">
        <v>54</v>
      </c>
      <c r="J34" s="41">
        <v>20</v>
      </c>
      <c r="K34" s="61">
        <v>8.9686098654708515E-2</v>
      </c>
      <c r="L34" s="40" t="s">
        <v>54</v>
      </c>
      <c r="M34" s="60" t="s">
        <v>54</v>
      </c>
      <c r="N34" s="41" t="s">
        <v>54</v>
      </c>
      <c r="O34" s="61" t="s">
        <v>54</v>
      </c>
      <c r="P34" s="40">
        <v>17</v>
      </c>
      <c r="Q34" s="41">
        <v>2</v>
      </c>
      <c r="R34" s="41">
        <v>19</v>
      </c>
      <c r="S34" s="61">
        <v>0.17924528301886791</v>
      </c>
      <c r="T34" s="40">
        <v>8</v>
      </c>
      <c r="U34" s="41" t="s">
        <v>54</v>
      </c>
      <c r="V34" s="41">
        <v>8</v>
      </c>
      <c r="W34" s="61">
        <v>8.6021505376344093E-2</v>
      </c>
      <c r="X34" s="40">
        <v>3</v>
      </c>
      <c r="Y34" s="41">
        <v>2</v>
      </c>
      <c r="Z34" s="41">
        <v>5</v>
      </c>
      <c r="AA34" s="61">
        <v>5.6179775280898875E-2</v>
      </c>
      <c r="AB34" s="40" t="s">
        <v>54</v>
      </c>
      <c r="AC34" s="41" t="s">
        <v>54</v>
      </c>
      <c r="AD34" s="41" t="s">
        <v>54</v>
      </c>
      <c r="AE34" s="61" t="s">
        <v>54</v>
      </c>
      <c r="AF34" s="40" t="s">
        <v>54</v>
      </c>
      <c r="AG34" s="72" t="s">
        <v>54</v>
      </c>
      <c r="AH34" s="41" t="s">
        <v>54</v>
      </c>
      <c r="AI34" s="61" t="s">
        <v>54</v>
      </c>
    </row>
    <row r="35" spans="1:35" s="59" customFormat="1" ht="13.5" thickBot="1">
      <c r="A35" s="18"/>
      <c r="B35" s="62" t="s">
        <v>45</v>
      </c>
      <c r="C35" s="51"/>
      <c r="D35" s="29">
        <v>803</v>
      </c>
      <c r="E35" s="30">
        <v>31</v>
      </c>
      <c r="F35" s="30">
        <v>834</v>
      </c>
      <c r="G35" s="57">
        <v>1</v>
      </c>
      <c r="H35" s="29">
        <v>219</v>
      </c>
      <c r="I35" s="30">
        <v>4</v>
      </c>
      <c r="J35" s="30">
        <v>223</v>
      </c>
      <c r="K35" s="57">
        <v>0.99999999999999989</v>
      </c>
      <c r="L35" s="29">
        <v>207</v>
      </c>
      <c r="M35" s="30">
        <v>1</v>
      </c>
      <c r="N35" s="30">
        <v>208</v>
      </c>
      <c r="O35" s="57">
        <v>1</v>
      </c>
      <c r="P35" s="29">
        <v>103</v>
      </c>
      <c r="Q35" s="30">
        <v>3</v>
      </c>
      <c r="R35" s="30">
        <v>106</v>
      </c>
      <c r="S35" s="57">
        <v>0.99999999999999989</v>
      </c>
      <c r="T35" s="29">
        <v>88</v>
      </c>
      <c r="U35" s="30">
        <v>5</v>
      </c>
      <c r="V35" s="30">
        <v>93</v>
      </c>
      <c r="W35" s="57">
        <v>1</v>
      </c>
      <c r="X35" s="29">
        <v>79</v>
      </c>
      <c r="Y35" s="30">
        <v>10</v>
      </c>
      <c r="Z35" s="30">
        <v>89</v>
      </c>
      <c r="AA35" s="57">
        <v>0.99999999999999978</v>
      </c>
      <c r="AB35" s="29">
        <v>69</v>
      </c>
      <c r="AC35" s="30">
        <v>5</v>
      </c>
      <c r="AD35" s="30">
        <v>74</v>
      </c>
      <c r="AE35" s="57">
        <v>1</v>
      </c>
      <c r="AF35" s="29">
        <v>38</v>
      </c>
      <c r="AG35" s="54">
        <v>3</v>
      </c>
      <c r="AH35" s="30">
        <v>41</v>
      </c>
      <c r="AI35" s="28">
        <v>1.0000000000000002</v>
      </c>
    </row>
    <row r="36" spans="1:35">
      <c r="B36" s="2" t="s">
        <v>121</v>
      </c>
    </row>
    <row r="37" spans="1:35"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</row>
    <row r="38" spans="1:35">
      <c r="D38" s="19"/>
      <c r="H38" s="19"/>
    </row>
    <row r="39" spans="1:35">
      <c r="D39" s="19"/>
      <c r="H39" s="19"/>
    </row>
    <row r="40" spans="1:35">
      <c r="D40" s="19"/>
      <c r="H40" s="19"/>
    </row>
    <row r="41" spans="1:35">
      <c r="D41" s="19"/>
      <c r="H41" s="19"/>
    </row>
    <row r="42" spans="1:35">
      <c r="D42" s="19"/>
      <c r="H42" s="19"/>
    </row>
    <row r="43" spans="1:35">
      <c r="D43" s="19"/>
      <c r="H43" s="19"/>
    </row>
    <row r="44" spans="1:35">
      <c r="D44" s="19"/>
      <c r="H44" s="19"/>
    </row>
    <row r="45" spans="1:35">
      <c r="D45" s="19"/>
      <c r="H45" s="19"/>
    </row>
    <row r="46" spans="1:35">
      <c r="D46" s="19"/>
      <c r="H46" s="19"/>
    </row>
    <row r="47" spans="1:35">
      <c r="D47" s="19"/>
      <c r="H47" s="19"/>
    </row>
    <row r="48" spans="1:35">
      <c r="D48" s="19"/>
      <c r="H48" s="19"/>
    </row>
    <row r="49" spans="4:8">
      <c r="D49" s="19"/>
      <c r="H49" s="19"/>
    </row>
    <row r="50" spans="4:8">
      <c r="D50" s="19"/>
      <c r="H50" s="19"/>
    </row>
    <row r="51" spans="4:8">
      <c r="D51" s="19"/>
      <c r="H51" s="19"/>
    </row>
    <row r="52" spans="4:8">
      <c r="D52" s="19"/>
      <c r="H52" s="19"/>
    </row>
    <row r="53" spans="4:8">
      <c r="D53" s="19"/>
      <c r="H53" s="19"/>
    </row>
    <row r="54" spans="4:8">
      <c r="D54" s="19"/>
      <c r="H54" s="19"/>
    </row>
    <row r="55" spans="4:8">
      <c r="D55" s="19"/>
      <c r="H55" s="19"/>
    </row>
    <row r="56" spans="4:8">
      <c r="D56" s="19"/>
      <c r="H56" s="19"/>
    </row>
    <row r="57" spans="4:8">
      <c r="D57" s="19"/>
      <c r="H57" s="19"/>
    </row>
    <row r="58" spans="4:8">
      <c r="D58" s="19"/>
      <c r="H58" s="19"/>
    </row>
    <row r="59" spans="4:8">
      <c r="D59" s="19"/>
      <c r="H59" s="19"/>
    </row>
    <row r="60" spans="4:8">
      <c r="D60" s="19"/>
      <c r="H60" s="19"/>
    </row>
    <row r="61" spans="4:8">
      <c r="D61" s="19"/>
      <c r="H61" s="19"/>
    </row>
    <row r="62" spans="4:8">
      <c r="D62" s="19"/>
      <c r="H62" s="19"/>
    </row>
    <row r="63" spans="4:8">
      <c r="D63" s="19"/>
      <c r="H63" s="19"/>
    </row>
    <row r="64" spans="4:8">
      <c r="D64" s="19"/>
      <c r="H64" s="19"/>
    </row>
    <row r="65" spans="4:8">
      <c r="D65" s="19"/>
      <c r="H65" s="19"/>
    </row>
    <row r="66" spans="4:8">
      <c r="D66" s="19"/>
      <c r="H66" s="19"/>
    </row>
    <row r="67" spans="4:8">
      <c r="D67" s="19"/>
      <c r="H67" s="19"/>
    </row>
    <row r="68" spans="4:8">
      <c r="D68" s="19"/>
      <c r="H68" s="19"/>
    </row>
    <row r="69" spans="4:8">
      <c r="D69" s="19"/>
      <c r="H69" s="19"/>
    </row>
    <row r="70" spans="4:8">
      <c r="D70" s="19"/>
      <c r="H70" s="19"/>
    </row>
    <row r="71" spans="4:8">
      <c r="D71" s="19"/>
      <c r="H71" s="19"/>
    </row>
    <row r="72" spans="4:8">
      <c r="D72" s="19"/>
      <c r="H72" s="19"/>
    </row>
    <row r="73" spans="4:8">
      <c r="D73" s="19"/>
      <c r="H73" s="19"/>
    </row>
    <row r="74" spans="4:8">
      <c r="D74" s="19"/>
      <c r="H74" s="19"/>
    </row>
    <row r="75" spans="4:8">
      <c r="D75" s="19"/>
      <c r="H75" s="19"/>
    </row>
    <row r="76" spans="4:8">
      <c r="D76" s="19"/>
      <c r="H76" s="19"/>
    </row>
    <row r="77" spans="4:8">
      <c r="D77" s="19"/>
      <c r="H77" s="19"/>
    </row>
    <row r="78" spans="4:8">
      <c r="D78" s="19"/>
      <c r="H78" s="19"/>
    </row>
    <row r="79" spans="4:8">
      <c r="D79" s="19"/>
      <c r="H79" s="19"/>
    </row>
    <row r="80" spans="4:8">
      <c r="D80" s="19"/>
      <c r="H80" s="19"/>
    </row>
    <row r="81" spans="4:8">
      <c r="D81" s="19"/>
      <c r="H81" s="19"/>
    </row>
    <row r="82" spans="4:8">
      <c r="D82" s="19"/>
      <c r="H82" s="19"/>
    </row>
    <row r="83" spans="4:8">
      <c r="D83" s="19"/>
      <c r="H83" s="19"/>
    </row>
    <row r="84" spans="4:8">
      <c r="D84" s="19"/>
      <c r="H84" s="19"/>
    </row>
    <row r="85" spans="4:8">
      <c r="D85" s="19"/>
      <c r="H85" s="19"/>
    </row>
    <row r="86" spans="4:8">
      <c r="D86" s="19"/>
      <c r="H86" s="19"/>
    </row>
    <row r="87" spans="4:8">
      <c r="D87" s="19"/>
      <c r="H87" s="19"/>
    </row>
  </sheetData>
  <sortState xmlns:xlrd2="http://schemas.microsoft.com/office/spreadsheetml/2017/richdata2" ref="B7:AI34">
    <sortCondition ref="B7:B34"/>
  </sortState>
  <mergeCells count="34">
    <mergeCell ref="AF4:AG4"/>
    <mergeCell ref="AF3:AI3"/>
    <mergeCell ref="AH4:AH5"/>
    <mergeCell ref="AI4:AI5"/>
    <mergeCell ref="X3:AA3"/>
    <mergeCell ref="AB3:AE3"/>
    <mergeCell ref="X4:Y4"/>
    <mergeCell ref="Z4:Z5"/>
    <mergeCell ref="T3:W3"/>
    <mergeCell ref="AA4:AA5"/>
    <mergeCell ref="AB4:AC4"/>
    <mergeCell ref="AD4:AD5"/>
    <mergeCell ref="AE4:AE5"/>
    <mergeCell ref="T4:U4"/>
    <mergeCell ref="V4:V5"/>
    <mergeCell ref="W4:W5"/>
    <mergeCell ref="L3:O3"/>
    <mergeCell ref="P3:S3"/>
    <mergeCell ref="S4:S5"/>
    <mergeCell ref="H4:I4"/>
    <mergeCell ref="J4:J5"/>
    <mergeCell ref="K4:K5"/>
    <mergeCell ref="L4:M4"/>
    <mergeCell ref="N4:N5"/>
    <mergeCell ref="O4:O5"/>
    <mergeCell ref="P4:Q4"/>
    <mergeCell ref="R4:R5"/>
    <mergeCell ref="F4:F5"/>
    <mergeCell ref="G4:G5"/>
    <mergeCell ref="B3:B5"/>
    <mergeCell ref="C3:C5"/>
    <mergeCell ref="H3:K3"/>
    <mergeCell ref="D3:G3"/>
    <mergeCell ref="D4:E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7D33F-84A0-486F-B046-411674FC3609}">
  <dimension ref="B1:AJ126"/>
  <sheetViews>
    <sheetView showGridLines="0" zoomScaleNormal="100" workbookViewId="0">
      <pane ySplit="1" topLeftCell="A2" activePane="bottomLeft" state="frozen"/>
      <selection pane="bottomLeft"/>
      <selection activeCell="E23" sqref="E23"/>
    </sheetView>
  </sheetViews>
  <sheetFormatPr defaultColWidth="8.85546875" defaultRowHeight="14.1"/>
  <cols>
    <col min="1" max="1" width="5" style="3" customWidth="1"/>
    <col min="2" max="2" width="89.5703125" style="3" customWidth="1"/>
    <col min="3" max="3" width="18.140625" style="3" customWidth="1"/>
    <col min="4" max="4" width="16.7109375" style="3" customWidth="1"/>
    <col min="5" max="5" width="29" style="3" customWidth="1"/>
    <col min="6" max="6" width="23.42578125" style="3" customWidth="1"/>
    <col min="7" max="7" width="10.42578125" style="3" customWidth="1"/>
    <col min="8" max="8" width="13.5703125" style="3" bestFit="1" customWidth="1"/>
    <col min="9" max="9" width="10.85546875" style="3" customWidth="1"/>
    <col min="10" max="10" width="14.5703125" style="3" customWidth="1"/>
    <col min="11" max="11" width="10.42578125" style="3" customWidth="1"/>
    <col min="12" max="12" width="12.5703125" style="3" customWidth="1"/>
    <col min="13" max="13" width="11" style="3" customWidth="1"/>
    <col min="14" max="14" width="15.85546875" style="3" customWidth="1"/>
    <col min="15" max="15" width="9.42578125" style="3" customWidth="1"/>
    <col min="16" max="16" width="12.5703125" style="3" customWidth="1"/>
    <col min="17" max="17" width="9.42578125" style="3" customWidth="1"/>
    <col min="18" max="18" width="13.85546875" style="3" customWidth="1"/>
    <col min="19" max="19" width="10.42578125" style="3" customWidth="1"/>
    <col min="20" max="20" width="16.140625" style="3" customWidth="1"/>
    <col min="21" max="21" width="11.42578125" style="3" customWidth="1"/>
    <col min="22" max="22" width="13.5703125" style="3" customWidth="1"/>
    <col min="23" max="23" width="10.5703125" style="3" customWidth="1"/>
    <col min="24" max="24" width="14.42578125" style="3" customWidth="1"/>
    <col min="25" max="25" width="18.5703125" style="3" customWidth="1"/>
    <col min="26" max="26" width="18.140625" style="3" customWidth="1"/>
    <col min="27" max="27" width="9.42578125" style="3" bestFit="1" customWidth="1"/>
    <col min="28" max="28" width="13.140625" style="3" customWidth="1"/>
    <col min="29" max="29" width="18.140625" style="3" customWidth="1"/>
    <col min="30" max="30" width="16.5703125" style="3" customWidth="1"/>
    <col min="31" max="31" width="9.42578125" style="3" bestFit="1" customWidth="1"/>
    <col min="32" max="32" width="12.5703125" style="3" bestFit="1" customWidth="1"/>
    <col min="33" max="33" width="12.42578125" style="3" customWidth="1"/>
    <col min="34" max="16384" width="8.85546875" style="3"/>
  </cols>
  <sheetData>
    <row r="1" spans="2:36" ht="90.6" customHeight="1">
      <c r="B1" s="145" t="s">
        <v>122</v>
      </c>
    </row>
    <row r="2" spans="2:36" ht="17.45" customHeight="1" thickBot="1"/>
    <row r="3" spans="2:36">
      <c r="B3" s="191" t="s">
        <v>123</v>
      </c>
      <c r="C3" s="173" t="s">
        <v>45</v>
      </c>
      <c r="D3" s="177"/>
      <c r="E3" s="177"/>
      <c r="F3" s="177"/>
      <c r="G3" s="177"/>
      <c r="H3" s="178"/>
      <c r="I3" s="178">
        <v>2014</v>
      </c>
      <c r="J3" s="179"/>
      <c r="K3" s="179"/>
      <c r="L3" s="180"/>
      <c r="M3" s="181">
        <v>2015</v>
      </c>
      <c r="N3" s="179"/>
      <c r="O3" s="179"/>
      <c r="P3" s="180"/>
      <c r="Q3" s="181">
        <v>2016</v>
      </c>
      <c r="R3" s="179"/>
      <c r="S3" s="179"/>
      <c r="T3" s="180"/>
      <c r="U3" s="181">
        <v>2017</v>
      </c>
      <c r="V3" s="179"/>
      <c r="W3" s="179"/>
      <c r="X3" s="180"/>
      <c r="Y3" s="181">
        <v>2018</v>
      </c>
      <c r="Z3" s="179"/>
      <c r="AA3" s="179"/>
      <c r="AB3" s="180"/>
      <c r="AC3" s="181">
        <v>2019</v>
      </c>
      <c r="AD3" s="179"/>
      <c r="AE3" s="179"/>
      <c r="AF3" s="180"/>
      <c r="AG3" s="181">
        <v>2020</v>
      </c>
      <c r="AH3" s="179"/>
      <c r="AI3" s="179"/>
      <c r="AJ3" s="180"/>
    </row>
    <row r="4" spans="2:36" ht="14.25" customHeight="1">
      <c r="B4" s="192"/>
      <c r="C4" s="170" t="s">
        <v>46</v>
      </c>
      <c r="D4" s="171"/>
      <c r="E4" s="171"/>
      <c r="F4" s="172"/>
      <c r="G4" s="168" t="s">
        <v>45</v>
      </c>
      <c r="H4" s="169" t="s">
        <v>47</v>
      </c>
      <c r="I4" s="182" t="s">
        <v>46</v>
      </c>
      <c r="J4" s="168"/>
      <c r="K4" s="168" t="s">
        <v>45</v>
      </c>
      <c r="L4" s="169" t="s">
        <v>47</v>
      </c>
      <c r="M4" s="182" t="s">
        <v>46</v>
      </c>
      <c r="N4" s="168"/>
      <c r="O4" s="168" t="s">
        <v>45</v>
      </c>
      <c r="P4" s="169" t="s">
        <v>47</v>
      </c>
      <c r="Q4" s="182" t="s">
        <v>46</v>
      </c>
      <c r="R4" s="168"/>
      <c r="S4" s="168" t="s">
        <v>45</v>
      </c>
      <c r="T4" s="169" t="s">
        <v>47</v>
      </c>
      <c r="U4" s="182" t="s">
        <v>46</v>
      </c>
      <c r="V4" s="168"/>
      <c r="W4" s="168" t="s">
        <v>45</v>
      </c>
      <c r="X4" s="169" t="s">
        <v>47</v>
      </c>
      <c r="Y4" s="182" t="s">
        <v>46</v>
      </c>
      <c r="Z4" s="168"/>
      <c r="AA4" s="168" t="s">
        <v>45</v>
      </c>
      <c r="AB4" s="169" t="s">
        <v>47</v>
      </c>
      <c r="AC4" s="182" t="s">
        <v>46</v>
      </c>
      <c r="AD4" s="168"/>
      <c r="AE4" s="168" t="s">
        <v>45</v>
      </c>
      <c r="AF4" s="169" t="s">
        <v>47</v>
      </c>
      <c r="AG4" s="182" t="s">
        <v>46</v>
      </c>
      <c r="AH4" s="168"/>
      <c r="AI4" s="168" t="s">
        <v>45</v>
      </c>
      <c r="AJ4" s="169" t="s">
        <v>47</v>
      </c>
    </row>
    <row r="5" spans="2:36" ht="78">
      <c r="B5" s="192"/>
      <c r="C5" s="139" t="s">
        <v>48</v>
      </c>
      <c r="D5" s="141" t="s">
        <v>49</v>
      </c>
      <c r="E5" s="138" t="s">
        <v>50</v>
      </c>
      <c r="F5" s="138" t="s">
        <v>51</v>
      </c>
      <c r="G5" s="168"/>
      <c r="H5" s="169"/>
      <c r="I5" s="139" t="s">
        <v>48</v>
      </c>
      <c r="J5" s="141" t="s">
        <v>49</v>
      </c>
      <c r="K5" s="168"/>
      <c r="L5" s="169"/>
      <c r="M5" s="139" t="s">
        <v>48</v>
      </c>
      <c r="N5" s="141" t="s">
        <v>49</v>
      </c>
      <c r="O5" s="168"/>
      <c r="P5" s="169"/>
      <c r="Q5" s="139" t="s">
        <v>48</v>
      </c>
      <c r="R5" s="141" t="s">
        <v>49</v>
      </c>
      <c r="S5" s="168"/>
      <c r="T5" s="169"/>
      <c r="U5" s="139" t="s">
        <v>48</v>
      </c>
      <c r="V5" s="141" t="s">
        <v>49</v>
      </c>
      <c r="W5" s="168"/>
      <c r="X5" s="169"/>
      <c r="Y5" s="138" t="s">
        <v>50</v>
      </c>
      <c r="Z5" s="138" t="s">
        <v>51</v>
      </c>
      <c r="AA5" s="168"/>
      <c r="AB5" s="169"/>
      <c r="AC5" s="138" t="s">
        <v>50</v>
      </c>
      <c r="AD5" s="138" t="s">
        <v>51</v>
      </c>
      <c r="AE5" s="168"/>
      <c r="AF5" s="169"/>
      <c r="AG5" s="138" t="s">
        <v>50</v>
      </c>
      <c r="AH5" s="138" t="s">
        <v>51</v>
      </c>
      <c r="AI5" s="168"/>
      <c r="AJ5" s="169"/>
    </row>
    <row r="6" spans="2:36">
      <c r="B6" s="14" t="s">
        <v>124</v>
      </c>
      <c r="C6" s="22">
        <v>10</v>
      </c>
      <c r="D6" s="23">
        <v>3</v>
      </c>
      <c r="E6" s="23">
        <v>1</v>
      </c>
      <c r="F6" s="23">
        <v>8</v>
      </c>
      <c r="G6" s="23">
        <v>22</v>
      </c>
      <c r="H6" s="24">
        <v>1.1240547721234416E-3</v>
      </c>
      <c r="I6" s="22" t="s">
        <v>54</v>
      </c>
      <c r="J6" s="23" t="s">
        <v>54</v>
      </c>
      <c r="K6" s="23" t="s">
        <v>54</v>
      </c>
      <c r="L6" s="24" t="s">
        <v>54</v>
      </c>
      <c r="M6" s="22">
        <v>1</v>
      </c>
      <c r="N6" s="23" t="s">
        <v>54</v>
      </c>
      <c r="O6" s="23">
        <v>1</v>
      </c>
      <c r="P6" s="24">
        <v>3.4293552812071328E-4</v>
      </c>
      <c r="Q6" s="22">
        <v>7</v>
      </c>
      <c r="R6" s="23" t="s">
        <v>54</v>
      </c>
      <c r="S6" s="23">
        <v>7</v>
      </c>
      <c r="T6" s="24">
        <v>2.4088093599449415E-3</v>
      </c>
      <c r="U6" s="22">
        <v>2</v>
      </c>
      <c r="V6" s="23">
        <v>3</v>
      </c>
      <c r="W6" s="23">
        <v>5</v>
      </c>
      <c r="X6" s="24">
        <v>1.5229972586049345E-3</v>
      </c>
      <c r="Y6" s="22">
        <v>1</v>
      </c>
      <c r="Z6" s="23">
        <v>5</v>
      </c>
      <c r="AA6" s="23">
        <v>6</v>
      </c>
      <c r="AB6" s="24">
        <v>2.0470829068577278E-3</v>
      </c>
      <c r="AC6" s="22" t="s">
        <v>54</v>
      </c>
      <c r="AD6" s="23">
        <v>3</v>
      </c>
      <c r="AE6" s="23">
        <v>3</v>
      </c>
      <c r="AF6" s="24">
        <v>9.9009900990099011E-4</v>
      </c>
      <c r="AG6" s="22" t="s">
        <v>54</v>
      </c>
      <c r="AH6" s="23" t="s">
        <v>54</v>
      </c>
      <c r="AI6" s="23" t="s">
        <v>54</v>
      </c>
      <c r="AJ6" s="24" t="s">
        <v>54</v>
      </c>
    </row>
    <row r="7" spans="2:36">
      <c r="B7" s="14" t="s">
        <v>125</v>
      </c>
      <c r="C7" s="22">
        <v>227</v>
      </c>
      <c r="D7" s="23">
        <v>11</v>
      </c>
      <c r="E7" s="23">
        <v>3</v>
      </c>
      <c r="F7" s="23">
        <v>172</v>
      </c>
      <c r="G7" s="23">
        <v>413</v>
      </c>
      <c r="H7" s="24">
        <v>2.1101573676680974E-2</v>
      </c>
      <c r="I7" s="22">
        <v>55</v>
      </c>
      <c r="J7" s="23" t="s">
        <v>54</v>
      </c>
      <c r="K7" s="23">
        <v>55</v>
      </c>
      <c r="L7" s="24">
        <v>1.8425460636515914E-2</v>
      </c>
      <c r="M7" s="22">
        <v>65</v>
      </c>
      <c r="N7" s="23" t="s">
        <v>54</v>
      </c>
      <c r="O7" s="23">
        <v>65</v>
      </c>
      <c r="P7" s="24">
        <v>2.2290809327846366E-2</v>
      </c>
      <c r="Q7" s="22">
        <v>36</v>
      </c>
      <c r="R7" s="23" t="s">
        <v>54</v>
      </c>
      <c r="S7" s="23">
        <v>36</v>
      </c>
      <c r="T7" s="24">
        <v>1.2388162422573986E-2</v>
      </c>
      <c r="U7" s="22">
        <v>71</v>
      </c>
      <c r="V7" s="23">
        <v>11</v>
      </c>
      <c r="W7" s="23">
        <v>82</v>
      </c>
      <c r="X7" s="24">
        <v>2.4977155041120927E-2</v>
      </c>
      <c r="Y7" s="22">
        <v>1</v>
      </c>
      <c r="Z7" s="23">
        <v>57</v>
      </c>
      <c r="AA7" s="23">
        <v>58</v>
      </c>
      <c r="AB7" s="24">
        <v>1.9788468099624701E-2</v>
      </c>
      <c r="AC7" s="22">
        <v>2</v>
      </c>
      <c r="AD7" s="23">
        <v>70</v>
      </c>
      <c r="AE7" s="23">
        <v>72</v>
      </c>
      <c r="AF7" s="24">
        <v>2.3762376237623763E-2</v>
      </c>
      <c r="AG7" s="22" t="s">
        <v>54</v>
      </c>
      <c r="AH7" s="23">
        <v>45</v>
      </c>
      <c r="AI7" s="23">
        <v>45</v>
      </c>
      <c r="AJ7" s="24">
        <v>2.9585798816568046E-2</v>
      </c>
    </row>
    <row r="8" spans="2:36">
      <c r="B8" s="14" t="s">
        <v>126</v>
      </c>
      <c r="C8" s="22">
        <v>14</v>
      </c>
      <c r="D8" s="23">
        <v>19</v>
      </c>
      <c r="E8" s="23">
        <v>3</v>
      </c>
      <c r="F8" s="23">
        <v>60</v>
      </c>
      <c r="G8" s="23">
        <v>96</v>
      </c>
      <c r="H8" s="24">
        <v>4.904966278356836E-3</v>
      </c>
      <c r="I8" s="22">
        <v>8</v>
      </c>
      <c r="J8" s="23" t="s">
        <v>54</v>
      </c>
      <c r="K8" s="23">
        <v>8</v>
      </c>
      <c r="L8" s="24">
        <v>2.680067001675042E-3</v>
      </c>
      <c r="M8" s="22">
        <v>4</v>
      </c>
      <c r="N8" s="23" t="s">
        <v>54</v>
      </c>
      <c r="O8" s="23">
        <v>4</v>
      </c>
      <c r="P8" s="24">
        <v>1.3717421124828531E-3</v>
      </c>
      <c r="Q8" s="22" t="s">
        <v>54</v>
      </c>
      <c r="R8" s="23">
        <v>8</v>
      </c>
      <c r="S8" s="23">
        <v>8</v>
      </c>
      <c r="T8" s="24">
        <v>2.7529249827942187E-3</v>
      </c>
      <c r="U8" s="22">
        <v>2</v>
      </c>
      <c r="V8" s="23">
        <v>11</v>
      </c>
      <c r="W8" s="23">
        <v>13</v>
      </c>
      <c r="X8" s="24">
        <v>3.9597928723728295E-3</v>
      </c>
      <c r="Y8" s="22" t="s">
        <v>54</v>
      </c>
      <c r="Z8" s="23">
        <v>20</v>
      </c>
      <c r="AA8" s="23">
        <v>20</v>
      </c>
      <c r="AB8" s="24">
        <v>6.823609689525759E-3</v>
      </c>
      <c r="AC8" s="22">
        <v>3</v>
      </c>
      <c r="AD8" s="23">
        <v>39</v>
      </c>
      <c r="AE8" s="23">
        <v>42</v>
      </c>
      <c r="AF8" s="24">
        <v>1.3861386138613862E-2</v>
      </c>
      <c r="AG8" s="22" t="s">
        <v>54</v>
      </c>
      <c r="AH8" s="23">
        <v>1</v>
      </c>
      <c r="AI8" s="23">
        <v>1</v>
      </c>
      <c r="AJ8" s="24">
        <v>6.5746219592373442E-4</v>
      </c>
    </row>
    <row r="9" spans="2:36">
      <c r="B9" s="14" t="s">
        <v>127</v>
      </c>
      <c r="C9" s="22" t="s">
        <v>54</v>
      </c>
      <c r="D9" s="23" t="s">
        <v>54</v>
      </c>
      <c r="E9" s="23" t="s">
        <v>54</v>
      </c>
      <c r="F9" s="23">
        <v>4</v>
      </c>
      <c r="G9" s="23">
        <v>4</v>
      </c>
      <c r="H9" s="24">
        <v>2.0437359493153485E-4</v>
      </c>
      <c r="I9" s="22" t="s">
        <v>54</v>
      </c>
      <c r="J9" s="23" t="s">
        <v>54</v>
      </c>
      <c r="K9" s="23" t="s">
        <v>54</v>
      </c>
      <c r="L9" s="24" t="s">
        <v>54</v>
      </c>
      <c r="M9" s="22" t="s">
        <v>54</v>
      </c>
      <c r="N9" s="23" t="s">
        <v>54</v>
      </c>
      <c r="O9" s="23" t="s">
        <v>54</v>
      </c>
      <c r="P9" s="24" t="s">
        <v>54</v>
      </c>
      <c r="Q9" s="22" t="s">
        <v>54</v>
      </c>
      <c r="R9" s="23" t="s">
        <v>54</v>
      </c>
      <c r="S9" s="23" t="s">
        <v>54</v>
      </c>
      <c r="T9" s="24" t="s">
        <v>54</v>
      </c>
      <c r="U9" s="22" t="s">
        <v>54</v>
      </c>
      <c r="V9" s="23" t="s">
        <v>54</v>
      </c>
      <c r="W9" s="23" t="s">
        <v>54</v>
      </c>
      <c r="X9" s="24" t="s">
        <v>54</v>
      </c>
      <c r="Y9" s="22" t="s">
        <v>54</v>
      </c>
      <c r="Z9" s="23" t="s">
        <v>54</v>
      </c>
      <c r="AA9" s="23" t="s">
        <v>54</v>
      </c>
      <c r="AB9" s="24" t="s">
        <v>54</v>
      </c>
      <c r="AC9" s="22" t="s">
        <v>54</v>
      </c>
      <c r="AD9" s="23" t="s">
        <v>54</v>
      </c>
      <c r="AE9" s="23" t="s">
        <v>54</v>
      </c>
      <c r="AF9" s="24" t="s">
        <v>54</v>
      </c>
      <c r="AG9" s="22" t="s">
        <v>54</v>
      </c>
      <c r="AH9" s="23">
        <v>4</v>
      </c>
      <c r="AI9" s="23">
        <v>4</v>
      </c>
      <c r="AJ9" s="24">
        <v>2.6298487836949377E-3</v>
      </c>
    </row>
    <row r="10" spans="2:36">
      <c r="B10" s="14" t="s">
        <v>128</v>
      </c>
      <c r="C10" s="22">
        <v>15</v>
      </c>
      <c r="D10" s="23">
        <v>22</v>
      </c>
      <c r="E10" s="23">
        <v>1</v>
      </c>
      <c r="F10" s="23">
        <v>27</v>
      </c>
      <c r="G10" s="23">
        <v>65</v>
      </c>
      <c r="H10" s="24">
        <v>3.321070917637441E-3</v>
      </c>
      <c r="I10" s="22" t="s">
        <v>54</v>
      </c>
      <c r="J10" s="23">
        <v>14</v>
      </c>
      <c r="K10" s="23">
        <v>14</v>
      </c>
      <c r="L10" s="24">
        <v>4.6901172529313232E-3</v>
      </c>
      <c r="M10" s="22" t="s">
        <v>54</v>
      </c>
      <c r="N10" s="23" t="s">
        <v>54</v>
      </c>
      <c r="O10" s="23" t="s">
        <v>54</v>
      </c>
      <c r="P10" s="24" t="s">
        <v>54</v>
      </c>
      <c r="Q10" s="22">
        <v>14</v>
      </c>
      <c r="R10" s="23">
        <v>8</v>
      </c>
      <c r="S10" s="23">
        <v>22</v>
      </c>
      <c r="T10" s="24">
        <v>7.5705437026841018E-3</v>
      </c>
      <c r="U10" s="22">
        <v>1</v>
      </c>
      <c r="V10" s="23" t="s">
        <v>54</v>
      </c>
      <c r="W10" s="23">
        <v>1</v>
      </c>
      <c r="X10" s="24">
        <v>3.0459945172098691E-4</v>
      </c>
      <c r="Y10" s="22" t="s">
        <v>54</v>
      </c>
      <c r="Z10" s="23">
        <v>7</v>
      </c>
      <c r="AA10" s="23">
        <v>7</v>
      </c>
      <c r="AB10" s="24">
        <v>2.3882633913340158E-3</v>
      </c>
      <c r="AC10" s="22" t="s">
        <v>54</v>
      </c>
      <c r="AD10" s="23">
        <v>14</v>
      </c>
      <c r="AE10" s="23">
        <v>14</v>
      </c>
      <c r="AF10" s="24">
        <v>4.6204620462046205E-3</v>
      </c>
      <c r="AG10" s="22">
        <v>1</v>
      </c>
      <c r="AH10" s="23">
        <v>6</v>
      </c>
      <c r="AI10" s="23">
        <v>7</v>
      </c>
      <c r="AJ10" s="24">
        <v>4.6022353714661405E-3</v>
      </c>
    </row>
    <row r="11" spans="2:36">
      <c r="B11" s="14" t="s">
        <v>129</v>
      </c>
      <c r="C11" s="22">
        <v>47</v>
      </c>
      <c r="D11" s="23">
        <v>41</v>
      </c>
      <c r="E11" s="23">
        <v>1</v>
      </c>
      <c r="F11" s="23">
        <v>27</v>
      </c>
      <c r="G11" s="23">
        <v>116</v>
      </c>
      <c r="H11" s="24">
        <v>5.9268342530145101E-3</v>
      </c>
      <c r="I11" s="22">
        <v>4</v>
      </c>
      <c r="J11" s="23">
        <v>10</v>
      </c>
      <c r="K11" s="23">
        <v>14</v>
      </c>
      <c r="L11" s="24">
        <v>4.6901172529313232E-3</v>
      </c>
      <c r="M11" s="22">
        <v>13</v>
      </c>
      <c r="N11" s="23">
        <v>16</v>
      </c>
      <c r="O11" s="23">
        <v>29</v>
      </c>
      <c r="P11" s="24">
        <v>9.9451303155006863E-3</v>
      </c>
      <c r="Q11" s="22">
        <v>18</v>
      </c>
      <c r="R11" s="23">
        <v>13</v>
      </c>
      <c r="S11" s="23">
        <v>31</v>
      </c>
      <c r="T11" s="24">
        <v>1.0667584308327599E-2</v>
      </c>
      <c r="U11" s="22">
        <v>12</v>
      </c>
      <c r="V11" s="23">
        <v>2</v>
      </c>
      <c r="W11" s="23">
        <v>14</v>
      </c>
      <c r="X11" s="24">
        <v>4.2643923240938165E-3</v>
      </c>
      <c r="Y11" s="22">
        <v>1</v>
      </c>
      <c r="Z11" s="23">
        <v>25</v>
      </c>
      <c r="AA11" s="23">
        <v>26</v>
      </c>
      <c r="AB11" s="24">
        <v>8.8706925963834872E-3</v>
      </c>
      <c r="AC11" s="22" t="s">
        <v>54</v>
      </c>
      <c r="AD11" s="23">
        <v>2</v>
      </c>
      <c r="AE11" s="23">
        <v>2</v>
      </c>
      <c r="AF11" s="24">
        <v>6.6006600660066007E-4</v>
      </c>
      <c r="AG11" s="22" t="s">
        <v>54</v>
      </c>
      <c r="AH11" s="23" t="s">
        <v>54</v>
      </c>
      <c r="AI11" s="23" t="s">
        <v>54</v>
      </c>
      <c r="AJ11" s="24" t="s">
        <v>54</v>
      </c>
    </row>
    <row r="12" spans="2:36">
      <c r="B12" s="14" t="s">
        <v>130</v>
      </c>
      <c r="C12" s="22">
        <v>48</v>
      </c>
      <c r="D12" s="23">
        <v>26</v>
      </c>
      <c r="E12" s="23">
        <v>3</v>
      </c>
      <c r="F12" s="23">
        <v>76</v>
      </c>
      <c r="G12" s="23">
        <v>153</v>
      </c>
      <c r="H12" s="24">
        <v>7.8172900061312077E-3</v>
      </c>
      <c r="I12" s="22" t="s">
        <v>54</v>
      </c>
      <c r="J12" s="23">
        <v>1</v>
      </c>
      <c r="K12" s="23">
        <v>1</v>
      </c>
      <c r="L12" s="24">
        <v>3.3500837520938025E-4</v>
      </c>
      <c r="M12" s="22">
        <v>6</v>
      </c>
      <c r="N12" s="23">
        <v>20</v>
      </c>
      <c r="O12" s="23">
        <v>26</v>
      </c>
      <c r="P12" s="24">
        <v>8.9163237311385458E-3</v>
      </c>
      <c r="Q12" s="22">
        <v>10</v>
      </c>
      <c r="R12" s="23">
        <v>5</v>
      </c>
      <c r="S12" s="23">
        <v>15</v>
      </c>
      <c r="T12" s="24">
        <v>5.1617343427391603E-3</v>
      </c>
      <c r="U12" s="22">
        <v>32</v>
      </c>
      <c r="V12" s="23" t="s">
        <v>54</v>
      </c>
      <c r="W12" s="23">
        <v>32</v>
      </c>
      <c r="X12" s="24">
        <v>9.7471824550715812E-3</v>
      </c>
      <c r="Y12" s="22" t="s">
        <v>54</v>
      </c>
      <c r="Z12" s="23">
        <v>38</v>
      </c>
      <c r="AA12" s="23">
        <v>38</v>
      </c>
      <c r="AB12" s="24">
        <v>1.2964858410098942E-2</v>
      </c>
      <c r="AC12" s="22">
        <v>1</v>
      </c>
      <c r="AD12" s="23">
        <v>26</v>
      </c>
      <c r="AE12" s="23">
        <v>27</v>
      </c>
      <c r="AF12" s="24">
        <v>8.9108910891089101E-3</v>
      </c>
      <c r="AG12" s="22">
        <v>2</v>
      </c>
      <c r="AH12" s="23">
        <v>12</v>
      </c>
      <c r="AI12" s="23">
        <v>14</v>
      </c>
      <c r="AJ12" s="24">
        <v>9.204470742932281E-3</v>
      </c>
    </row>
    <row r="13" spans="2:36">
      <c r="B13" s="14" t="s">
        <v>131</v>
      </c>
      <c r="C13" s="22">
        <v>10</v>
      </c>
      <c r="D13" s="23" t="s">
        <v>54</v>
      </c>
      <c r="E13" s="23" t="s">
        <v>54</v>
      </c>
      <c r="F13" s="23">
        <v>9</v>
      </c>
      <c r="G13" s="23">
        <v>19</v>
      </c>
      <c r="H13" s="24">
        <v>9.7077457592479048E-4</v>
      </c>
      <c r="I13" s="22">
        <v>10</v>
      </c>
      <c r="J13" s="23" t="s">
        <v>54</v>
      </c>
      <c r="K13" s="23">
        <v>10</v>
      </c>
      <c r="L13" s="24">
        <v>3.3500837520938024E-3</v>
      </c>
      <c r="M13" s="22" t="s">
        <v>54</v>
      </c>
      <c r="N13" s="23" t="s">
        <v>54</v>
      </c>
      <c r="O13" s="23" t="s">
        <v>54</v>
      </c>
      <c r="P13" s="24" t="s">
        <v>54</v>
      </c>
      <c r="Q13" s="22" t="s">
        <v>54</v>
      </c>
      <c r="R13" s="23" t="s">
        <v>54</v>
      </c>
      <c r="S13" s="23" t="s">
        <v>54</v>
      </c>
      <c r="T13" s="24" t="s">
        <v>54</v>
      </c>
      <c r="U13" s="22" t="s">
        <v>54</v>
      </c>
      <c r="V13" s="23" t="s">
        <v>54</v>
      </c>
      <c r="W13" s="23" t="s">
        <v>54</v>
      </c>
      <c r="X13" s="24" t="s">
        <v>54</v>
      </c>
      <c r="Y13" s="22" t="s">
        <v>54</v>
      </c>
      <c r="Z13" s="23">
        <v>9</v>
      </c>
      <c r="AA13" s="23">
        <v>9</v>
      </c>
      <c r="AB13" s="24">
        <v>3.0706243602865915E-3</v>
      </c>
      <c r="AC13" s="22" t="s">
        <v>54</v>
      </c>
      <c r="AD13" s="23" t="s">
        <v>54</v>
      </c>
      <c r="AE13" s="23" t="s">
        <v>54</v>
      </c>
      <c r="AF13" s="24" t="s">
        <v>54</v>
      </c>
      <c r="AG13" s="22" t="s">
        <v>54</v>
      </c>
      <c r="AH13" s="23" t="s">
        <v>54</v>
      </c>
      <c r="AI13" s="23" t="s">
        <v>54</v>
      </c>
      <c r="AJ13" s="24" t="s">
        <v>54</v>
      </c>
    </row>
    <row r="14" spans="2:36">
      <c r="B14" s="14" t="s">
        <v>132</v>
      </c>
      <c r="C14" s="22">
        <v>2</v>
      </c>
      <c r="D14" s="23">
        <v>12</v>
      </c>
      <c r="E14" s="23" t="s">
        <v>54</v>
      </c>
      <c r="F14" s="23">
        <v>36</v>
      </c>
      <c r="G14" s="23">
        <v>50</v>
      </c>
      <c r="H14" s="24">
        <v>2.5546699366441857E-3</v>
      </c>
      <c r="I14" s="22" t="s">
        <v>54</v>
      </c>
      <c r="J14" s="23" t="s">
        <v>54</v>
      </c>
      <c r="K14" s="23" t="s">
        <v>54</v>
      </c>
      <c r="L14" s="24" t="s">
        <v>54</v>
      </c>
      <c r="M14" s="22">
        <v>2</v>
      </c>
      <c r="N14" s="23" t="s">
        <v>54</v>
      </c>
      <c r="O14" s="23">
        <v>2</v>
      </c>
      <c r="P14" s="24">
        <v>6.8587105624142656E-4</v>
      </c>
      <c r="Q14" s="22" t="s">
        <v>54</v>
      </c>
      <c r="R14" s="23">
        <v>12</v>
      </c>
      <c r="S14" s="23">
        <v>12</v>
      </c>
      <c r="T14" s="24">
        <v>4.1293874741913286E-3</v>
      </c>
      <c r="U14" s="22" t="s">
        <v>54</v>
      </c>
      <c r="V14" s="23" t="s">
        <v>54</v>
      </c>
      <c r="W14" s="23" t="s">
        <v>54</v>
      </c>
      <c r="X14" s="24" t="s">
        <v>54</v>
      </c>
      <c r="Y14" s="22" t="s">
        <v>54</v>
      </c>
      <c r="Z14" s="23">
        <v>1</v>
      </c>
      <c r="AA14" s="23">
        <v>1</v>
      </c>
      <c r="AB14" s="24">
        <v>3.4118048447628798E-4</v>
      </c>
      <c r="AC14" s="22" t="s">
        <v>54</v>
      </c>
      <c r="AD14" s="23">
        <v>35</v>
      </c>
      <c r="AE14" s="23">
        <v>35</v>
      </c>
      <c r="AF14" s="24">
        <v>1.155115511551155E-2</v>
      </c>
      <c r="AG14" s="22" t="s">
        <v>54</v>
      </c>
      <c r="AH14" s="23" t="s">
        <v>54</v>
      </c>
      <c r="AI14" s="23" t="s">
        <v>54</v>
      </c>
      <c r="AJ14" s="24" t="s">
        <v>54</v>
      </c>
    </row>
    <row r="15" spans="2:36">
      <c r="B15" s="14" t="s">
        <v>133</v>
      </c>
      <c r="C15" s="22" t="s">
        <v>54</v>
      </c>
      <c r="D15" s="23" t="s">
        <v>54</v>
      </c>
      <c r="E15" s="23" t="s">
        <v>54</v>
      </c>
      <c r="F15" s="23">
        <v>1</v>
      </c>
      <c r="G15" s="23">
        <v>1</v>
      </c>
      <c r="H15" s="24">
        <v>5.1093398732883713E-5</v>
      </c>
      <c r="I15" s="22" t="s">
        <v>54</v>
      </c>
      <c r="J15" s="23" t="s">
        <v>54</v>
      </c>
      <c r="K15" s="23" t="s">
        <v>54</v>
      </c>
      <c r="L15" s="24" t="s">
        <v>54</v>
      </c>
      <c r="M15" s="22" t="s">
        <v>54</v>
      </c>
      <c r="N15" s="23" t="s">
        <v>54</v>
      </c>
      <c r="O15" s="23" t="s">
        <v>54</v>
      </c>
      <c r="P15" s="24" t="s">
        <v>54</v>
      </c>
      <c r="Q15" s="22" t="s">
        <v>54</v>
      </c>
      <c r="R15" s="23" t="s">
        <v>54</v>
      </c>
      <c r="S15" s="23" t="s">
        <v>54</v>
      </c>
      <c r="T15" s="24" t="s">
        <v>54</v>
      </c>
      <c r="U15" s="22" t="s">
        <v>54</v>
      </c>
      <c r="V15" s="23" t="s">
        <v>54</v>
      </c>
      <c r="W15" s="23" t="s">
        <v>54</v>
      </c>
      <c r="X15" s="24" t="s">
        <v>54</v>
      </c>
      <c r="Y15" s="22" t="s">
        <v>54</v>
      </c>
      <c r="Z15" s="23" t="s">
        <v>54</v>
      </c>
      <c r="AA15" s="23" t="s">
        <v>54</v>
      </c>
      <c r="AB15" s="24" t="s">
        <v>54</v>
      </c>
      <c r="AC15" s="22" t="s">
        <v>54</v>
      </c>
      <c r="AD15" s="23">
        <v>1</v>
      </c>
      <c r="AE15" s="23">
        <v>1</v>
      </c>
      <c r="AF15" s="24">
        <v>3.3003300330033004E-4</v>
      </c>
      <c r="AG15" s="22" t="s">
        <v>54</v>
      </c>
      <c r="AH15" s="23" t="s">
        <v>54</v>
      </c>
      <c r="AI15" s="23" t="s">
        <v>54</v>
      </c>
      <c r="AJ15" s="24" t="s">
        <v>54</v>
      </c>
    </row>
    <row r="16" spans="2:36">
      <c r="B16" s="14" t="s">
        <v>134</v>
      </c>
      <c r="C16" s="22">
        <v>104</v>
      </c>
      <c r="D16" s="23">
        <v>86</v>
      </c>
      <c r="E16" s="23">
        <v>11</v>
      </c>
      <c r="F16" s="23">
        <v>69</v>
      </c>
      <c r="G16" s="23">
        <v>270</v>
      </c>
      <c r="H16" s="24">
        <v>1.3795217657878603E-2</v>
      </c>
      <c r="I16" s="22">
        <v>33</v>
      </c>
      <c r="J16" s="23">
        <v>32</v>
      </c>
      <c r="K16" s="23">
        <v>65</v>
      </c>
      <c r="L16" s="24">
        <v>2.1775544388609715E-2</v>
      </c>
      <c r="M16" s="22">
        <v>37</v>
      </c>
      <c r="N16" s="23">
        <v>12</v>
      </c>
      <c r="O16" s="23">
        <v>49</v>
      </c>
      <c r="P16" s="24">
        <v>1.6803840877914953E-2</v>
      </c>
      <c r="Q16" s="22" t="s">
        <v>54</v>
      </c>
      <c r="R16" s="23" t="s">
        <v>54</v>
      </c>
      <c r="S16" s="23" t="s">
        <v>54</v>
      </c>
      <c r="T16" s="24" t="s">
        <v>54</v>
      </c>
      <c r="U16" s="22">
        <v>34</v>
      </c>
      <c r="V16" s="23">
        <v>42</v>
      </c>
      <c r="W16" s="23">
        <v>76</v>
      </c>
      <c r="X16" s="24">
        <v>2.3149558330795003E-2</v>
      </c>
      <c r="Y16" s="22">
        <v>4</v>
      </c>
      <c r="Z16" s="23">
        <v>10</v>
      </c>
      <c r="AA16" s="23">
        <v>14</v>
      </c>
      <c r="AB16" s="24">
        <v>4.7765267826680316E-3</v>
      </c>
      <c r="AC16" s="22">
        <v>7</v>
      </c>
      <c r="AD16" s="23">
        <v>57</v>
      </c>
      <c r="AE16" s="23">
        <v>64</v>
      </c>
      <c r="AF16" s="24">
        <v>2.1122112211221122E-2</v>
      </c>
      <c r="AG16" s="22" t="s">
        <v>54</v>
      </c>
      <c r="AH16" s="23">
        <v>2</v>
      </c>
      <c r="AI16" s="23">
        <v>2</v>
      </c>
      <c r="AJ16" s="24">
        <v>1.3149243918474688E-3</v>
      </c>
    </row>
    <row r="17" spans="2:36">
      <c r="B17" s="14" t="s">
        <v>135</v>
      </c>
      <c r="C17" s="22">
        <v>21</v>
      </c>
      <c r="D17" s="23">
        <v>5</v>
      </c>
      <c r="E17" s="23">
        <v>1</v>
      </c>
      <c r="F17" s="23">
        <v>27</v>
      </c>
      <c r="G17" s="23">
        <v>54</v>
      </c>
      <c r="H17" s="24">
        <v>2.7590435315757206E-3</v>
      </c>
      <c r="I17" s="22">
        <v>6</v>
      </c>
      <c r="J17" s="23" t="s">
        <v>54</v>
      </c>
      <c r="K17" s="23">
        <v>6</v>
      </c>
      <c r="L17" s="24">
        <v>2.0100502512562816E-3</v>
      </c>
      <c r="M17" s="22">
        <v>2</v>
      </c>
      <c r="N17" s="23" t="s">
        <v>54</v>
      </c>
      <c r="O17" s="23">
        <v>2</v>
      </c>
      <c r="P17" s="24">
        <v>6.8587105624142656E-4</v>
      </c>
      <c r="Q17" s="22">
        <v>12</v>
      </c>
      <c r="R17" s="23">
        <v>2</v>
      </c>
      <c r="S17" s="23">
        <v>14</v>
      </c>
      <c r="T17" s="24">
        <v>4.817618719889883E-3</v>
      </c>
      <c r="U17" s="22">
        <v>1</v>
      </c>
      <c r="V17" s="23">
        <v>3</v>
      </c>
      <c r="W17" s="23">
        <v>4</v>
      </c>
      <c r="X17" s="24">
        <v>1.2183978068839476E-3</v>
      </c>
      <c r="Y17" s="22" t="s">
        <v>54</v>
      </c>
      <c r="Z17" s="23">
        <v>5</v>
      </c>
      <c r="AA17" s="23">
        <v>5</v>
      </c>
      <c r="AB17" s="24">
        <v>1.7059024223814397E-3</v>
      </c>
      <c r="AC17" s="22">
        <v>1</v>
      </c>
      <c r="AD17" s="23">
        <v>20</v>
      </c>
      <c r="AE17" s="23">
        <v>21</v>
      </c>
      <c r="AF17" s="24">
        <v>6.9306930693069308E-3</v>
      </c>
      <c r="AG17" s="22" t="s">
        <v>54</v>
      </c>
      <c r="AH17" s="23">
        <v>2</v>
      </c>
      <c r="AI17" s="23">
        <v>2</v>
      </c>
      <c r="AJ17" s="24">
        <v>1.3149243918474688E-3</v>
      </c>
    </row>
    <row r="18" spans="2:36">
      <c r="B18" s="14" t="s">
        <v>136</v>
      </c>
      <c r="C18" s="22">
        <v>57</v>
      </c>
      <c r="D18" s="23">
        <v>20</v>
      </c>
      <c r="E18" s="23">
        <v>3</v>
      </c>
      <c r="F18" s="23">
        <v>40</v>
      </c>
      <c r="G18" s="23">
        <v>120</v>
      </c>
      <c r="H18" s="24">
        <v>6.1312078479460455E-3</v>
      </c>
      <c r="I18" s="22">
        <v>4</v>
      </c>
      <c r="J18" s="23" t="s">
        <v>54</v>
      </c>
      <c r="K18" s="23">
        <v>4</v>
      </c>
      <c r="L18" s="24">
        <v>1.340033500837521E-3</v>
      </c>
      <c r="M18" s="22">
        <v>14</v>
      </c>
      <c r="N18" s="23">
        <v>15</v>
      </c>
      <c r="O18" s="23">
        <v>29</v>
      </c>
      <c r="P18" s="24">
        <v>9.9451303155006863E-3</v>
      </c>
      <c r="Q18" s="22">
        <v>12</v>
      </c>
      <c r="R18" s="23">
        <v>2</v>
      </c>
      <c r="S18" s="23">
        <v>14</v>
      </c>
      <c r="T18" s="24">
        <v>4.817618719889883E-3</v>
      </c>
      <c r="U18" s="22">
        <v>27</v>
      </c>
      <c r="V18" s="23">
        <v>3</v>
      </c>
      <c r="W18" s="23">
        <v>30</v>
      </c>
      <c r="X18" s="24">
        <v>9.1379835516296071E-3</v>
      </c>
      <c r="Y18" s="22">
        <v>2</v>
      </c>
      <c r="Z18" s="23">
        <v>12</v>
      </c>
      <c r="AA18" s="23">
        <v>14</v>
      </c>
      <c r="AB18" s="24">
        <v>4.7765267826680316E-3</v>
      </c>
      <c r="AC18" s="22">
        <v>1</v>
      </c>
      <c r="AD18" s="23">
        <v>10</v>
      </c>
      <c r="AE18" s="23">
        <v>11</v>
      </c>
      <c r="AF18" s="24">
        <v>3.6303630363036304E-3</v>
      </c>
      <c r="AG18" s="22" t="s">
        <v>54</v>
      </c>
      <c r="AH18" s="23">
        <v>18</v>
      </c>
      <c r="AI18" s="23">
        <v>18</v>
      </c>
      <c r="AJ18" s="24">
        <v>1.1834319526627219E-2</v>
      </c>
    </row>
    <row r="19" spans="2:36">
      <c r="B19" s="14" t="s">
        <v>137</v>
      </c>
      <c r="C19" s="22">
        <v>27</v>
      </c>
      <c r="D19" s="23">
        <v>42</v>
      </c>
      <c r="E19" s="23">
        <v>3</v>
      </c>
      <c r="F19" s="23">
        <v>32</v>
      </c>
      <c r="G19" s="23">
        <v>104</v>
      </c>
      <c r="H19" s="24">
        <v>5.3137134682199058E-3</v>
      </c>
      <c r="I19" s="22">
        <v>5</v>
      </c>
      <c r="J19" s="23">
        <v>26</v>
      </c>
      <c r="K19" s="23">
        <v>31</v>
      </c>
      <c r="L19" s="24">
        <v>1.0385259631490788E-2</v>
      </c>
      <c r="M19" s="22">
        <v>2</v>
      </c>
      <c r="N19" s="23" t="s">
        <v>54</v>
      </c>
      <c r="O19" s="23">
        <v>2</v>
      </c>
      <c r="P19" s="24">
        <v>6.8587105624142656E-4</v>
      </c>
      <c r="Q19" s="22">
        <v>13</v>
      </c>
      <c r="R19" s="23">
        <v>14</v>
      </c>
      <c r="S19" s="23">
        <v>27</v>
      </c>
      <c r="T19" s="24">
        <v>9.2911218169304879E-3</v>
      </c>
      <c r="U19" s="22">
        <v>7</v>
      </c>
      <c r="V19" s="23">
        <v>2</v>
      </c>
      <c r="W19" s="23">
        <v>9</v>
      </c>
      <c r="X19" s="24">
        <v>2.7413950654888823E-3</v>
      </c>
      <c r="Y19" s="22">
        <v>1</v>
      </c>
      <c r="Z19" s="23">
        <v>22</v>
      </c>
      <c r="AA19" s="23">
        <v>23</v>
      </c>
      <c r="AB19" s="24">
        <v>7.8471511429546222E-3</v>
      </c>
      <c r="AC19" s="22" t="s">
        <v>54</v>
      </c>
      <c r="AD19" s="23">
        <v>6</v>
      </c>
      <c r="AE19" s="23">
        <v>6</v>
      </c>
      <c r="AF19" s="24">
        <v>1.9801980198019802E-3</v>
      </c>
      <c r="AG19" s="22">
        <v>2</v>
      </c>
      <c r="AH19" s="23">
        <v>4</v>
      </c>
      <c r="AI19" s="23">
        <v>6</v>
      </c>
      <c r="AJ19" s="24">
        <v>3.9447731755424065E-3</v>
      </c>
    </row>
    <row r="20" spans="2:36">
      <c r="B20" s="14" t="s">
        <v>138</v>
      </c>
      <c r="C20" s="22">
        <v>9</v>
      </c>
      <c r="D20" s="23" t="s">
        <v>54</v>
      </c>
      <c r="E20" s="23">
        <v>2</v>
      </c>
      <c r="F20" s="23" t="s">
        <v>54</v>
      </c>
      <c r="G20" s="23">
        <v>11</v>
      </c>
      <c r="H20" s="24">
        <v>5.6202738606172078E-4</v>
      </c>
      <c r="I20" s="22">
        <v>3</v>
      </c>
      <c r="J20" s="23" t="s">
        <v>54</v>
      </c>
      <c r="K20" s="23">
        <v>3</v>
      </c>
      <c r="L20" s="24">
        <v>1.0050251256281408E-3</v>
      </c>
      <c r="M20" s="22">
        <v>6</v>
      </c>
      <c r="N20" s="23" t="s">
        <v>54</v>
      </c>
      <c r="O20" s="23">
        <v>6</v>
      </c>
      <c r="P20" s="24">
        <v>2.05761316872428E-3</v>
      </c>
      <c r="Q20" s="22" t="s">
        <v>54</v>
      </c>
      <c r="R20" s="23" t="s">
        <v>54</v>
      </c>
      <c r="S20" s="23" t="s">
        <v>54</v>
      </c>
      <c r="T20" s="24" t="s">
        <v>54</v>
      </c>
      <c r="U20" s="22" t="s">
        <v>54</v>
      </c>
      <c r="V20" s="23" t="s">
        <v>54</v>
      </c>
      <c r="W20" s="23" t="s">
        <v>54</v>
      </c>
      <c r="X20" s="24" t="s">
        <v>54</v>
      </c>
      <c r="Y20" s="22" t="s">
        <v>54</v>
      </c>
      <c r="Z20" s="23" t="s">
        <v>54</v>
      </c>
      <c r="AA20" s="23" t="s">
        <v>54</v>
      </c>
      <c r="AB20" s="24" t="s">
        <v>54</v>
      </c>
      <c r="AC20" s="22">
        <v>1</v>
      </c>
      <c r="AD20" s="23" t="s">
        <v>54</v>
      </c>
      <c r="AE20" s="23">
        <v>1</v>
      </c>
      <c r="AF20" s="24">
        <v>3.3003300330033004E-4</v>
      </c>
      <c r="AG20" s="22">
        <v>1</v>
      </c>
      <c r="AH20" s="23" t="s">
        <v>54</v>
      </c>
      <c r="AI20" s="23">
        <v>1</v>
      </c>
      <c r="AJ20" s="24">
        <v>6.5746219592373442E-4</v>
      </c>
    </row>
    <row r="21" spans="2:36">
      <c r="B21" s="14" t="s">
        <v>139</v>
      </c>
      <c r="C21" s="22">
        <v>2</v>
      </c>
      <c r="D21" s="23" t="s">
        <v>54</v>
      </c>
      <c r="E21" s="23" t="s">
        <v>54</v>
      </c>
      <c r="F21" s="23">
        <v>32</v>
      </c>
      <c r="G21" s="23">
        <v>34</v>
      </c>
      <c r="H21" s="24">
        <v>1.7371755569180463E-3</v>
      </c>
      <c r="I21" s="22" t="s">
        <v>54</v>
      </c>
      <c r="J21" s="23" t="s">
        <v>54</v>
      </c>
      <c r="K21" s="23" t="s">
        <v>54</v>
      </c>
      <c r="L21" s="24" t="s">
        <v>54</v>
      </c>
      <c r="M21" s="22" t="s">
        <v>54</v>
      </c>
      <c r="N21" s="23" t="s">
        <v>54</v>
      </c>
      <c r="O21" s="23" t="s">
        <v>54</v>
      </c>
      <c r="P21" s="24" t="s">
        <v>54</v>
      </c>
      <c r="Q21" s="22" t="s">
        <v>54</v>
      </c>
      <c r="R21" s="23" t="s">
        <v>54</v>
      </c>
      <c r="S21" s="23" t="s">
        <v>54</v>
      </c>
      <c r="T21" s="24" t="s">
        <v>54</v>
      </c>
      <c r="U21" s="22">
        <v>2</v>
      </c>
      <c r="V21" s="23" t="s">
        <v>54</v>
      </c>
      <c r="W21" s="23">
        <v>2</v>
      </c>
      <c r="X21" s="24">
        <v>6.0919890344197382E-4</v>
      </c>
      <c r="Y21" s="22" t="s">
        <v>54</v>
      </c>
      <c r="Z21" s="23">
        <v>11</v>
      </c>
      <c r="AA21" s="23">
        <v>11</v>
      </c>
      <c r="AB21" s="24">
        <v>3.7529853292391675E-3</v>
      </c>
      <c r="AC21" s="22" t="s">
        <v>54</v>
      </c>
      <c r="AD21" s="23">
        <v>10</v>
      </c>
      <c r="AE21" s="23">
        <v>10</v>
      </c>
      <c r="AF21" s="24">
        <v>3.3003300330033004E-3</v>
      </c>
      <c r="AG21" s="22" t="s">
        <v>54</v>
      </c>
      <c r="AH21" s="23">
        <v>11</v>
      </c>
      <c r="AI21" s="23">
        <v>11</v>
      </c>
      <c r="AJ21" s="24">
        <v>7.2320841551610782E-3</v>
      </c>
    </row>
    <row r="22" spans="2:36">
      <c r="B22" s="14" t="s">
        <v>140</v>
      </c>
      <c r="C22" s="22">
        <v>3</v>
      </c>
      <c r="D22" s="23" t="s">
        <v>54</v>
      </c>
      <c r="E22" s="23" t="s">
        <v>54</v>
      </c>
      <c r="F22" s="23">
        <v>1</v>
      </c>
      <c r="G22" s="23">
        <v>4</v>
      </c>
      <c r="H22" s="24">
        <v>2.0437359493153485E-4</v>
      </c>
      <c r="I22" s="22" t="s">
        <v>54</v>
      </c>
      <c r="J22" s="23" t="s">
        <v>54</v>
      </c>
      <c r="K22" s="23" t="s">
        <v>54</v>
      </c>
      <c r="L22" s="24" t="s">
        <v>54</v>
      </c>
      <c r="M22" s="22" t="s">
        <v>54</v>
      </c>
      <c r="N22" s="23" t="s">
        <v>54</v>
      </c>
      <c r="O22" s="23" t="s">
        <v>54</v>
      </c>
      <c r="P22" s="24" t="s">
        <v>54</v>
      </c>
      <c r="Q22" s="22" t="s">
        <v>54</v>
      </c>
      <c r="R22" s="23" t="s">
        <v>54</v>
      </c>
      <c r="S22" s="23" t="s">
        <v>54</v>
      </c>
      <c r="T22" s="24" t="s">
        <v>54</v>
      </c>
      <c r="U22" s="22">
        <v>3</v>
      </c>
      <c r="V22" s="23" t="s">
        <v>54</v>
      </c>
      <c r="W22" s="23">
        <v>3</v>
      </c>
      <c r="X22" s="24">
        <v>9.1379835516296074E-4</v>
      </c>
      <c r="Y22" s="22" t="s">
        <v>54</v>
      </c>
      <c r="Z22" s="23" t="s">
        <v>54</v>
      </c>
      <c r="AA22" s="23" t="s">
        <v>54</v>
      </c>
      <c r="AB22" s="24" t="s">
        <v>54</v>
      </c>
      <c r="AC22" s="22" t="s">
        <v>54</v>
      </c>
      <c r="AD22" s="23">
        <v>1</v>
      </c>
      <c r="AE22" s="23">
        <v>1</v>
      </c>
      <c r="AF22" s="24">
        <v>3.3003300330033004E-4</v>
      </c>
      <c r="AG22" s="22" t="s">
        <v>54</v>
      </c>
      <c r="AH22" s="23" t="s">
        <v>54</v>
      </c>
      <c r="AI22" s="23" t="s">
        <v>54</v>
      </c>
      <c r="AJ22" s="24" t="s">
        <v>54</v>
      </c>
    </row>
    <row r="23" spans="2:36">
      <c r="B23" s="14" t="s">
        <v>141</v>
      </c>
      <c r="C23" s="22">
        <v>4</v>
      </c>
      <c r="D23" s="23" t="s">
        <v>54</v>
      </c>
      <c r="E23" s="23" t="s">
        <v>54</v>
      </c>
      <c r="F23" s="23">
        <v>4</v>
      </c>
      <c r="G23" s="23">
        <v>8</v>
      </c>
      <c r="H23" s="24">
        <v>4.0874718986306971E-4</v>
      </c>
      <c r="I23" s="22" t="s">
        <v>54</v>
      </c>
      <c r="J23" s="23" t="s">
        <v>54</v>
      </c>
      <c r="K23" s="23" t="s">
        <v>54</v>
      </c>
      <c r="L23" s="24" t="s">
        <v>54</v>
      </c>
      <c r="M23" s="22" t="s">
        <v>54</v>
      </c>
      <c r="N23" s="23" t="s">
        <v>54</v>
      </c>
      <c r="O23" s="23" t="s">
        <v>54</v>
      </c>
      <c r="P23" s="24" t="s">
        <v>54</v>
      </c>
      <c r="Q23" s="22" t="s">
        <v>54</v>
      </c>
      <c r="R23" s="23" t="s">
        <v>54</v>
      </c>
      <c r="S23" s="23" t="s">
        <v>54</v>
      </c>
      <c r="T23" s="24" t="s">
        <v>54</v>
      </c>
      <c r="U23" s="22">
        <v>4</v>
      </c>
      <c r="V23" s="23" t="s">
        <v>54</v>
      </c>
      <c r="W23" s="23">
        <v>4</v>
      </c>
      <c r="X23" s="24">
        <v>1.2183978068839476E-3</v>
      </c>
      <c r="Y23" s="22" t="s">
        <v>54</v>
      </c>
      <c r="Z23" s="23">
        <v>4</v>
      </c>
      <c r="AA23" s="23">
        <v>4</v>
      </c>
      <c r="AB23" s="24">
        <v>1.3647219379051519E-3</v>
      </c>
      <c r="AC23" s="22" t="s">
        <v>54</v>
      </c>
      <c r="AD23" s="23" t="s">
        <v>54</v>
      </c>
      <c r="AE23" s="23" t="s">
        <v>54</v>
      </c>
      <c r="AF23" s="24" t="s">
        <v>54</v>
      </c>
      <c r="AG23" s="22" t="s">
        <v>54</v>
      </c>
      <c r="AH23" s="23" t="s">
        <v>54</v>
      </c>
      <c r="AI23" s="23" t="s">
        <v>54</v>
      </c>
      <c r="AJ23" s="24" t="s">
        <v>54</v>
      </c>
    </row>
    <row r="24" spans="2:36">
      <c r="B24" s="14" t="s">
        <v>142</v>
      </c>
      <c r="C24" s="22">
        <v>116</v>
      </c>
      <c r="D24" s="23">
        <v>141</v>
      </c>
      <c r="E24" s="23">
        <v>3</v>
      </c>
      <c r="F24" s="23">
        <v>130</v>
      </c>
      <c r="G24" s="23">
        <v>390</v>
      </c>
      <c r="H24" s="24">
        <v>1.9926425505824647E-2</v>
      </c>
      <c r="I24" s="22">
        <v>28</v>
      </c>
      <c r="J24" s="23">
        <v>63</v>
      </c>
      <c r="K24" s="23">
        <v>91</v>
      </c>
      <c r="L24" s="24">
        <v>3.0485762144053602E-2</v>
      </c>
      <c r="M24" s="22">
        <v>21</v>
      </c>
      <c r="N24" s="23">
        <v>12</v>
      </c>
      <c r="O24" s="23">
        <v>33</v>
      </c>
      <c r="P24" s="24">
        <v>1.131687242798354E-2</v>
      </c>
      <c r="Q24" s="22">
        <v>31</v>
      </c>
      <c r="R24" s="23">
        <v>61</v>
      </c>
      <c r="S24" s="23">
        <v>92</v>
      </c>
      <c r="T24" s="24">
        <v>3.1658637302133516E-2</v>
      </c>
      <c r="U24" s="22">
        <v>36</v>
      </c>
      <c r="V24" s="23">
        <v>5</v>
      </c>
      <c r="W24" s="23">
        <v>41</v>
      </c>
      <c r="X24" s="24">
        <v>1.2488577520560463E-2</v>
      </c>
      <c r="Y24" s="22">
        <v>2</v>
      </c>
      <c r="Z24" s="23">
        <v>38</v>
      </c>
      <c r="AA24" s="23">
        <v>40</v>
      </c>
      <c r="AB24" s="24">
        <v>1.3647219379051518E-2</v>
      </c>
      <c r="AC24" s="22">
        <v>1</v>
      </c>
      <c r="AD24" s="23">
        <v>67</v>
      </c>
      <c r="AE24" s="23">
        <v>68</v>
      </c>
      <c r="AF24" s="24">
        <v>2.2442244224422443E-2</v>
      </c>
      <c r="AG24" s="22" t="s">
        <v>54</v>
      </c>
      <c r="AH24" s="23">
        <v>25</v>
      </c>
      <c r="AI24" s="23">
        <v>25</v>
      </c>
      <c r="AJ24" s="24">
        <v>1.6436554898093359E-2</v>
      </c>
    </row>
    <row r="25" spans="2:36">
      <c r="B25" s="14" t="s">
        <v>143</v>
      </c>
      <c r="C25" s="22">
        <v>914</v>
      </c>
      <c r="D25" s="23">
        <v>16</v>
      </c>
      <c r="E25" s="23">
        <v>28</v>
      </c>
      <c r="F25" s="23">
        <v>301</v>
      </c>
      <c r="G25" s="23">
        <v>1259</v>
      </c>
      <c r="H25" s="24">
        <v>6.4326589004700591E-2</v>
      </c>
      <c r="I25" s="22">
        <v>243</v>
      </c>
      <c r="J25" s="23" t="s">
        <v>54</v>
      </c>
      <c r="K25" s="23">
        <v>243</v>
      </c>
      <c r="L25" s="24">
        <v>8.1407035175879397E-2</v>
      </c>
      <c r="M25" s="22">
        <v>304</v>
      </c>
      <c r="N25" s="23" t="s">
        <v>54</v>
      </c>
      <c r="O25" s="23">
        <v>304</v>
      </c>
      <c r="P25" s="24">
        <v>0.10425240054869685</v>
      </c>
      <c r="Q25" s="22">
        <v>151</v>
      </c>
      <c r="R25" s="23">
        <v>16</v>
      </c>
      <c r="S25" s="23">
        <v>167</v>
      </c>
      <c r="T25" s="24">
        <v>5.7467309015829318E-2</v>
      </c>
      <c r="U25" s="22">
        <v>216</v>
      </c>
      <c r="V25" s="23" t="s">
        <v>54</v>
      </c>
      <c r="W25" s="23">
        <v>216</v>
      </c>
      <c r="X25" s="24">
        <v>6.5793481571733176E-2</v>
      </c>
      <c r="Y25" s="22">
        <v>10</v>
      </c>
      <c r="Z25" s="23">
        <v>126</v>
      </c>
      <c r="AA25" s="23">
        <v>136</v>
      </c>
      <c r="AB25" s="24">
        <v>4.6400545888775159E-2</v>
      </c>
      <c r="AC25" s="22">
        <v>14</v>
      </c>
      <c r="AD25" s="23">
        <v>111</v>
      </c>
      <c r="AE25" s="23">
        <v>125</v>
      </c>
      <c r="AF25" s="24">
        <v>4.1254125412541254E-2</v>
      </c>
      <c r="AG25" s="22">
        <v>4</v>
      </c>
      <c r="AH25" s="23">
        <v>64</v>
      </c>
      <c r="AI25" s="23">
        <v>68</v>
      </c>
      <c r="AJ25" s="24">
        <v>4.4707429322813935E-2</v>
      </c>
    </row>
    <row r="26" spans="2:36">
      <c r="B26" s="14" t="s">
        <v>144</v>
      </c>
      <c r="C26" s="22">
        <v>12</v>
      </c>
      <c r="D26" s="23" t="s">
        <v>54</v>
      </c>
      <c r="E26" s="23">
        <v>4</v>
      </c>
      <c r="F26" s="23">
        <v>34</v>
      </c>
      <c r="G26" s="23">
        <v>50</v>
      </c>
      <c r="H26" s="24">
        <v>2.5546699366441857E-3</v>
      </c>
      <c r="I26" s="22">
        <v>2</v>
      </c>
      <c r="J26" s="23" t="s">
        <v>54</v>
      </c>
      <c r="K26" s="23">
        <v>2</v>
      </c>
      <c r="L26" s="24">
        <v>6.700167504187605E-4</v>
      </c>
      <c r="M26" s="22" t="s">
        <v>54</v>
      </c>
      <c r="N26" s="23" t="s">
        <v>54</v>
      </c>
      <c r="O26" s="23" t="s">
        <v>54</v>
      </c>
      <c r="P26" s="24" t="s">
        <v>54</v>
      </c>
      <c r="Q26" s="22">
        <v>6</v>
      </c>
      <c r="R26" s="23" t="s">
        <v>54</v>
      </c>
      <c r="S26" s="23">
        <v>6</v>
      </c>
      <c r="T26" s="24">
        <v>2.0646937370956643E-3</v>
      </c>
      <c r="U26" s="22">
        <v>4</v>
      </c>
      <c r="V26" s="23" t="s">
        <v>54</v>
      </c>
      <c r="W26" s="23">
        <v>4</v>
      </c>
      <c r="X26" s="24">
        <v>1.2183978068839476E-3</v>
      </c>
      <c r="Y26" s="22">
        <v>4</v>
      </c>
      <c r="Z26" s="23">
        <v>32</v>
      </c>
      <c r="AA26" s="23">
        <v>36</v>
      </c>
      <c r="AB26" s="24">
        <v>1.2282497441146366E-2</v>
      </c>
      <c r="AC26" s="22" t="s">
        <v>54</v>
      </c>
      <c r="AD26" s="23">
        <v>2</v>
      </c>
      <c r="AE26" s="23">
        <v>2</v>
      </c>
      <c r="AF26" s="24">
        <v>6.6006600660066007E-4</v>
      </c>
      <c r="AG26" s="22" t="s">
        <v>54</v>
      </c>
      <c r="AH26" s="23" t="s">
        <v>54</v>
      </c>
      <c r="AI26" s="23" t="s">
        <v>54</v>
      </c>
      <c r="AJ26" s="24" t="s">
        <v>54</v>
      </c>
    </row>
    <row r="27" spans="2:36">
      <c r="B27" s="14" t="s">
        <v>145</v>
      </c>
      <c r="C27" s="22">
        <v>358</v>
      </c>
      <c r="D27" s="23">
        <v>15</v>
      </c>
      <c r="E27" s="23">
        <v>10</v>
      </c>
      <c r="F27" s="23">
        <v>175</v>
      </c>
      <c r="G27" s="23">
        <v>558</v>
      </c>
      <c r="H27" s="24">
        <v>2.8510116492949111E-2</v>
      </c>
      <c r="I27" s="22">
        <v>128</v>
      </c>
      <c r="J27" s="23" t="s">
        <v>54</v>
      </c>
      <c r="K27" s="23">
        <v>128</v>
      </c>
      <c r="L27" s="24">
        <v>4.2881072026800672E-2</v>
      </c>
      <c r="M27" s="22">
        <v>102</v>
      </c>
      <c r="N27" s="23">
        <v>12</v>
      </c>
      <c r="O27" s="23">
        <v>114</v>
      </c>
      <c r="P27" s="24">
        <v>3.9094650205761319E-2</v>
      </c>
      <c r="Q27" s="22">
        <v>71</v>
      </c>
      <c r="R27" s="23" t="s">
        <v>54</v>
      </c>
      <c r="S27" s="23">
        <v>71</v>
      </c>
      <c r="T27" s="24">
        <v>2.4432209222298693E-2</v>
      </c>
      <c r="U27" s="22">
        <v>57</v>
      </c>
      <c r="V27" s="23">
        <v>3</v>
      </c>
      <c r="W27" s="23">
        <v>60</v>
      </c>
      <c r="X27" s="24">
        <v>1.8275967103259214E-2</v>
      </c>
      <c r="Y27" s="22">
        <v>5</v>
      </c>
      <c r="Z27" s="23">
        <v>92</v>
      </c>
      <c r="AA27" s="23">
        <v>97</v>
      </c>
      <c r="AB27" s="24">
        <v>3.3094506994199933E-2</v>
      </c>
      <c r="AC27" s="22">
        <v>3</v>
      </c>
      <c r="AD27" s="23">
        <v>60</v>
      </c>
      <c r="AE27" s="23">
        <v>63</v>
      </c>
      <c r="AF27" s="24">
        <v>2.0792079207920793E-2</v>
      </c>
      <c r="AG27" s="22">
        <v>2</v>
      </c>
      <c r="AH27" s="23">
        <v>23</v>
      </c>
      <c r="AI27" s="23">
        <v>25</v>
      </c>
      <c r="AJ27" s="24">
        <v>1.6436554898093359E-2</v>
      </c>
    </row>
    <row r="28" spans="2:36">
      <c r="B28" s="14" t="s">
        <v>146</v>
      </c>
      <c r="C28" s="22">
        <v>317</v>
      </c>
      <c r="D28" s="23">
        <v>8</v>
      </c>
      <c r="E28" s="23">
        <v>2</v>
      </c>
      <c r="F28" s="23">
        <v>132</v>
      </c>
      <c r="G28" s="23">
        <v>459</v>
      </c>
      <c r="H28" s="24">
        <v>2.3451870018393623E-2</v>
      </c>
      <c r="I28" s="22">
        <v>29</v>
      </c>
      <c r="J28" s="23" t="s">
        <v>54</v>
      </c>
      <c r="K28" s="23">
        <v>29</v>
      </c>
      <c r="L28" s="24">
        <v>9.7152428810720268E-3</v>
      </c>
      <c r="M28" s="22">
        <v>57</v>
      </c>
      <c r="N28" s="23" t="s">
        <v>54</v>
      </c>
      <c r="O28" s="23">
        <v>57</v>
      </c>
      <c r="P28" s="24">
        <v>1.954732510288066E-2</v>
      </c>
      <c r="Q28" s="22">
        <v>130</v>
      </c>
      <c r="R28" s="23" t="s">
        <v>54</v>
      </c>
      <c r="S28" s="23">
        <v>130</v>
      </c>
      <c r="T28" s="24">
        <v>4.4735030970406056E-2</v>
      </c>
      <c r="U28" s="22">
        <v>101</v>
      </c>
      <c r="V28" s="23">
        <v>8</v>
      </c>
      <c r="W28" s="23">
        <v>109</v>
      </c>
      <c r="X28" s="24">
        <v>3.320134023758757E-2</v>
      </c>
      <c r="Y28" s="22" t="s">
        <v>54</v>
      </c>
      <c r="Z28" s="23">
        <v>29</v>
      </c>
      <c r="AA28" s="23">
        <v>29</v>
      </c>
      <c r="AB28" s="24">
        <v>9.8942340498123504E-3</v>
      </c>
      <c r="AC28" s="22">
        <v>2</v>
      </c>
      <c r="AD28" s="23">
        <v>82</v>
      </c>
      <c r="AE28" s="23">
        <v>84</v>
      </c>
      <c r="AF28" s="24">
        <v>2.7722772277227723E-2</v>
      </c>
      <c r="AG28" s="22" t="s">
        <v>54</v>
      </c>
      <c r="AH28" s="23">
        <v>21</v>
      </c>
      <c r="AI28" s="23">
        <v>21</v>
      </c>
      <c r="AJ28" s="24">
        <v>1.3806706114398421E-2</v>
      </c>
    </row>
    <row r="29" spans="2:36">
      <c r="B29" s="14" t="s">
        <v>147</v>
      </c>
      <c r="C29" s="22">
        <v>15</v>
      </c>
      <c r="D29" s="23" t="s">
        <v>54</v>
      </c>
      <c r="E29" s="23">
        <v>9</v>
      </c>
      <c r="F29" s="23">
        <v>85</v>
      </c>
      <c r="G29" s="23">
        <v>109</v>
      </c>
      <c r="H29" s="24">
        <v>5.5691804618843242E-3</v>
      </c>
      <c r="I29" s="22" t="s">
        <v>54</v>
      </c>
      <c r="J29" s="23" t="s">
        <v>54</v>
      </c>
      <c r="K29" s="23" t="s">
        <v>54</v>
      </c>
      <c r="L29" s="24" t="s">
        <v>54</v>
      </c>
      <c r="M29" s="22" t="s">
        <v>54</v>
      </c>
      <c r="N29" s="23" t="s">
        <v>54</v>
      </c>
      <c r="O29" s="23" t="s">
        <v>54</v>
      </c>
      <c r="P29" s="24" t="s">
        <v>54</v>
      </c>
      <c r="Q29" s="22" t="s">
        <v>54</v>
      </c>
      <c r="R29" s="23" t="s">
        <v>54</v>
      </c>
      <c r="S29" s="23" t="s">
        <v>54</v>
      </c>
      <c r="T29" s="24" t="s">
        <v>54</v>
      </c>
      <c r="U29" s="22">
        <v>15</v>
      </c>
      <c r="V29" s="23" t="s">
        <v>54</v>
      </c>
      <c r="W29" s="23">
        <v>15</v>
      </c>
      <c r="X29" s="24">
        <v>4.5689917758148036E-3</v>
      </c>
      <c r="Y29" s="22">
        <v>1</v>
      </c>
      <c r="Z29" s="23">
        <v>1</v>
      </c>
      <c r="AA29" s="23">
        <v>2</v>
      </c>
      <c r="AB29" s="24">
        <v>6.8236096895257596E-4</v>
      </c>
      <c r="AC29" s="22">
        <v>5</v>
      </c>
      <c r="AD29" s="23">
        <v>52</v>
      </c>
      <c r="AE29" s="23">
        <v>57</v>
      </c>
      <c r="AF29" s="24">
        <v>1.8811881188118811E-2</v>
      </c>
      <c r="AG29" s="22">
        <v>3</v>
      </c>
      <c r="AH29" s="23">
        <v>32</v>
      </c>
      <c r="AI29" s="23">
        <v>35</v>
      </c>
      <c r="AJ29" s="24">
        <v>2.3011176857330704E-2</v>
      </c>
    </row>
    <row r="30" spans="2:36">
      <c r="B30" s="14" t="s">
        <v>148</v>
      </c>
      <c r="C30" s="22">
        <v>124</v>
      </c>
      <c r="D30" s="23">
        <v>10</v>
      </c>
      <c r="E30" s="23" t="s">
        <v>54</v>
      </c>
      <c r="F30" s="23">
        <v>76</v>
      </c>
      <c r="G30" s="23">
        <v>210</v>
      </c>
      <c r="H30" s="24">
        <v>1.0729613733905579E-2</v>
      </c>
      <c r="I30" s="22">
        <v>80</v>
      </c>
      <c r="J30" s="23" t="s">
        <v>54</v>
      </c>
      <c r="K30" s="23">
        <v>80</v>
      </c>
      <c r="L30" s="24">
        <v>2.6800670016750419E-2</v>
      </c>
      <c r="M30" s="22">
        <v>10</v>
      </c>
      <c r="N30" s="23" t="s">
        <v>54</v>
      </c>
      <c r="O30" s="23">
        <v>10</v>
      </c>
      <c r="P30" s="24">
        <v>3.4293552812071329E-3</v>
      </c>
      <c r="Q30" s="22">
        <v>11</v>
      </c>
      <c r="R30" s="23" t="s">
        <v>54</v>
      </c>
      <c r="S30" s="23">
        <v>11</v>
      </c>
      <c r="T30" s="24">
        <v>3.7852718513420509E-3</v>
      </c>
      <c r="U30" s="22">
        <v>23</v>
      </c>
      <c r="V30" s="23">
        <v>10</v>
      </c>
      <c r="W30" s="23">
        <v>33</v>
      </c>
      <c r="X30" s="24">
        <v>1.0051781906792567E-2</v>
      </c>
      <c r="Y30" s="22" t="s">
        <v>54</v>
      </c>
      <c r="Z30" s="23">
        <v>23</v>
      </c>
      <c r="AA30" s="23">
        <v>23</v>
      </c>
      <c r="AB30" s="24">
        <v>7.8471511429546222E-3</v>
      </c>
      <c r="AC30" s="22" t="s">
        <v>54</v>
      </c>
      <c r="AD30" s="23">
        <v>26</v>
      </c>
      <c r="AE30" s="23">
        <v>26</v>
      </c>
      <c r="AF30" s="24">
        <v>8.580858085808581E-3</v>
      </c>
      <c r="AG30" s="22" t="s">
        <v>54</v>
      </c>
      <c r="AH30" s="23">
        <v>27</v>
      </c>
      <c r="AI30" s="23">
        <v>27</v>
      </c>
      <c r="AJ30" s="24">
        <v>1.7751479289940829E-2</v>
      </c>
    </row>
    <row r="31" spans="2:36">
      <c r="B31" s="14" t="s">
        <v>149</v>
      </c>
      <c r="C31" s="22">
        <v>15</v>
      </c>
      <c r="D31" s="23" t="s">
        <v>54</v>
      </c>
      <c r="E31" s="23" t="s">
        <v>54</v>
      </c>
      <c r="F31" s="23" t="s">
        <v>54</v>
      </c>
      <c r="G31" s="23">
        <v>15</v>
      </c>
      <c r="H31" s="24">
        <v>7.6640098099325568E-4</v>
      </c>
      <c r="I31" s="22">
        <v>7</v>
      </c>
      <c r="J31" s="23" t="s">
        <v>54</v>
      </c>
      <c r="K31" s="23">
        <v>7</v>
      </c>
      <c r="L31" s="24">
        <v>2.3450586264656616E-3</v>
      </c>
      <c r="M31" s="22" t="s">
        <v>54</v>
      </c>
      <c r="N31" s="23" t="s">
        <v>54</v>
      </c>
      <c r="O31" s="23" t="s">
        <v>54</v>
      </c>
      <c r="P31" s="24" t="s">
        <v>54</v>
      </c>
      <c r="Q31" s="22">
        <v>8</v>
      </c>
      <c r="R31" s="23" t="s">
        <v>54</v>
      </c>
      <c r="S31" s="23">
        <v>8</v>
      </c>
      <c r="T31" s="24">
        <v>2.7529249827942187E-3</v>
      </c>
      <c r="U31" s="22" t="s">
        <v>54</v>
      </c>
      <c r="V31" s="23" t="s">
        <v>54</v>
      </c>
      <c r="W31" s="23" t="s">
        <v>54</v>
      </c>
      <c r="X31" s="24" t="s">
        <v>54</v>
      </c>
      <c r="Y31" s="22" t="s">
        <v>54</v>
      </c>
      <c r="Z31" s="23" t="s">
        <v>54</v>
      </c>
      <c r="AA31" s="23" t="s">
        <v>54</v>
      </c>
      <c r="AB31" s="24" t="s">
        <v>54</v>
      </c>
      <c r="AC31" s="22" t="s">
        <v>54</v>
      </c>
      <c r="AD31" s="23" t="s">
        <v>54</v>
      </c>
      <c r="AE31" s="23" t="s">
        <v>54</v>
      </c>
      <c r="AF31" s="24" t="s">
        <v>54</v>
      </c>
      <c r="AG31" s="22" t="s">
        <v>54</v>
      </c>
      <c r="AH31" s="23" t="s">
        <v>54</v>
      </c>
      <c r="AI31" s="23" t="s">
        <v>54</v>
      </c>
      <c r="AJ31" s="24" t="s">
        <v>54</v>
      </c>
    </row>
    <row r="32" spans="2:36">
      <c r="B32" s="14" t="s">
        <v>150</v>
      </c>
      <c r="C32" s="22">
        <v>37</v>
      </c>
      <c r="D32" s="23">
        <v>4</v>
      </c>
      <c r="E32" s="23">
        <v>1</v>
      </c>
      <c r="F32" s="23">
        <v>42</v>
      </c>
      <c r="G32" s="23">
        <v>84</v>
      </c>
      <c r="H32" s="24">
        <v>4.2918454935622317E-3</v>
      </c>
      <c r="I32" s="22">
        <v>10</v>
      </c>
      <c r="J32" s="23" t="s">
        <v>54</v>
      </c>
      <c r="K32" s="23">
        <v>10</v>
      </c>
      <c r="L32" s="24">
        <v>3.3500837520938024E-3</v>
      </c>
      <c r="M32" s="22" t="s">
        <v>54</v>
      </c>
      <c r="N32" s="23" t="s">
        <v>54</v>
      </c>
      <c r="O32" s="23" t="s">
        <v>54</v>
      </c>
      <c r="P32" s="24" t="s">
        <v>54</v>
      </c>
      <c r="Q32" s="22">
        <v>27</v>
      </c>
      <c r="R32" s="23">
        <v>2</v>
      </c>
      <c r="S32" s="23">
        <v>29</v>
      </c>
      <c r="T32" s="24">
        <v>9.9793530626290441E-3</v>
      </c>
      <c r="U32" s="22" t="s">
        <v>54</v>
      </c>
      <c r="V32" s="23">
        <v>2</v>
      </c>
      <c r="W32" s="23">
        <v>2</v>
      </c>
      <c r="X32" s="24">
        <v>6.0919890344197382E-4</v>
      </c>
      <c r="Y32" s="22" t="s">
        <v>54</v>
      </c>
      <c r="Z32" s="23">
        <v>23</v>
      </c>
      <c r="AA32" s="23">
        <v>23</v>
      </c>
      <c r="AB32" s="24">
        <v>7.8471511429546222E-3</v>
      </c>
      <c r="AC32" s="22">
        <v>1</v>
      </c>
      <c r="AD32" s="23">
        <v>16</v>
      </c>
      <c r="AE32" s="23">
        <v>17</v>
      </c>
      <c r="AF32" s="24">
        <v>5.6105610561056106E-3</v>
      </c>
      <c r="AG32" s="22" t="s">
        <v>54</v>
      </c>
      <c r="AH32" s="23">
        <v>3</v>
      </c>
      <c r="AI32" s="23">
        <v>3</v>
      </c>
      <c r="AJ32" s="24">
        <v>1.9723865877712033E-3</v>
      </c>
    </row>
    <row r="33" spans="2:36">
      <c r="B33" s="14" t="s">
        <v>151</v>
      </c>
      <c r="C33" s="22">
        <v>1</v>
      </c>
      <c r="D33" s="23">
        <v>2</v>
      </c>
      <c r="E33" s="23" t="s">
        <v>54</v>
      </c>
      <c r="F33" s="23">
        <v>1</v>
      </c>
      <c r="G33" s="23">
        <v>4</v>
      </c>
      <c r="H33" s="24">
        <v>2.0437359493153485E-4</v>
      </c>
      <c r="I33" s="22">
        <v>1</v>
      </c>
      <c r="J33" s="23">
        <v>2</v>
      </c>
      <c r="K33" s="23">
        <v>3</v>
      </c>
      <c r="L33" s="24">
        <v>1.0050251256281408E-3</v>
      </c>
      <c r="M33" s="22" t="s">
        <v>54</v>
      </c>
      <c r="N33" s="23" t="s">
        <v>54</v>
      </c>
      <c r="O33" s="23" t="s">
        <v>54</v>
      </c>
      <c r="P33" s="24" t="s">
        <v>54</v>
      </c>
      <c r="Q33" s="22" t="s">
        <v>54</v>
      </c>
      <c r="R33" s="23" t="s">
        <v>54</v>
      </c>
      <c r="S33" s="23" t="s">
        <v>54</v>
      </c>
      <c r="T33" s="24" t="s">
        <v>54</v>
      </c>
      <c r="U33" s="22" t="s">
        <v>54</v>
      </c>
      <c r="V33" s="23" t="s">
        <v>54</v>
      </c>
      <c r="W33" s="23" t="s">
        <v>54</v>
      </c>
      <c r="X33" s="24" t="s">
        <v>54</v>
      </c>
      <c r="Y33" s="22" t="s">
        <v>54</v>
      </c>
      <c r="Z33" s="23" t="s">
        <v>54</v>
      </c>
      <c r="AA33" s="23" t="s">
        <v>54</v>
      </c>
      <c r="AB33" s="24" t="s">
        <v>54</v>
      </c>
      <c r="AC33" s="22" t="s">
        <v>54</v>
      </c>
      <c r="AD33" s="23">
        <v>1</v>
      </c>
      <c r="AE33" s="23">
        <v>1</v>
      </c>
      <c r="AF33" s="24">
        <v>3.3003300330033004E-4</v>
      </c>
      <c r="AG33" s="22" t="s">
        <v>54</v>
      </c>
      <c r="AH33" s="23" t="s">
        <v>54</v>
      </c>
      <c r="AI33" s="23" t="s">
        <v>54</v>
      </c>
      <c r="AJ33" s="24" t="s">
        <v>54</v>
      </c>
    </row>
    <row r="34" spans="2:36">
      <c r="B34" s="14" t="s">
        <v>152</v>
      </c>
      <c r="C34" s="22">
        <v>2</v>
      </c>
      <c r="D34" s="23">
        <v>9</v>
      </c>
      <c r="E34" s="23" t="s">
        <v>54</v>
      </c>
      <c r="F34" s="23">
        <v>18</v>
      </c>
      <c r="G34" s="23">
        <v>29</v>
      </c>
      <c r="H34" s="24">
        <v>1.4817085632536275E-3</v>
      </c>
      <c r="I34" s="22" t="s">
        <v>54</v>
      </c>
      <c r="J34" s="23">
        <v>8</v>
      </c>
      <c r="K34" s="23">
        <v>8</v>
      </c>
      <c r="L34" s="24">
        <v>2.680067001675042E-3</v>
      </c>
      <c r="M34" s="22" t="s">
        <v>54</v>
      </c>
      <c r="N34" s="23" t="s">
        <v>54</v>
      </c>
      <c r="O34" s="23" t="s">
        <v>54</v>
      </c>
      <c r="P34" s="24" t="s">
        <v>54</v>
      </c>
      <c r="Q34" s="22">
        <v>2</v>
      </c>
      <c r="R34" s="23">
        <v>1</v>
      </c>
      <c r="S34" s="23">
        <v>3</v>
      </c>
      <c r="T34" s="24">
        <v>1.0323468685478321E-3</v>
      </c>
      <c r="U34" s="22" t="s">
        <v>54</v>
      </c>
      <c r="V34" s="23" t="s">
        <v>54</v>
      </c>
      <c r="W34" s="23" t="s">
        <v>54</v>
      </c>
      <c r="X34" s="24" t="s">
        <v>54</v>
      </c>
      <c r="Y34" s="22" t="s">
        <v>54</v>
      </c>
      <c r="Z34" s="23">
        <v>18</v>
      </c>
      <c r="AA34" s="23">
        <v>18</v>
      </c>
      <c r="AB34" s="24">
        <v>6.1412487205731829E-3</v>
      </c>
      <c r="AC34" s="22" t="s">
        <v>54</v>
      </c>
      <c r="AD34" s="23" t="s">
        <v>54</v>
      </c>
      <c r="AE34" s="23" t="s">
        <v>54</v>
      </c>
      <c r="AF34" s="24" t="s">
        <v>54</v>
      </c>
      <c r="AG34" s="22" t="s">
        <v>54</v>
      </c>
      <c r="AH34" s="23" t="s">
        <v>54</v>
      </c>
      <c r="AI34" s="23" t="s">
        <v>54</v>
      </c>
      <c r="AJ34" s="24" t="s">
        <v>54</v>
      </c>
    </row>
    <row r="35" spans="2:36">
      <c r="B35" s="14" t="s">
        <v>153</v>
      </c>
      <c r="C35" s="22">
        <v>197</v>
      </c>
      <c r="D35" s="23">
        <v>24</v>
      </c>
      <c r="E35" s="23">
        <v>8</v>
      </c>
      <c r="F35" s="23">
        <v>136</v>
      </c>
      <c r="G35" s="23">
        <v>365</v>
      </c>
      <c r="H35" s="24">
        <v>1.8649090537502553E-2</v>
      </c>
      <c r="I35" s="22">
        <v>46</v>
      </c>
      <c r="J35" s="23" t="s">
        <v>54</v>
      </c>
      <c r="K35" s="23">
        <v>46</v>
      </c>
      <c r="L35" s="24">
        <v>1.541038525963149E-2</v>
      </c>
      <c r="M35" s="22">
        <v>34</v>
      </c>
      <c r="N35" s="23" t="s">
        <v>54</v>
      </c>
      <c r="O35" s="23">
        <v>34</v>
      </c>
      <c r="P35" s="24">
        <v>1.1659807956104253E-2</v>
      </c>
      <c r="Q35" s="22">
        <v>40</v>
      </c>
      <c r="R35" s="23" t="s">
        <v>54</v>
      </c>
      <c r="S35" s="23">
        <v>40</v>
      </c>
      <c r="T35" s="24">
        <v>1.3764624913971095E-2</v>
      </c>
      <c r="U35" s="22">
        <v>77</v>
      </c>
      <c r="V35" s="23">
        <v>24</v>
      </c>
      <c r="W35" s="23">
        <v>101</v>
      </c>
      <c r="X35" s="24">
        <v>3.0764544623819678E-2</v>
      </c>
      <c r="Y35" s="22">
        <v>5</v>
      </c>
      <c r="Z35" s="23">
        <v>76</v>
      </c>
      <c r="AA35" s="23">
        <v>81</v>
      </c>
      <c r="AB35" s="24">
        <v>2.7635619242579325E-2</v>
      </c>
      <c r="AC35" s="22">
        <v>1</v>
      </c>
      <c r="AD35" s="23">
        <v>24</v>
      </c>
      <c r="AE35" s="23">
        <v>25</v>
      </c>
      <c r="AF35" s="24">
        <v>8.2508250825082501E-3</v>
      </c>
      <c r="AG35" s="22">
        <v>2</v>
      </c>
      <c r="AH35" s="23">
        <v>36</v>
      </c>
      <c r="AI35" s="23">
        <v>38</v>
      </c>
      <c r="AJ35" s="24">
        <v>2.4983563445101907E-2</v>
      </c>
    </row>
    <row r="36" spans="2:36">
      <c r="B36" s="14" t="s">
        <v>154</v>
      </c>
      <c r="C36" s="22">
        <v>102</v>
      </c>
      <c r="D36" s="23">
        <v>159</v>
      </c>
      <c r="E36" s="23">
        <v>4</v>
      </c>
      <c r="F36" s="23">
        <v>50</v>
      </c>
      <c r="G36" s="23">
        <v>315</v>
      </c>
      <c r="H36" s="24">
        <v>1.6094420600858368E-2</v>
      </c>
      <c r="I36" s="22">
        <v>7</v>
      </c>
      <c r="J36" s="23">
        <v>116</v>
      </c>
      <c r="K36" s="23">
        <v>123</v>
      </c>
      <c r="L36" s="24">
        <v>4.1206030150753768E-2</v>
      </c>
      <c r="M36" s="22">
        <v>75</v>
      </c>
      <c r="N36" s="23">
        <v>43</v>
      </c>
      <c r="O36" s="23">
        <v>118</v>
      </c>
      <c r="P36" s="24">
        <v>4.0466392318244171E-2</v>
      </c>
      <c r="Q36" s="22">
        <v>20</v>
      </c>
      <c r="R36" s="23" t="s">
        <v>54</v>
      </c>
      <c r="S36" s="23">
        <v>20</v>
      </c>
      <c r="T36" s="24">
        <v>6.8823124569855473E-3</v>
      </c>
      <c r="U36" s="22" t="s">
        <v>54</v>
      </c>
      <c r="V36" s="23" t="s">
        <v>54</v>
      </c>
      <c r="W36" s="23" t="s">
        <v>54</v>
      </c>
      <c r="X36" s="24" t="s">
        <v>54</v>
      </c>
      <c r="Y36" s="22">
        <v>2</v>
      </c>
      <c r="Z36" s="23">
        <v>23</v>
      </c>
      <c r="AA36" s="23">
        <v>25</v>
      </c>
      <c r="AB36" s="24">
        <v>8.5295121119071983E-3</v>
      </c>
      <c r="AC36" s="22" t="s">
        <v>54</v>
      </c>
      <c r="AD36" s="23" t="s">
        <v>54</v>
      </c>
      <c r="AE36" s="23" t="s">
        <v>54</v>
      </c>
      <c r="AF36" s="24" t="s">
        <v>54</v>
      </c>
      <c r="AG36" s="22">
        <v>2</v>
      </c>
      <c r="AH36" s="23">
        <v>27</v>
      </c>
      <c r="AI36" s="23">
        <v>29</v>
      </c>
      <c r="AJ36" s="24">
        <v>1.9066403681788299E-2</v>
      </c>
    </row>
    <row r="37" spans="2:36">
      <c r="B37" s="14" t="s">
        <v>155</v>
      </c>
      <c r="C37" s="22">
        <v>30</v>
      </c>
      <c r="D37" s="23">
        <v>3</v>
      </c>
      <c r="E37" s="23">
        <v>10</v>
      </c>
      <c r="F37" s="23">
        <v>131</v>
      </c>
      <c r="G37" s="23">
        <v>174</v>
      </c>
      <c r="H37" s="24">
        <v>8.8902513795217665E-3</v>
      </c>
      <c r="I37" s="22" t="s">
        <v>54</v>
      </c>
      <c r="J37" s="23">
        <v>3</v>
      </c>
      <c r="K37" s="23">
        <v>3</v>
      </c>
      <c r="L37" s="24">
        <v>1.0050251256281408E-3</v>
      </c>
      <c r="M37" s="22" t="s">
        <v>54</v>
      </c>
      <c r="N37" s="23" t="s">
        <v>54</v>
      </c>
      <c r="O37" s="23" t="s">
        <v>54</v>
      </c>
      <c r="P37" s="24" t="s">
        <v>54</v>
      </c>
      <c r="Q37" s="22">
        <v>15</v>
      </c>
      <c r="R37" s="23" t="s">
        <v>54</v>
      </c>
      <c r="S37" s="23">
        <v>15</v>
      </c>
      <c r="T37" s="24">
        <v>5.1617343427391603E-3</v>
      </c>
      <c r="U37" s="22">
        <v>15</v>
      </c>
      <c r="V37" s="23" t="s">
        <v>54</v>
      </c>
      <c r="W37" s="23">
        <v>15</v>
      </c>
      <c r="X37" s="24">
        <v>4.5689917758148036E-3</v>
      </c>
      <c r="Y37" s="22">
        <v>8</v>
      </c>
      <c r="Z37" s="23">
        <v>48</v>
      </c>
      <c r="AA37" s="23">
        <v>56</v>
      </c>
      <c r="AB37" s="24">
        <v>1.9106107130672127E-2</v>
      </c>
      <c r="AC37" s="22">
        <v>2</v>
      </c>
      <c r="AD37" s="23">
        <v>83</v>
      </c>
      <c r="AE37" s="23">
        <v>85</v>
      </c>
      <c r="AF37" s="24">
        <v>2.8052805280528052E-2</v>
      </c>
      <c r="AG37" s="22" t="s">
        <v>54</v>
      </c>
      <c r="AH37" s="23" t="s">
        <v>54</v>
      </c>
      <c r="AI37" s="23" t="s">
        <v>54</v>
      </c>
      <c r="AJ37" s="24" t="s">
        <v>54</v>
      </c>
    </row>
    <row r="38" spans="2:36">
      <c r="B38" s="14" t="s">
        <v>156</v>
      </c>
      <c r="C38" s="22" t="s">
        <v>54</v>
      </c>
      <c r="D38" s="23">
        <v>7</v>
      </c>
      <c r="E38" s="23" t="s">
        <v>54</v>
      </c>
      <c r="F38" s="23" t="s">
        <v>54</v>
      </c>
      <c r="G38" s="23">
        <v>7</v>
      </c>
      <c r="H38" s="24">
        <v>3.5765379113018598E-4</v>
      </c>
      <c r="I38" s="22" t="s">
        <v>54</v>
      </c>
      <c r="J38" s="23" t="s">
        <v>54</v>
      </c>
      <c r="K38" s="23" t="s">
        <v>54</v>
      </c>
      <c r="L38" s="24" t="s">
        <v>54</v>
      </c>
      <c r="M38" s="22" t="s">
        <v>54</v>
      </c>
      <c r="N38" s="23" t="s">
        <v>54</v>
      </c>
      <c r="O38" s="23" t="s">
        <v>54</v>
      </c>
      <c r="P38" s="24" t="s">
        <v>54</v>
      </c>
      <c r="Q38" s="22" t="s">
        <v>54</v>
      </c>
      <c r="R38" s="23" t="s">
        <v>54</v>
      </c>
      <c r="S38" s="23" t="s">
        <v>54</v>
      </c>
      <c r="T38" s="24" t="s">
        <v>54</v>
      </c>
      <c r="U38" s="22" t="s">
        <v>54</v>
      </c>
      <c r="V38" s="23">
        <v>7</v>
      </c>
      <c r="W38" s="23">
        <v>7</v>
      </c>
      <c r="X38" s="24">
        <v>2.1321961620469083E-3</v>
      </c>
      <c r="Y38" s="22" t="s">
        <v>54</v>
      </c>
      <c r="Z38" s="23" t="s">
        <v>54</v>
      </c>
      <c r="AA38" s="23" t="s">
        <v>54</v>
      </c>
      <c r="AB38" s="24" t="s">
        <v>54</v>
      </c>
      <c r="AC38" s="22" t="s">
        <v>54</v>
      </c>
      <c r="AD38" s="23" t="s">
        <v>54</v>
      </c>
      <c r="AE38" s="23" t="s">
        <v>54</v>
      </c>
      <c r="AF38" s="24" t="s">
        <v>54</v>
      </c>
      <c r="AG38" s="22" t="s">
        <v>54</v>
      </c>
      <c r="AH38" s="23" t="s">
        <v>54</v>
      </c>
      <c r="AI38" s="23" t="s">
        <v>54</v>
      </c>
      <c r="AJ38" s="24" t="s">
        <v>54</v>
      </c>
    </row>
    <row r="39" spans="2:36">
      <c r="B39" s="14" t="s">
        <v>157</v>
      </c>
      <c r="C39" s="22" t="s">
        <v>54</v>
      </c>
      <c r="D39" s="23" t="s">
        <v>54</v>
      </c>
      <c r="E39" s="23" t="s">
        <v>54</v>
      </c>
      <c r="F39" s="23">
        <v>26</v>
      </c>
      <c r="G39" s="23">
        <v>26</v>
      </c>
      <c r="H39" s="24">
        <v>1.3284283670549765E-3</v>
      </c>
      <c r="I39" s="22" t="s">
        <v>54</v>
      </c>
      <c r="J39" s="23" t="s">
        <v>54</v>
      </c>
      <c r="K39" s="23" t="s">
        <v>54</v>
      </c>
      <c r="L39" s="24" t="s">
        <v>54</v>
      </c>
      <c r="M39" s="22" t="s">
        <v>54</v>
      </c>
      <c r="N39" s="23" t="s">
        <v>54</v>
      </c>
      <c r="O39" s="23" t="s">
        <v>54</v>
      </c>
      <c r="P39" s="24" t="s">
        <v>54</v>
      </c>
      <c r="Q39" s="22" t="s">
        <v>54</v>
      </c>
      <c r="R39" s="23" t="s">
        <v>54</v>
      </c>
      <c r="S39" s="23" t="s">
        <v>54</v>
      </c>
      <c r="T39" s="24" t="s">
        <v>54</v>
      </c>
      <c r="U39" s="22" t="s">
        <v>54</v>
      </c>
      <c r="V39" s="23" t="s">
        <v>54</v>
      </c>
      <c r="W39" s="23" t="s">
        <v>54</v>
      </c>
      <c r="X39" s="24" t="s">
        <v>54</v>
      </c>
      <c r="Y39" s="22" t="s">
        <v>54</v>
      </c>
      <c r="Z39" s="23">
        <v>26</v>
      </c>
      <c r="AA39" s="23">
        <v>26</v>
      </c>
      <c r="AB39" s="24">
        <v>8.8706925963834872E-3</v>
      </c>
      <c r="AC39" s="22" t="s">
        <v>54</v>
      </c>
      <c r="AD39" s="23" t="s">
        <v>54</v>
      </c>
      <c r="AE39" s="23" t="s">
        <v>54</v>
      </c>
      <c r="AF39" s="24" t="s">
        <v>54</v>
      </c>
      <c r="AG39" s="22" t="s">
        <v>54</v>
      </c>
      <c r="AH39" s="23" t="s">
        <v>54</v>
      </c>
      <c r="AI39" s="23" t="s">
        <v>54</v>
      </c>
      <c r="AJ39" s="24" t="s">
        <v>54</v>
      </c>
    </row>
    <row r="40" spans="2:36" ht="15" customHeight="1">
      <c r="B40" s="14" t="s">
        <v>158</v>
      </c>
      <c r="C40" s="22">
        <v>106</v>
      </c>
      <c r="D40" s="23">
        <v>283</v>
      </c>
      <c r="E40" s="23">
        <v>1</v>
      </c>
      <c r="F40" s="23">
        <v>230</v>
      </c>
      <c r="G40" s="23">
        <v>620</v>
      </c>
      <c r="H40" s="24">
        <v>3.1677907214387901E-2</v>
      </c>
      <c r="I40" s="22">
        <v>7</v>
      </c>
      <c r="J40" s="23">
        <v>94</v>
      </c>
      <c r="K40" s="23">
        <v>101</v>
      </c>
      <c r="L40" s="24">
        <v>3.3835845896147403E-2</v>
      </c>
      <c r="M40" s="22">
        <v>8</v>
      </c>
      <c r="N40" s="23">
        <v>79</v>
      </c>
      <c r="O40" s="23">
        <v>87</v>
      </c>
      <c r="P40" s="24">
        <v>2.9835390946502057E-2</v>
      </c>
      <c r="Q40" s="22">
        <v>35</v>
      </c>
      <c r="R40" s="23">
        <v>32</v>
      </c>
      <c r="S40" s="23">
        <v>67</v>
      </c>
      <c r="T40" s="24">
        <v>2.3055746730901584E-2</v>
      </c>
      <c r="U40" s="22">
        <v>56</v>
      </c>
      <c r="V40" s="23">
        <v>78</v>
      </c>
      <c r="W40" s="23">
        <v>134</v>
      </c>
      <c r="X40" s="24">
        <v>4.0816326530612242E-2</v>
      </c>
      <c r="Y40" s="22">
        <v>1</v>
      </c>
      <c r="Z40" s="23">
        <v>92</v>
      </c>
      <c r="AA40" s="23">
        <v>93</v>
      </c>
      <c r="AB40" s="24">
        <v>3.1729785056294778E-2</v>
      </c>
      <c r="AC40" s="22" t="s">
        <v>54</v>
      </c>
      <c r="AD40" s="23">
        <v>100</v>
      </c>
      <c r="AE40" s="23">
        <v>100</v>
      </c>
      <c r="AF40" s="24">
        <v>3.3003300330033E-2</v>
      </c>
      <c r="AG40" s="22" t="s">
        <v>54</v>
      </c>
      <c r="AH40" s="23">
        <v>38</v>
      </c>
      <c r="AI40" s="23">
        <v>38</v>
      </c>
      <c r="AJ40" s="24">
        <v>2.4983563445101907E-2</v>
      </c>
    </row>
    <row r="41" spans="2:36">
      <c r="B41" s="14" t="s">
        <v>159</v>
      </c>
      <c r="C41" s="22">
        <v>110</v>
      </c>
      <c r="D41" s="23">
        <v>61</v>
      </c>
      <c r="E41" s="23">
        <v>1</v>
      </c>
      <c r="F41" s="23">
        <v>81</v>
      </c>
      <c r="G41" s="23">
        <v>253</v>
      </c>
      <c r="H41" s="24">
        <v>1.2926629879419579E-2</v>
      </c>
      <c r="I41" s="22">
        <v>16</v>
      </c>
      <c r="J41" s="23">
        <v>25</v>
      </c>
      <c r="K41" s="23">
        <v>41</v>
      </c>
      <c r="L41" s="24">
        <v>1.373534338358459E-2</v>
      </c>
      <c r="M41" s="22">
        <v>62</v>
      </c>
      <c r="N41" s="23" t="s">
        <v>54</v>
      </c>
      <c r="O41" s="23">
        <v>62</v>
      </c>
      <c r="P41" s="24">
        <v>2.1262002743484224E-2</v>
      </c>
      <c r="Q41" s="22">
        <v>2</v>
      </c>
      <c r="R41" s="23">
        <v>21</v>
      </c>
      <c r="S41" s="23">
        <v>23</v>
      </c>
      <c r="T41" s="24">
        <v>7.914659325533379E-3</v>
      </c>
      <c r="U41" s="22">
        <v>30</v>
      </c>
      <c r="V41" s="23">
        <v>15</v>
      </c>
      <c r="W41" s="23">
        <v>45</v>
      </c>
      <c r="X41" s="24">
        <v>1.370697532744441E-2</v>
      </c>
      <c r="Y41" s="22">
        <v>1</v>
      </c>
      <c r="Z41" s="23">
        <v>33</v>
      </c>
      <c r="AA41" s="23">
        <v>34</v>
      </c>
      <c r="AB41" s="24">
        <v>1.160013647219379E-2</v>
      </c>
      <c r="AC41" s="22" t="s">
        <v>54</v>
      </c>
      <c r="AD41" s="23">
        <v>37</v>
      </c>
      <c r="AE41" s="23">
        <v>37</v>
      </c>
      <c r="AF41" s="24">
        <v>1.2211221122112211E-2</v>
      </c>
      <c r="AG41" s="22" t="s">
        <v>54</v>
      </c>
      <c r="AH41" s="23">
        <v>11</v>
      </c>
      <c r="AI41" s="23">
        <v>11</v>
      </c>
      <c r="AJ41" s="24">
        <v>7.2320841551610782E-3</v>
      </c>
    </row>
    <row r="42" spans="2:36">
      <c r="B42" s="14" t="s">
        <v>160</v>
      </c>
      <c r="C42" s="22">
        <v>266</v>
      </c>
      <c r="D42" s="23">
        <v>69</v>
      </c>
      <c r="E42" s="23">
        <v>10</v>
      </c>
      <c r="F42" s="23">
        <v>68</v>
      </c>
      <c r="G42" s="23">
        <v>413</v>
      </c>
      <c r="H42" s="24">
        <v>2.1101573676680974E-2</v>
      </c>
      <c r="I42" s="22">
        <v>5</v>
      </c>
      <c r="J42" s="23" t="s">
        <v>54</v>
      </c>
      <c r="K42" s="23">
        <v>5</v>
      </c>
      <c r="L42" s="24">
        <v>1.6750418760469012E-3</v>
      </c>
      <c r="M42" s="22">
        <v>54</v>
      </c>
      <c r="N42" s="23">
        <v>53</v>
      </c>
      <c r="O42" s="23">
        <v>107</v>
      </c>
      <c r="P42" s="24">
        <v>3.6694101508916326E-2</v>
      </c>
      <c r="Q42" s="22">
        <v>99</v>
      </c>
      <c r="R42" s="23">
        <v>6</v>
      </c>
      <c r="S42" s="23">
        <v>105</v>
      </c>
      <c r="T42" s="24">
        <v>3.6132140399174124E-2</v>
      </c>
      <c r="U42" s="22">
        <v>108</v>
      </c>
      <c r="V42" s="23">
        <v>10</v>
      </c>
      <c r="W42" s="23">
        <v>118</v>
      </c>
      <c r="X42" s="24">
        <v>3.5942735303076456E-2</v>
      </c>
      <c r="Y42" s="22">
        <v>10</v>
      </c>
      <c r="Z42" s="23">
        <v>24</v>
      </c>
      <c r="AA42" s="23">
        <v>34</v>
      </c>
      <c r="AB42" s="24">
        <v>1.160013647219379E-2</v>
      </c>
      <c r="AC42" s="22" t="s">
        <v>54</v>
      </c>
      <c r="AD42" s="23">
        <v>13</v>
      </c>
      <c r="AE42" s="23">
        <v>13</v>
      </c>
      <c r="AF42" s="24">
        <v>4.2904290429042905E-3</v>
      </c>
      <c r="AG42" s="22" t="s">
        <v>54</v>
      </c>
      <c r="AH42" s="23">
        <v>31</v>
      </c>
      <c r="AI42" s="23">
        <v>31</v>
      </c>
      <c r="AJ42" s="24">
        <v>2.0381328073635765E-2</v>
      </c>
    </row>
    <row r="43" spans="2:36">
      <c r="B43" s="14" t="s">
        <v>161</v>
      </c>
      <c r="C43" s="22">
        <v>6</v>
      </c>
      <c r="D43" s="23">
        <v>4</v>
      </c>
      <c r="E43" s="23" t="s">
        <v>54</v>
      </c>
      <c r="F43" s="23">
        <v>14</v>
      </c>
      <c r="G43" s="23">
        <v>24</v>
      </c>
      <c r="H43" s="24">
        <v>1.226241569589209E-3</v>
      </c>
      <c r="I43" s="22" t="s">
        <v>54</v>
      </c>
      <c r="J43" s="23" t="s">
        <v>54</v>
      </c>
      <c r="K43" s="23" t="s">
        <v>54</v>
      </c>
      <c r="L43" s="24" t="s">
        <v>54</v>
      </c>
      <c r="M43" s="22" t="s">
        <v>54</v>
      </c>
      <c r="N43" s="23">
        <v>1</v>
      </c>
      <c r="O43" s="23">
        <v>1</v>
      </c>
      <c r="P43" s="24">
        <v>3.4293552812071328E-4</v>
      </c>
      <c r="Q43" s="22" t="s">
        <v>54</v>
      </c>
      <c r="R43" s="23">
        <v>3</v>
      </c>
      <c r="S43" s="23">
        <v>3</v>
      </c>
      <c r="T43" s="24">
        <v>1.0323468685478321E-3</v>
      </c>
      <c r="U43" s="22">
        <v>6</v>
      </c>
      <c r="V43" s="23" t="s">
        <v>54</v>
      </c>
      <c r="W43" s="23">
        <v>6</v>
      </c>
      <c r="X43" s="24">
        <v>1.8275967103259215E-3</v>
      </c>
      <c r="Y43" s="22" t="s">
        <v>54</v>
      </c>
      <c r="Z43" s="23" t="s">
        <v>54</v>
      </c>
      <c r="AA43" s="23" t="s">
        <v>54</v>
      </c>
      <c r="AB43" s="24" t="s">
        <v>54</v>
      </c>
      <c r="AC43" s="22" t="s">
        <v>54</v>
      </c>
      <c r="AD43" s="23" t="s">
        <v>54</v>
      </c>
      <c r="AE43" s="23" t="s">
        <v>54</v>
      </c>
      <c r="AF43" s="24" t="s">
        <v>54</v>
      </c>
      <c r="AG43" s="22" t="s">
        <v>54</v>
      </c>
      <c r="AH43" s="23">
        <v>14</v>
      </c>
      <c r="AI43" s="23">
        <v>14</v>
      </c>
      <c r="AJ43" s="24">
        <v>9.204470742932281E-3</v>
      </c>
    </row>
    <row r="44" spans="2:36" ht="14.25" customHeight="1">
      <c r="B44" s="14" t="s">
        <v>162</v>
      </c>
      <c r="C44" s="22">
        <v>109</v>
      </c>
      <c r="D44" s="23">
        <v>37</v>
      </c>
      <c r="E44" s="23">
        <v>1</v>
      </c>
      <c r="F44" s="23">
        <v>29</v>
      </c>
      <c r="G44" s="23">
        <v>176</v>
      </c>
      <c r="H44" s="24">
        <v>8.9924381769875324E-3</v>
      </c>
      <c r="I44" s="22">
        <v>22</v>
      </c>
      <c r="J44" s="23" t="s">
        <v>54</v>
      </c>
      <c r="K44" s="23">
        <v>22</v>
      </c>
      <c r="L44" s="24">
        <v>7.3701842546063647E-3</v>
      </c>
      <c r="M44" s="22">
        <v>8</v>
      </c>
      <c r="N44" s="23">
        <v>32</v>
      </c>
      <c r="O44" s="23">
        <v>40</v>
      </c>
      <c r="P44" s="24">
        <v>1.3717421124828532E-2</v>
      </c>
      <c r="Q44" s="22">
        <v>40</v>
      </c>
      <c r="R44" s="23" t="s">
        <v>54</v>
      </c>
      <c r="S44" s="23">
        <v>40</v>
      </c>
      <c r="T44" s="24">
        <v>1.3764624913971095E-2</v>
      </c>
      <c r="U44" s="22">
        <v>39</v>
      </c>
      <c r="V44" s="23">
        <v>5</v>
      </c>
      <c r="W44" s="23">
        <v>44</v>
      </c>
      <c r="X44" s="24">
        <v>1.3402375875723424E-2</v>
      </c>
      <c r="Y44" s="22">
        <v>1</v>
      </c>
      <c r="Z44" s="23">
        <v>20</v>
      </c>
      <c r="AA44" s="23">
        <v>21</v>
      </c>
      <c r="AB44" s="24">
        <v>7.164790174002047E-3</v>
      </c>
      <c r="AC44" s="36" t="s">
        <v>54</v>
      </c>
      <c r="AD44" s="37">
        <v>9</v>
      </c>
      <c r="AE44" s="23">
        <v>9</v>
      </c>
      <c r="AF44" s="24">
        <v>2.9702970297029703E-3</v>
      </c>
      <c r="AG44" s="36" t="s">
        <v>54</v>
      </c>
      <c r="AH44" s="37" t="s">
        <v>54</v>
      </c>
      <c r="AI44" s="23" t="s">
        <v>54</v>
      </c>
      <c r="AJ44" s="24" t="s">
        <v>54</v>
      </c>
    </row>
    <row r="45" spans="2:36">
      <c r="B45" s="14" t="s">
        <v>163</v>
      </c>
      <c r="C45" s="22">
        <v>149</v>
      </c>
      <c r="D45" s="23">
        <v>98</v>
      </c>
      <c r="E45" s="23">
        <v>10</v>
      </c>
      <c r="F45" s="23">
        <v>423</v>
      </c>
      <c r="G45" s="23">
        <v>680</v>
      </c>
      <c r="H45" s="24">
        <v>3.4743511138360925E-2</v>
      </c>
      <c r="I45" s="22">
        <v>24</v>
      </c>
      <c r="J45" s="23">
        <v>21</v>
      </c>
      <c r="K45" s="23">
        <v>45</v>
      </c>
      <c r="L45" s="24">
        <v>1.507537688442211E-2</v>
      </c>
      <c r="M45" s="22">
        <v>90</v>
      </c>
      <c r="N45" s="23">
        <v>30</v>
      </c>
      <c r="O45" s="23">
        <v>120</v>
      </c>
      <c r="P45" s="24">
        <v>4.1152263374485597E-2</v>
      </c>
      <c r="Q45" s="22">
        <v>1</v>
      </c>
      <c r="R45" s="23">
        <v>31</v>
      </c>
      <c r="S45" s="23">
        <v>32</v>
      </c>
      <c r="T45" s="24">
        <v>1.1011699931176875E-2</v>
      </c>
      <c r="U45" s="22">
        <v>34</v>
      </c>
      <c r="V45" s="23">
        <v>16</v>
      </c>
      <c r="W45" s="23">
        <v>50</v>
      </c>
      <c r="X45" s="24">
        <v>1.5229972586049346E-2</v>
      </c>
      <c r="Y45" s="22" t="s">
        <v>54</v>
      </c>
      <c r="Z45" s="23">
        <v>117</v>
      </c>
      <c r="AA45" s="23">
        <v>117</v>
      </c>
      <c r="AB45" s="24">
        <v>3.9918116683725691E-2</v>
      </c>
      <c r="AC45" s="22">
        <v>7</v>
      </c>
      <c r="AD45" s="23">
        <v>188</v>
      </c>
      <c r="AE45" s="23">
        <v>195</v>
      </c>
      <c r="AF45" s="24">
        <v>6.4356435643564358E-2</v>
      </c>
      <c r="AG45" s="22">
        <v>3</v>
      </c>
      <c r="AH45" s="23">
        <v>118</v>
      </c>
      <c r="AI45" s="23">
        <v>121</v>
      </c>
      <c r="AJ45" s="24">
        <v>7.955292570677186E-2</v>
      </c>
    </row>
    <row r="46" spans="2:36">
      <c r="B46" s="14" t="s">
        <v>164</v>
      </c>
      <c r="C46" s="22">
        <v>24</v>
      </c>
      <c r="D46" s="23" t="s">
        <v>54</v>
      </c>
      <c r="E46" s="23" t="s">
        <v>54</v>
      </c>
      <c r="F46" s="23">
        <v>20</v>
      </c>
      <c r="G46" s="23">
        <v>44</v>
      </c>
      <c r="H46" s="24">
        <v>2.2481095442468831E-3</v>
      </c>
      <c r="I46" s="22" t="s">
        <v>54</v>
      </c>
      <c r="J46" s="23" t="s">
        <v>54</v>
      </c>
      <c r="K46" s="23" t="s">
        <v>54</v>
      </c>
      <c r="L46" s="24" t="s">
        <v>54</v>
      </c>
      <c r="M46" s="22" t="s">
        <v>54</v>
      </c>
      <c r="N46" s="23" t="s">
        <v>54</v>
      </c>
      <c r="O46" s="23" t="s">
        <v>54</v>
      </c>
      <c r="P46" s="24" t="s">
        <v>54</v>
      </c>
      <c r="Q46" s="22" t="s">
        <v>54</v>
      </c>
      <c r="R46" s="23" t="s">
        <v>54</v>
      </c>
      <c r="S46" s="23" t="s">
        <v>54</v>
      </c>
      <c r="T46" s="24" t="s">
        <v>54</v>
      </c>
      <c r="U46" s="22">
        <v>24</v>
      </c>
      <c r="V46" s="23" t="s">
        <v>54</v>
      </c>
      <c r="W46" s="23">
        <v>24</v>
      </c>
      <c r="X46" s="24">
        <v>7.3103868413036859E-3</v>
      </c>
      <c r="Y46" s="22" t="s">
        <v>54</v>
      </c>
      <c r="Z46" s="23" t="s">
        <v>54</v>
      </c>
      <c r="AA46" s="23" t="s">
        <v>54</v>
      </c>
      <c r="AB46" s="24" t="s">
        <v>54</v>
      </c>
      <c r="AC46" s="22" t="s">
        <v>54</v>
      </c>
      <c r="AD46" s="23">
        <v>20</v>
      </c>
      <c r="AE46" s="23">
        <v>20</v>
      </c>
      <c r="AF46" s="24">
        <v>6.6006600660066007E-3</v>
      </c>
      <c r="AG46" s="22" t="s">
        <v>54</v>
      </c>
      <c r="AH46" s="23" t="s">
        <v>54</v>
      </c>
      <c r="AI46" s="23" t="s">
        <v>54</v>
      </c>
      <c r="AJ46" s="24" t="s">
        <v>54</v>
      </c>
    </row>
    <row r="47" spans="2:36">
      <c r="B47" s="14" t="s">
        <v>165</v>
      </c>
      <c r="C47" s="22">
        <v>35</v>
      </c>
      <c r="D47" s="23" t="s">
        <v>54</v>
      </c>
      <c r="E47" s="23" t="s">
        <v>54</v>
      </c>
      <c r="F47" s="23">
        <v>47</v>
      </c>
      <c r="G47" s="23">
        <v>82</v>
      </c>
      <c r="H47" s="24">
        <v>4.1896586960964641E-3</v>
      </c>
      <c r="I47" s="22">
        <v>15</v>
      </c>
      <c r="J47" s="23" t="s">
        <v>54</v>
      </c>
      <c r="K47" s="23">
        <v>15</v>
      </c>
      <c r="L47" s="24">
        <v>5.0251256281407036E-3</v>
      </c>
      <c r="M47" s="22">
        <v>20</v>
      </c>
      <c r="N47" s="23" t="s">
        <v>54</v>
      </c>
      <c r="O47" s="23">
        <v>20</v>
      </c>
      <c r="P47" s="24">
        <v>6.8587105624142658E-3</v>
      </c>
      <c r="Q47" s="22" t="s">
        <v>54</v>
      </c>
      <c r="R47" s="23" t="s">
        <v>54</v>
      </c>
      <c r="S47" s="23" t="s">
        <v>54</v>
      </c>
      <c r="T47" s="24" t="s">
        <v>54</v>
      </c>
      <c r="U47" s="22" t="s">
        <v>54</v>
      </c>
      <c r="V47" s="23" t="s">
        <v>54</v>
      </c>
      <c r="W47" s="23" t="s">
        <v>54</v>
      </c>
      <c r="X47" s="24" t="s">
        <v>54</v>
      </c>
      <c r="Y47" s="22" t="s">
        <v>54</v>
      </c>
      <c r="Z47" s="23">
        <v>11</v>
      </c>
      <c r="AA47" s="23">
        <v>11</v>
      </c>
      <c r="AB47" s="24">
        <v>3.7529853292391675E-3</v>
      </c>
      <c r="AC47" s="22" t="s">
        <v>54</v>
      </c>
      <c r="AD47" s="23">
        <v>21</v>
      </c>
      <c r="AE47" s="23">
        <v>21</v>
      </c>
      <c r="AF47" s="24">
        <v>6.9306930693069308E-3</v>
      </c>
      <c r="AG47" s="22" t="s">
        <v>54</v>
      </c>
      <c r="AH47" s="23">
        <v>15</v>
      </c>
      <c r="AI47" s="23">
        <v>15</v>
      </c>
      <c r="AJ47" s="24">
        <v>9.8619329388560158E-3</v>
      </c>
    </row>
    <row r="48" spans="2:36">
      <c r="B48" s="14" t="s">
        <v>166</v>
      </c>
      <c r="C48" s="22">
        <v>3</v>
      </c>
      <c r="D48" s="23" t="s">
        <v>54</v>
      </c>
      <c r="E48" s="23" t="s">
        <v>54</v>
      </c>
      <c r="F48" s="23">
        <v>1</v>
      </c>
      <c r="G48" s="23">
        <v>4</v>
      </c>
      <c r="H48" s="24">
        <v>2.0437359493153485E-4</v>
      </c>
      <c r="I48" s="22" t="s">
        <v>54</v>
      </c>
      <c r="J48" s="23" t="s">
        <v>54</v>
      </c>
      <c r="K48" s="23" t="s">
        <v>54</v>
      </c>
      <c r="L48" s="24" t="s">
        <v>54</v>
      </c>
      <c r="M48" s="22" t="s">
        <v>54</v>
      </c>
      <c r="N48" s="23" t="s">
        <v>54</v>
      </c>
      <c r="O48" s="23" t="s">
        <v>54</v>
      </c>
      <c r="P48" s="24" t="s">
        <v>54</v>
      </c>
      <c r="Q48" s="22" t="s">
        <v>54</v>
      </c>
      <c r="R48" s="23" t="s">
        <v>54</v>
      </c>
      <c r="S48" s="23" t="s">
        <v>54</v>
      </c>
      <c r="T48" s="24" t="s">
        <v>54</v>
      </c>
      <c r="U48" s="22">
        <v>3</v>
      </c>
      <c r="V48" s="23" t="s">
        <v>54</v>
      </c>
      <c r="W48" s="23">
        <v>3</v>
      </c>
      <c r="X48" s="24">
        <v>9.1379835516296074E-4</v>
      </c>
      <c r="Y48" s="22" t="s">
        <v>54</v>
      </c>
      <c r="Z48" s="23" t="s">
        <v>54</v>
      </c>
      <c r="AA48" s="23" t="s">
        <v>54</v>
      </c>
      <c r="AB48" s="24" t="s">
        <v>54</v>
      </c>
      <c r="AC48" s="22" t="s">
        <v>54</v>
      </c>
      <c r="AD48" s="23" t="s">
        <v>54</v>
      </c>
      <c r="AE48" s="23" t="s">
        <v>54</v>
      </c>
      <c r="AF48" s="24" t="s">
        <v>54</v>
      </c>
      <c r="AG48" s="22" t="s">
        <v>54</v>
      </c>
      <c r="AH48" s="23">
        <v>1</v>
      </c>
      <c r="AI48" s="23">
        <v>1</v>
      </c>
      <c r="AJ48" s="24">
        <v>6.5746219592373442E-4</v>
      </c>
    </row>
    <row r="49" spans="2:36">
      <c r="B49" s="14" t="s">
        <v>167</v>
      </c>
      <c r="C49" s="22">
        <v>39</v>
      </c>
      <c r="D49" s="23" t="s">
        <v>54</v>
      </c>
      <c r="E49" s="23" t="s">
        <v>54</v>
      </c>
      <c r="F49" s="23">
        <v>12</v>
      </c>
      <c r="G49" s="23">
        <v>51</v>
      </c>
      <c r="H49" s="24">
        <v>2.6057633353770691E-3</v>
      </c>
      <c r="I49" s="22">
        <v>23</v>
      </c>
      <c r="J49" s="23" t="s">
        <v>54</v>
      </c>
      <c r="K49" s="23">
        <v>23</v>
      </c>
      <c r="L49" s="24">
        <v>7.7051926298157452E-3</v>
      </c>
      <c r="M49" s="22" t="s">
        <v>54</v>
      </c>
      <c r="N49" s="23" t="s">
        <v>54</v>
      </c>
      <c r="O49" s="23" t="s">
        <v>54</v>
      </c>
      <c r="P49" s="24" t="s">
        <v>54</v>
      </c>
      <c r="Q49" s="22" t="s">
        <v>54</v>
      </c>
      <c r="R49" s="23" t="s">
        <v>54</v>
      </c>
      <c r="S49" s="23" t="s">
        <v>54</v>
      </c>
      <c r="T49" s="24" t="s">
        <v>54</v>
      </c>
      <c r="U49" s="22">
        <v>16</v>
      </c>
      <c r="V49" s="23" t="s">
        <v>54</v>
      </c>
      <c r="W49" s="23">
        <v>16</v>
      </c>
      <c r="X49" s="24">
        <v>4.8735912275357906E-3</v>
      </c>
      <c r="Y49" s="22" t="s">
        <v>54</v>
      </c>
      <c r="Z49" s="23">
        <v>1</v>
      </c>
      <c r="AA49" s="23">
        <v>1</v>
      </c>
      <c r="AB49" s="24">
        <v>3.4118048447628798E-4</v>
      </c>
      <c r="AC49" s="22" t="s">
        <v>54</v>
      </c>
      <c r="AD49" s="23">
        <v>11</v>
      </c>
      <c r="AE49" s="23">
        <v>11</v>
      </c>
      <c r="AF49" s="24">
        <v>3.6303630363036304E-3</v>
      </c>
      <c r="AG49" s="22" t="s">
        <v>54</v>
      </c>
      <c r="AH49" s="23" t="s">
        <v>54</v>
      </c>
      <c r="AI49" s="23" t="s">
        <v>54</v>
      </c>
      <c r="AJ49" s="24" t="s">
        <v>54</v>
      </c>
    </row>
    <row r="50" spans="2:36">
      <c r="B50" s="14" t="s">
        <v>168</v>
      </c>
      <c r="C50" s="22" t="s">
        <v>54</v>
      </c>
      <c r="D50" s="23" t="s">
        <v>54</v>
      </c>
      <c r="E50" s="23" t="s">
        <v>54</v>
      </c>
      <c r="F50" s="23">
        <v>5</v>
      </c>
      <c r="G50" s="23">
        <v>5</v>
      </c>
      <c r="H50" s="24">
        <v>2.5546699366441858E-4</v>
      </c>
      <c r="I50" s="22" t="s">
        <v>54</v>
      </c>
      <c r="J50" s="23" t="s">
        <v>54</v>
      </c>
      <c r="K50" s="23" t="s">
        <v>54</v>
      </c>
      <c r="L50" s="24" t="s">
        <v>54</v>
      </c>
      <c r="M50" s="22" t="s">
        <v>54</v>
      </c>
      <c r="N50" s="23" t="s">
        <v>54</v>
      </c>
      <c r="O50" s="23" t="s">
        <v>54</v>
      </c>
      <c r="P50" s="24" t="s">
        <v>54</v>
      </c>
      <c r="Q50" s="22" t="s">
        <v>54</v>
      </c>
      <c r="R50" s="23" t="s">
        <v>54</v>
      </c>
      <c r="S50" s="23" t="s">
        <v>54</v>
      </c>
      <c r="T50" s="24" t="s">
        <v>54</v>
      </c>
      <c r="U50" s="22" t="s">
        <v>54</v>
      </c>
      <c r="V50" s="23" t="s">
        <v>54</v>
      </c>
      <c r="W50" s="23" t="s">
        <v>54</v>
      </c>
      <c r="X50" s="24" t="s">
        <v>54</v>
      </c>
      <c r="Y50" s="22" t="s">
        <v>54</v>
      </c>
      <c r="Z50" s="23">
        <v>5</v>
      </c>
      <c r="AA50" s="23">
        <v>5</v>
      </c>
      <c r="AB50" s="24">
        <v>1.7059024223814397E-3</v>
      </c>
      <c r="AC50" s="22" t="s">
        <v>54</v>
      </c>
      <c r="AD50" s="23" t="s">
        <v>54</v>
      </c>
      <c r="AE50" s="23" t="s">
        <v>54</v>
      </c>
      <c r="AF50" s="24" t="s">
        <v>54</v>
      </c>
      <c r="AG50" s="22" t="s">
        <v>54</v>
      </c>
      <c r="AH50" s="23" t="s">
        <v>54</v>
      </c>
      <c r="AI50" s="23" t="s">
        <v>54</v>
      </c>
      <c r="AJ50" s="24" t="s">
        <v>54</v>
      </c>
    </row>
    <row r="51" spans="2:36">
      <c r="B51" s="14" t="s">
        <v>169</v>
      </c>
      <c r="C51" s="22">
        <v>151</v>
      </c>
      <c r="D51" s="23">
        <v>88</v>
      </c>
      <c r="E51" s="23">
        <v>6</v>
      </c>
      <c r="F51" s="23">
        <v>163</v>
      </c>
      <c r="G51" s="23">
        <v>408</v>
      </c>
      <c r="H51" s="24">
        <v>2.0846106683016553E-2</v>
      </c>
      <c r="I51" s="22">
        <v>58</v>
      </c>
      <c r="J51" s="23">
        <v>34</v>
      </c>
      <c r="K51" s="23">
        <v>92</v>
      </c>
      <c r="L51" s="24">
        <v>3.0820770519262981E-2</v>
      </c>
      <c r="M51" s="22">
        <v>24</v>
      </c>
      <c r="N51" s="23" t="s">
        <v>54</v>
      </c>
      <c r="O51" s="23">
        <v>24</v>
      </c>
      <c r="P51" s="24">
        <v>8.23045267489712E-3</v>
      </c>
      <c r="Q51" s="22">
        <v>10</v>
      </c>
      <c r="R51" s="23">
        <v>50</v>
      </c>
      <c r="S51" s="23">
        <v>60</v>
      </c>
      <c r="T51" s="24">
        <v>2.0646937370956641E-2</v>
      </c>
      <c r="U51" s="22">
        <v>59</v>
      </c>
      <c r="V51" s="23">
        <v>4</v>
      </c>
      <c r="W51" s="23">
        <v>63</v>
      </c>
      <c r="X51" s="24">
        <v>1.9189765458422176E-2</v>
      </c>
      <c r="Y51" s="22">
        <v>2</v>
      </c>
      <c r="Z51" s="23">
        <v>39</v>
      </c>
      <c r="AA51" s="23">
        <v>41</v>
      </c>
      <c r="AB51" s="24">
        <v>1.3988399863527807E-2</v>
      </c>
      <c r="AC51" s="22">
        <v>4</v>
      </c>
      <c r="AD51" s="23">
        <v>70</v>
      </c>
      <c r="AE51" s="23">
        <v>74</v>
      </c>
      <c r="AF51" s="24">
        <v>2.4422442244224421E-2</v>
      </c>
      <c r="AG51" s="22" t="s">
        <v>54</v>
      </c>
      <c r="AH51" s="23">
        <v>54</v>
      </c>
      <c r="AI51" s="23">
        <v>54</v>
      </c>
      <c r="AJ51" s="24">
        <v>3.5502958579881658E-2</v>
      </c>
    </row>
    <row r="52" spans="2:36">
      <c r="B52" s="14" t="s">
        <v>170</v>
      </c>
      <c r="C52" s="22">
        <v>24</v>
      </c>
      <c r="D52" s="23" t="s">
        <v>54</v>
      </c>
      <c r="E52" s="23" t="s">
        <v>54</v>
      </c>
      <c r="F52" s="23">
        <v>1</v>
      </c>
      <c r="G52" s="23">
        <v>25</v>
      </c>
      <c r="H52" s="24">
        <v>1.2773349683220928E-3</v>
      </c>
      <c r="I52" s="22">
        <v>15</v>
      </c>
      <c r="J52" s="23" t="s">
        <v>54</v>
      </c>
      <c r="K52" s="23">
        <v>15</v>
      </c>
      <c r="L52" s="24">
        <v>5.0251256281407036E-3</v>
      </c>
      <c r="M52" s="22">
        <v>9</v>
      </c>
      <c r="N52" s="23" t="s">
        <v>54</v>
      </c>
      <c r="O52" s="23">
        <v>9</v>
      </c>
      <c r="P52" s="24">
        <v>3.0864197530864196E-3</v>
      </c>
      <c r="Q52" s="22" t="s">
        <v>54</v>
      </c>
      <c r="R52" s="23" t="s">
        <v>54</v>
      </c>
      <c r="S52" s="23" t="s">
        <v>54</v>
      </c>
      <c r="T52" s="24" t="s">
        <v>54</v>
      </c>
      <c r="U52" s="22" t="s">
        <v>54</v>
      </c>
      <c r="V52" s="23" t="s">
        <v>54</v>
      </c>
      <c r="W52" s="23" t="s">
        <v>54</v>
      </c>
      <c r="X52" s="24" t="s">
        <v>54</v>
      </c>
      <c r="Y52" s="22" t="s">
        <v>54</v>
      </c>
      <c r="Z52" s="23">
        <v>1</v>
      </c>
      <c r="AA52" s="23">
        <v>1</v>
      </c>
      <c r="AB52" s="24">
        <v>3.4118048447628798E-4</v>
      </c>
      <c r="AC52" s="22" t="s">
        <v>54</v>
      </c>
      <c r="AD52" s="23" t="s">
        <v>54</v>
      </c>
      <c r="AE52" s="23" t="s">
        <v>54</v>
      </c>
      <c r="AF52" s="24" t="s">
        <v>54</v>
      </c>
      <c r="AG52" s="22" t="s">
        <v>54</v>
      </c>
      <c r="AH52" s="23" t="s">
        <v>54</v>
      </c>
      <c r="AI52" s="23" t="s">
        <v>54</v>
      </c>
      <c r="AJ52" s="24" t="s">
        <v>54</v>
      </c>
    </row>
    <row r="53" spans="2:36">
      <c r="B53" s="14" t="s">
        <v>171</v>
      </c>
      <c r="C53" s="22">
        <v>19</v>
      </c>
      <c r="D53" s="23" t="s">
        <v>54</v>
      </c>
      <c r="E53" s="23" t="s">
        <v>54</v>
      </c>
      <c r="F53" s="23">
        <v>17</v>
      </c>
      <c r="G53" s="23">
        <v>36</v>
      </c>
      <c r="H53" s="24">
        <v>1.8393623543838135E-3</v>
      </c>
      <c r="I53" s="22" t="s">
        <v>54</v>
      </c>
      <c r="J53" s="23" t="s">
        <v>54</v>
      </c>
      <c r="K53" s="23" t="s">
        <v>54</v>
      </c>
      <c r="L53" s="24" t="s">
        <v>54</v>
      </c>
      <c r="M53" s="22">
        <v>2</v>
      </c>
      <c r="N53" s="23" t="s">
        <v>54</v>
      </c>
      <c r="O53" s="23">
        <v>2</v>
      </c>
      <c r="P53" s="24">
        <v>6.8587105624142656E-4</v>
      </c>
      <c r="Q53" s="22" t="s">
        <v>54</v>
      </c>
      <c r="R53" s="23" t="s">
        <v>54</v>
      </c>
      <c r="S53" s="23" t="s">
        <v>54</v>
      </c>
      <c r="T53" s="24" t="s">
        <v>54</v>
      </c>
      <c r="U53" s="22">
        <v>17</v>
      </c>
      <c r="V53" s="23" t="s">
        <v>54</v>
      </c>
      <c r="W53" s="23">
        <v>17</v>
      </c>
      <c r="X53" s="24">
        <v>5.1781906792567776E-3</v>
      </c>
      <c r="Y53" s="22" t="s">
        <v>54</v>
      </c>
      <c r="Z53" s="23">
        <v>17</v>
      </c>
      <c r="AA53" s="23">
        <v>17</v>
      </c>
      <c r="AB53" s="24">
        <v>5.8000682360968949E-3</v>
      </c>
      <c r="AC53" s="22" t="s">
        <v>54</v>
      </c>
      <c r="AD53" s="23" t="s">
        <v>54</v>
      </c>
      <c r="AE53" s="23" t="s">
        <v>54</v>
      </c>
      <c r="AF53" s="24" t="s">
        <v>54</v>
      </c>
      <c r="AG53" s="22" t="s">
        <v>54</v>
      </c>
      <c r="AH53" s="23" t="s">
        <v>54</v>
      </c>
      <c r="AI53" s="23" t="s">
        <v>54</v>
      </c>
      <c r="AJ53" s="24" t="s">
        <v>54</v>
      </c>
    </row>
    <row r="54" spans="2:36">
      <c r="B54" s="14" t="s">
        <v>172</v>
      </c>
      <c r="C54" s="22">
        <v>170</v>
      </c>
      <c r="D54" s="23">
        <v>33</v>
      </c>
      <c r="E54" s="23">
        <v>12</v>
      </c>
      <c r="F54" s="23">
        <v>121</v>
      </c>
      <c r="G54" s="23">
        <v>336</v>
      </c>
      <c r="H54" s="24">
        <v>1.7167381974248927E-2</v>
      </c>
      <c r="I54" s="22">
        <v>41</v>
      </c>
      <c r="J54" s="23">
        <v>13</v>
      </c>
      <c r="K54" s="23">
        <v>54</v>
      </c>
      <c r="L54" s="24">
        <v>1.8090452261306532E-2</v>
      </c>
      <c r="M54" s="22">
        <v>16</v>
      </c>
      <c r="N54" s="23">
        <v>20</v>
      </c>
      <c r="O54" s="23">
        <v>36</v>
      </c>
      <c r="P54" s="24">
        <v>1.2345679012345678E-2</v>
      </c>
      <c r="Q54" s="22">
        <v>66</v>
      </c>
      <c r="R54" s="23" t="s">
        <v>54</v>
      </c>
      <c r="S54" s="23">
        <v>66</v>
      </c>
      <c r="T54" s="24">
        <v>2.2711631108052306E-2</v>
      </c>
      <c r="U54" s="22">
        <v>47</v>
      </c>
      <c r="V54" s="23" t="s">
        <v>54</v>
      </c>
      <c r="W54" s="23">
        <v>47</v>
      </c>
      <c r="X54" s="24">
        <v>1.4316174230886384E-2</v>
      </c>
      <c r="Y54" s="22">
        <v>3</v>
      </c>
      <c r="Z54" s="23">
        <v>55</v>
      </c>
      <c r="AA54" s="23">
        <v>58</v>
      </c>
      <c r="AB54" s="24">
        <v>1.9788468099624701E-2</v>
      </c>
      <c r="AC54" s="22">
        <v>4</v>
      </c>
      <c r="AD54" s="23">
        <v>29</v>
      </c>
      <c r="AE54" s="23">
        <v>33</v>
      </c>
      <c r="AF54" s="24">
        <v>1.089108910891089E-2</v>
      </c>
      <c r="AG54" s="22">
        <v>5</v>
      </c>
      <c r="AH54" s="23">
        <v>37</v>
      </c>
      <c r="AI54" s="23">
        <v>42</v>
      </c>
      <c r="AJ54" s="24">
        <v>2.7613412228796843E-2</v>
      </c>
    </row>
    <row r="55" spans="2:36">
      <c r="B55" s="14" t="s">
        <v>173</v>
      </c>
      <c r="C55" s="22">
        <v>25</v>
      </c>
      <c r="D55" s="23">
        <v>6</v>
      </c>
      <c r="E55" s="23" t="s">
        <v>54</v>
      </c>
      <c r="F55" s="23">
        <v>18</v>
      </c>
      <c r="G55" s="23">
        <v>49</v>
      </c>
      <c r="H55" s="24">
        <v>2.5035765379113019E-3</v>
      </c>
      <c r="I55" s="22">
        <v>6</v>
      </c>
      <c r="J55" s="23">
        <v>6</v>
      </c>
      <c r="K55" s="23">
        <v>12</v>
      </c>
      <c r="L55" s="24">
        <v>4.0201005025125632E-3</v>
      </c>
      <c r="M55" s="22">
        <v>4</v>
      </c>
      <c r="N55" s="23" t="s">
        <v>54</v>
      </c>
      <c r="O55" s="23">
        <v>4</v>
      </c>
      <c r="P55" s="24">
        <v>1.3717421124828531E-3</v>
      </c>
      <c r="Q55" s="22">
        <v>5</v>
      </c>
      <c r="R55" s="23" t="s">
        <v>54</v>
      </c>
      <c r="S55" s="23">
        <v>5</v>
      </c>
      <c r="T55" s="24">
        <v>1.7205781142463868E-3</v>
      </c>
      <c r="U55" s="22">
        <v>10</v>
      </c>
      <c r="V55" s="23" t="s">
        <v>54</v>
      </c>
      <c r="W55" s="23">
        <v>10</v>
      </c>
      <c r="X55" s="24">
        <v>3.0459945172098689E-3</v>
      </c>
      <c r="Y55" s="22" t="s">
        <v>54</v>
      </c>
      <c r="Z55" s="23">
        <v>6</v>
      </c>
      <c r="AA55" s="23">
        <v>6</v>
      </c>
      <c r="AB55" s="24">
        <v>2.0470829068577278E-3</v>
      </c>
      <c r="AC55" s="22" t="s">
        <v>54</v>
      </c>
      <c r="AD55" s="23">
        <v>6</v>
      </c>
      <c r="AE55" s="23">
        <v>6</v>
      </c>
      <c r="AF55" s="24">
        <v>1.9801980198019802E-3</v>
      </c>
      <c r="AG55" s="22" t="s">
        <v>54</v>
      </c>
      <c r="AH55" s="23">
        <v>6</v>
      </c>
      <c r="AI55" s="23">
        <v>6</v>
      </c>
      <c r="AJ55" s="24">
        <v>3.9447731755424065E-3</v>
      </c>
    </row>
    <row r="56" spans="2:36">
      <c r="B56" s="14" t="s">
        <v>174</v>
      </c>
      <c r="C56" s="22">
        <v>11</v>
      </c>
      <c r="D56" s="23" t="s">
        <v>54</v>
      </c>
      <c r="E56" s="23" t="s">
        <v>54</v>
      </c>
      <c r="F56" s="23" t="s">
        <v>54</v>
      </c>
      <c r="G56" s="23">
        <v>11</v>
      </c>
      <c r="H56" s="24">
        <v>5.6202738606172078E-4</v>
      </c>
      <c r="I56" s="22">
        <v>5</v>
      </c>
      <c r="J56" s="23" t="s">
        <v>54</v>
      </c>
      <c r="K56" s="23">
        <v>5</v>
      </c>
      <c r="L56" s="24">
        <v>1.6750418760469012E-3</v>
      </c>
      <c r="M56" s="22">
        <v>6</v>
      </c>
      <c r="N56" s="23" t="s">
        <v>54</v>
      </c>
      <c r="O56" s="23">
        <v>6</v>
      </c>
      <c r="P56" s="24">
        <v>2.05761316872428E-3</v>
      </c>
      <c r="Q56" s="22" t="s">
        <v>54</v>
      </c>
      <c r="R56" s="23" t="s">
        <v>54</v>
      </c>
      <c r="S56" s="23" t="s">
        <v>54</v>
      </c>
      <c r="T56" s="24" t="s">
        <v>54</v>
      </c>
      <c r="U56" s="22" t="s">
        <v>54</v>
      </c>
      <c r="V56" s="23" t="s">
        <v>54</v>
      </c>
      <c r="W56" s="23" t="s">
        <v>54</v>
      </c>
      <c r="X56" s="24" t="s">
        <v>54</v>
      </c>
      <c r="Y56" s="22" t="s">
        <v>54</v>
      </c>
      <c r="Z56" s="23" t="s">
        <v>54</v>
      </c>
      <c r="AA56" s="23" t="s">
        <v>54</v>
      </c>
      <c r="AB56" s="24" t="s">
        <v>54</v>
      </c>
      <c r="AC56" s="22" t="s">
        <v>54</v>
      </c>
      <c r="AD56" s="23" t="s">
        <v>54</v>
      </c>
      <c r="AE56" s="23" t="s">
        <v>54</v>
      </c>
      <c r="AF56" s="24" t="s">
        <v>54</v>
      </c>
      <c r="AG56" s="22" t="s">
        <v>54</v>
      </c>
      <c r="AH56" s="23" t="s">
        <v>54</v>
      </c>
      <c r="AI56" s="23" t="s">
        <v>54</v>
      </c>
      <c r="AJ56" s="24" t="s">
        <v>54</v>
      </c>
    </row>
    <row r="57" spans="2:36">
      <c r="B57" s="14" t="s">
        <v>175</v>
      </c>
      <c r="C57" s="22">
        <v>128</v>
      </c>
      <c r="D57" s="23">
        <v>54</v>
      </c>
      <c r="E57" s="23" t="s">
        <v>54</v>
      </c>
      <c r="F57" s="23">
        <v>173</v>
      </c>
      <c r="G57" s="23">
        <v>355</v>
      </c>
      <c r="H57" s="24">
        <v>1.8138156550173718E-2</v>
      </c>
      <c r="I57" s="22">
        <v>9</v>
      </c>
      <c r="J57" s="23">
        <v>23</v>
      </c>
      <c r="K57" s="23">
        <v>32</v>
      </c>
      <c r="L57" s="24">
        <v>1.0720268006700168E-2</v>
      </c>
      <c r="M57" s="22">
        <v>28</v>
      </c>
      <c r="N57" s="23">
        <v>13</v>
      </c>
      <c r="O57" s="23">
        <v>41</v>
      </c>
      <c r="P57" s="24">
        <v>1.4060356652949246E-2</v>
      </c>
      <c r="Q57" s="22">
        <v>54</v>
      </c>
      <c r="R57" s="23" t="s">
        <v>54</v>
      </c>
      <c r="S57" s="23">
        <v>54</v>
      </c>
      <c r="T57" s="24">
        <v>1.8582243633860976E-2</v>
      </c>
      <c r="U57" s="22">
        <v>37</v>
      </c>
      <c r="V57" s="23">
        <v>18</v>
      </c>
      <c r="W57" s="23">
        <v>55</v>
      </c>
      <c r="X57" s="24">
        <v>1.675296984465428E-2</v>
      </c>
      <c r="Y57" s="22" t="s">
        <v>54</v>
      </c>
      <c r="Z57" s="23">
        <v>62</v>
      </c>
      <c r="AA57" s="23">
        <v>62</v>
      </c>
      <c r="AB57" s="24">
        <v>2.1153190037529853E-2</v>
      </c>
      <c r="AC57" s="22" t="s">
        <v>54</v>
      </c>
      <c r="AD57" s="23">
        <v>92</v>
      </c>
      <c r="AE57" s="23">
        <v>92</v>
      </c>
      <c r="AF57" s="24">
        <v>3.0363036303630363E-2</v>
      </c>
      <c r="AG57" s="22" t="s">
        <v>54</v>
      </c>
      <c r="AH57" s="23">
        <v>19</v>
      </c>
      <c r="AI57" s="23">
        <v>19</v>
      </c>
      <c r="AJ57" s="24">
        <v>1.2491781722550954E-2</v>
      </c>
    </row>
    <row r="58" spans="2:36">
      <c r="B58" s="14" t="s">
        <v>176</v>
      </c>
      <c r="C58" s="22">
        <v>51</v>
      </c>
      <c r="D58" s="23">
        <v>31</v>
      </c>
      <c r="E58" s="23" t="s">
        <v>54</v>
      </c>
      <c r="F58" s="23">
        <v>182</v>
      </c>
      <c r="G58" s="23">
        <v>264</v>
      </c>
      <c r="H58" s="24">
        <v>1.34886572654813E-2</v>
      </c>
      <c r="I58" s="22">
        <v>4</v>
      </c>
      <c r="J58" s="23" t="s">
        <v>54</v>
      </c>
      <c r="K58" s="23">
        <v>4</v>
      </c>
      <c r="L58" s="24">
        <v>1.340033500837521E-3</v>
      </c>
      <c r="M58" s="22">
        <v>16</v>
      </c>
      <c r="N58" s="23" t="s">
        <v>54</v>
      </c>
      <c r="O58" s="23">
        <v>16</v>
      </c>
      <c r="P58" s="24">
        <v>5.4869684499314125E-3</v>
      </c>
      <c r="Q58" s="22">
        <v>25</v>
      </c>
      <c r="R58" s="23">
        <v>1</v>
      </c>
      <c r="S58" s="23">
        <v>26</v>
      </c>
      <c r="T58" s="24">
        <v>8.9470061940812116E-3</v>
      </c>
      <c r="U58" s="22">
        <v>6</v>
      </c>
      <c r="V58" s="23">
        <v>30</v>
      </c>
      <c r="W58" s="23">
        <v>36</v>
      </c>
      <c r="X58" s="24">
        <v>1.0965580261955529E-2</v>
      </c>
      <c r="Y58" s="22" t="s">
        <v>54</v>
      </c>
      <c r="Z58" s="23">
        <v>59</v>
      </c>
      <c r="AA58" s="23">
        <v>59</v>
      </c>
      <c r="AB58" s="24">
        <v>2.012964858410099E-2</v>
      </c>
      <c r="AC58" s="22" t="s">
        <v>54</v>
      </c>
      <c r="AD58" s="23">
        <v>83</v>
      </c>
      <c r="AE58" s="23">
        <v>83</v>
      </c>
      <c r="AF58" s="24">
        <v>2.7392739273927394E-2</v>
      </c>
      <c r="AG58" s="22" t="s">
        <v>54</v>
      </c>
      <c r="AH58" s="23">
        <v>40</v>
      </c>
      <c r="AI58" s="23">
        <v>40</v>
      </c>
      <c r="AJ58" s="24">
        <v>2.6298487836949377E-2</v>
      </c>
    </row>
    <row r="59" spans="2:36">
      <c r="B59" s="14" t="s">
        <v>177</v>
      </c>
      <c r="C59" s="22">
        <v>6</v>
      </c>
      <c r="D59" s="23">
        <v>40</v>
      </c>
      <c r="E59" s="23">
        <v>9</v>
      </c>
      <c r="F59" s="23">
        <v>115</v>
      </c>
      <c r="G59" s="23">
        <v>170</v>
      </c>
      <c r="H59" s="24">
        <v>8.6858777845902312E-3</v>
      </c>
      <c r="I59" s="22" t="s">
        <v>54</v>
      </c>
      <c r="J59" s="23">
        <v>19</v>
      </c>
      <c r="K59" s="23">
        <v>19</v>
      </c>
      <c r="L59" s="24">
        <v>6.3651591289782244E-3</v>
      </c>
      <c r="M59" s="22" t="s">
        <v>54</v>
      </c>
      <c r="N59" s="23" t="s">
        <v>54</v>
      </c>
      <c r="O59" s="23" t="s">
        <v>54</v>
      </c>
      <c r="P59" s="24" t="s">
        <v>54</v>
      </c>
      <c r="Q59" s="22">
        <v>1</v>
      </c>
      <c r="R59" s="23">
        <v>7</v>
      </c>
      <c r="S59" s="23">
        <v>8</v>
      </c>
      <c r="T59" s="24">
        <v>2.7529249827942187E-3</v>
      </c>
      <c r="U59" s="22">
        <v>5</v>
      </c>
      <c r="V59" s="23">
        <v>14</v>
      </c>
      <c r="W59" s="23">
        <v>19</v>
      </c>
      <c r="X59" s="24">
        <v>5.7873895826987508E-3</v>
      </c>
      <c r="Y59" s="22">
        <v>5</v>
      </c>
      <c r="Z59" s="23">
        <v>84</v>
      </c>
      <c r="AA59" s="23">
        <v>89</v>
      </c>
      <c r="AB59" s="24">
        <v>3.0365063118389629E-2</v>
      </c>
      <c r="AC59" s="22" t="s">
        <v>54</v>
      </c>
      <c r="AD59" s="23">
        <v>24</v>
      </c>
      <c r="AE59" s="23">
        <v>24</v>
      </c>
      <c r="AF59" s="24">
        <v>7.9207920792079209E-3</v>
      </c>
      <c r="AG59" s="22">
        <v>4</v>
      </c>
      <c r="AH59" s="23">
        <v>7</v>
      </c>
      <c r="AI59" s="23">
        <v>11</v>
      </c>
      <c r="AJ59" s="24">
        <v>7.2320841551610782E-3</v>
      </c>
    </row>
    <row r="60" spans="2:36">
      <c r="B60" s="14" t="s">
        <v>178</v>
      </c>
      <c r="C60" s="22">
        <v>105</v>
      </c>
      <c r="D60" s="23">
        <v>62</v>
      </c>
      <c r="E60" s="23">
        <v>13</v>
      </c>
      <c r="F60" s="23">
        <v>265</v>
      </c>
      <c r="G60" s="23">
        <v>445</v>
      </c>
      <c r="H60" s="24">
        <v>2.2736562436133253E-2</v>
      </c>
      <c r="I60" s="22">
        <v>24</v>
      </c>
      <c r="J60" s="23" t="s">
        <v>54</v>
      </c>
      <c r="K60" s="23">
        <v>24</v>
      </c>
      <c r="L60" s="24">
        <v>8.0402010050251264E-3</v>
      </c>
      <c r="M60" s="22">
        <v>17</v>
      </c>
      <c r="N60" s="23" t="s">
        <v>54</v>
      </c>
      <c r="O60" s="23">
        <v>17</v>
      </c>
      <c r="P60" s="24">
        <v>5.8299039780521263E-3</v>
      </c>
      <c r="Q60" s="22">
        <v>38</v>
      </c>
      <c r="R60" s="23" t="s">
        <v>54</v>
      </c>
      <c r="S60" s="23">
        <v>38</v>
      </c>
      <c r="T60" s="24">
        <v>1.307639366827254E-2</v>
      </c>
      <c r="U60" s="22">
        <v>26</v>
      </c>
      <c r="V60" s="23">
        <v>62</v>
      </c>
      <c r="W60" s="23">
        <v>88</v>
      </c>
      <c r="X60" s="24">
        <v>2.6804751751446847E-2</v>
      </c>
      <c r="Y60" s="22">
        <v>2</v>
      </c>
      <c r="Z60" s="23">
        <v>112</v>
      </c>
      <c r="AA60" s="23">
        <v>114</v>
      </c>
      <c r="AB60" s="24">
        <v>3.8894575230296824E-2</v>
      </c>
      <c r="AC60" s="22">
        <v>8</v>
      </c>
      <c r="AD60" s="23">
        <v>99</v>
      </c>
      <c r="AE60" s="23">
        <v>107</v>
      </c>
      <c r="AF60" s="24">
        <v>3.5313531353135315E-2</v>
      </c>
      <c r="AG60" s="22">
        <v>3</v>
      </c>
      <c r="AH60" s="23">
        <v>54</v>
      </c>
      <c r="AI60" s="23">
        <v>57</v>
      </c>
      <c r="AJ60" s="24">
        <v>3.7475345167652857E-2</v>
      </c>
    </row>
    <row r="61" spans="2:36">
      <c r="B61" s="14" t="s">
        <v>179</v>
      </c>
      <c r="C61" s="22">
        <v>23</v>
      </c>
      <c r="D61" s="23" t="s">
        <v>54</v>
      </c>
      <c r="E61" s="23" t="s">
        <v>54</v>
      </c>
      <c r="F61" s="23">
        <v>9</v>
      </c>
      <c r="G61" s="23">
        <v>32</v>
      </c>
      <c r="H61" s="24">
        <v>1.6349887594522788E-3</v>
      </c>
      <c r="I61" s="22" t="s">
        <v>54</v>
      </c>
      <c r="J61" s="23" t="s">
        <v>54</v>
      </c>
      <c r="K61" s="23" t="s">
        <v>54</v>
      </c>
      <c r="L61" s="24" t="s">
        <v>54</v>
      </c>
      <c r="M61" s="22">
        <v>4</v>
      </c>
      <c r="N61" s="23" t="s">
        <v>54</v>
      </c>
      <c r="O61" s="23">
        <v>4</v>
      </c>
      <c r="P61" s="24">
        <v>1.3717421124828531E-3</v>
      </c>
      <c r="Q61" s="22">
        <v>1</v>
      </c>
      <c r="R61" s="23" t="s">
        <v>54</v>
      </c>
      <c r="S61" s="23">
        <v>1</v>
      </c>
      <c r="T61" s="24">
        <v>3.4411562284927734E-4</v>
      </c>
      <c r="U61" s="22">
        <v>18</v>
      </c>
      <c r="V61" s="23" t="s">
        <v>54</v>
      </c>
      <c r="W61" s="23">
        <v>18</v>
      </c>
      <c r="X61" s="24">
        <v>5.4827901309777646E-3</v>
      </c>
      <c r="Y61" s="22" t="s">
        <v>54</v>
      </c>
      <c r="Z61" s="23" t="s">
        <v>54</v>
      </c>
      <c r="AA61" s="23" t="s">
        <v>54</v>
      </c>
      <c r="AB61" s="24" t="s">
        <v>54</v>
      </c>
      <c r="AC61" s="22" t="s">
        <v>54</v>
      </c>
      <c r="AD61" s="23">
        <v>9</v>
      </c>
      <c r="AE61" s="23">
        <v>9</v>
      </c>
      <c r="AF61" s="24">
        <v>2.9702970297029703E-3</v>
      </c>
      <c r="AG61" s="22" t="s">
        <v>54</v>
      </c>
      <c r="AH61" s="23" t="s">
        <v>54</v>
      </c>
      <c r="AI61" s="23" t="s">
        <v>54</v>
      </c>
      <c r="AJ61" s="24" t="s">
        <v>54</v>
      </c>
    </row>
    <row r="62" spans="2:36">
      <c r="B62" s="14" t="s">
        <v>180</v>
      </c>
      <c r="C62" s="22">
        <v>69</v>
      </c>
      <c r="D62" s="23" t="s">
        <v>54</v>
      </c>
      <c r="E62" s="23" t="s">
        <v>54</v>
      </c>
      <c r="F62" s="23">
        <v>24</v>
      </c>
      <c r="G62" s="23">
        <v>93</v>
      </c>
      <c r="H62" s="24">
        <v>4.7516860821581854E-3</v>
      </c>
      <c r="I62" s="22">
        <v>6</v>
      </c>
      <c r="J62" s="23" t="s">
        <v>54</v>
      </c>
      <c r="K62" s="23">
        <v>6</v>
      </c>
      <c r="L62" s="24">
        <v>2.0100502512562816E-3</v>
      </c>
      <c r="M62" s="22">
        <v>12</v>
      </c>
      <c r="N62" s="23" t="s">
        <v>54</v>
      </c>
      <c r="O62" s="23">
        <v>12</v>
      </c>
      <c r="P62" s="24">
        <v>4.11522633744856E-3</v>
      </c>
      <c r="Q62" s="22" t="s">
        <v>54</v>
      </c>
      <c r="R62" s="23" t="s">
        <v>54</v>
      </c>
      <c r="S62" s="23" t="s">
        <v>54</v>
      </c>
      <c r="T62" s="24" t="s">
        <v>54</v>
      </c>
      <c r="U62" s="22">
        <v>51</v>
      </c>
      <c r="V62" s="23" t="s">
        <v>54</v>
      </c>
      <c r="W62" s="23">
        <v>51</v>
      </c>
      <c r="X62" s="24">
        <v>1.5534572037770332E-2</v>
      </c>
      <c r="Y62" s="22" t="s">
        <v>54</v>
      </c>
      <c r="Z62" s="23">
        <v>14</v>
      </c>
      <c r="AA62" s="23">
        <v>14</v>
      </c>
      <c r="AB62" s="24">
        <v>4.7765267826680316E-3</v>
      </c>
      <c r="AC62" s="22" t="s">
        <v>54</v>
      </c>
      <c r="AD62" s="23">
        <v>10</v>
      </c>
      <c r="AE62" s="23">
        <v>10</v>
      </c>
      <c r="AF62" s="24">
        <v>3.3003300330033004E-3</v>
      </c>
      <c r="AG62" s="22" t="s">
        <v>54</v>
      </c>
      <c r="AH62" s="23" t="s">
        <v>54</v>
      </c>
      <c r="AI62" s="23" t="s">
        <v>54</v>
      </c>
      <c r="AJ62" s="24" t="s">
        <v>54</v>
      </c>
    </row>
    <row r="63" spans="2:36">
      <c r="B63" s="14" t="s">
        <v>181</v>
      </c>
      <c r="C63" s="22">
        <v>37</v>
      </c>
      <c r="D63" s="23">
        <v>12</v>
      </c>
      <c r="E63" s="23" t="s">
        <v>54</v>
      </c>
      <c r="F63" s="23">
        <v>44</v>
      </c>
      <c r="G63" s="23">
        <v>93</v>
      </c>
      <c r="H63" s="24">
        <v>4.7516860821581854E-3</v>
      </c>
      <c r="I63" s="22" t="s">
        <v>54</v>
      </c>
      <c r="J63" s="23" t="s">
        <v>54</v>
      </c>
      <c r="K63" s="23" t="s">
        <v>54</v>
      </c>
      <c r="L63" s="24" t="s">
        <v>54</v>
      </c>
      <c r="M63" s="22" t="s">
        <v>54</v>
      </c>
      <c r="N63" s="23" t="s">
        <v>54</v>
      </c>
      <c r="O63" s="23" t="s">
        <v>54</v>
      </c>
      <c r="P63" s="24" t="s">
        <v>54</v>
      </c>
      <c r="Q63" s="22">
        <v>33</v>
      </c>
      <c r="R63" s="23">
        <v>11</v>
      </c>
      <c r="S63" s="23">
        <v>44</v>
      </c>
      <c r="T63" s="24">
        <v>1.5141087405368204E-2</v>
      </c>
      <c r="U63" s="22">
        <v>4</v>
      </c>
      <c r="V63" s="23">
        <v>1</v>
      </c>
      <c r="W63" s="23">
        <v>5</v>
      </c>
      <c r="X63" s="24">
        <v>1.5229972586049345E-3</v>
      </c>
      <c r="Y63" s="22" t="s">
        <v>54</v>
      </c>
      <c r="Z63" s="23">
        <v>43</v>
      </c>
      <c r="AA63" s="23">
        <v>43</v>
      </c>
      <c r="AB63" s="24">
        <v>1.4670760832480383E-2</v>
      </c>
      <c r="AC63" s="22" t="s">
        <v>54</v>
      </c>
      <c r="AD63" s="23">
        <v>1</v>
      </c>
      <c r="AE63" s="23">
        <v>1</v>
      </c>
      <c r="AF63" s="24">
        <v>3.3003300330033004E-4</v>
      </c>
      <c r="AG63" s="22" t="s">
        <v>54</v>
      </c>
      <c r="AH63" s="23" t="s">
        <v>54</v>
      </c>
      <c r="AI63" s="23" t="s">
        <v>54</v>
      </c>
      <c r="AJ63" s="24" t="s">
        <v>54</v>
      </c>
    </row>
    <row r="64" spans="2:36">
      <c r="B64" s="14" t="s">
        <v>182</v>
      </c>
      <c r="C64" s="22">
        <v>143</v>
      </c>
      <c r="D64" s="23">
        <v>6</v>
      </c>
      <c r="E64" s="23" t="s">
        <v>54</v>
      </c>
      <c r="F64" s="23">
        <v>97</v>
      </c>
      <c r="G64" s="23">
        <v>246</v>
      </c>
      <c r="H64" s="24">
        <v>1.2568976088289392E-2</v>
      </c>
      <c r="I64" s="22">
        <v>38</v>
      </c>
      <c r="J64" s="23">
        <v>6</v>
      </c>
      <c r="K64" s="23">
        <v>44</v>
      </c>
      <c r="L64" s="24">
        <v>1.4740368509212729E-2</v>
      </c>
      <c r="M64" s="22">
        <v>19</v>
      </c>
      <c r="N64" s="23" t="s">
        <v>54</v>
      </c>
      <c r="O64" s="23">
        <v>19</v>
      </c>
      <c r="P64" s="24">
        <v>6.5157750342935529E-3</v>
      </c>
      <c r="Q64" s="22">
        <v>43</v>
      </c>
      <c r="R64" s="23" t="s">
        <v>54</v>
      </c>
      <c r="S64" s="23">
        <v>43</v>
      </c>
      <c r="T64" s="24">
        <v>1.4796971782518927E-2</v>
      </c>
      <c r="U64" s="22">
        <v>43</v>
      </c>
      <c r="V64" s="23" t="s">
        <v>54</v>
      </c>
      <c r="W64" s="23">
        <v>43</v>
      </c>
      <c r="X64" s="24">
        <v>1.3097776424002438E-2</v>
      </c>
      <c r="Y64" s="22" t="s">
        <v>54</v>
      </c>
      <c r="Z64" s="23">
        <v>46</v>
      </c>
      <c r="AA64" s="23">
        <v>46</v>
      </c>
      <c r="AB64" s="24">
        <v>1.5694302285909244E-2</v>
      </c>
      <c r="AC64" s="22" t="s">
        <v>54</v>
      </c>
      <c r="AD64" s="23">
        <v>26</v>
      </c>
      <c r="AE64" s="23">
        <v>26</v>
      </c>
      <c r="AF64" s="24">
        <v>8.580858085808581E-3</v>
      </c>
      <c r="AG64" s="22" t="s">
        <v>54</v>
      </c>
      <c r="AH64" s="23">
        <v>25</v>
      </c>
      <c r="AI64" s="23">
        <v>25</v>
      </c>
      <c r="AJ64" s="24">
        <v>1.6436554898093359E-2</v>
      </c>
    </row>
    <row r="65" spans="2:36">
      <c r="B65" s="14" t="s">
        <v>183</v>
      </c>
      <c r="C65" s="22">
        <v>1108</v>
      </c>
      <c r="D65" s="23">
        <v>444</v>
      </c>
      <c r="E65" s="23">
        <v>26</v>
      </c>
      <c r="F65" s="23">
        <v>467</v>
      </c>
      <c r="G65" s="23">
        <v>2045</v>
      </c>
      <c r="H65" s="24">
        <v>0.10448600040874718</v>
      </c>
      <c r="I65" s="22">
        <v>320</v>
      </c>
      <c r="J65" s="23">
        <v>138</v>
      </c>
      <c r="K65" s="23">
        <v>458</v>
      </c>
      <c r="L65" s="24">
        <v>0.15343383584589615</v>
      </c>
      <c r="M65" s="22">
        <v>227</v>
      </c>
      <c r="N65" s="23">
        <v>94</v>
      </c>
      <c r="O65" s="23">
        <v>321</v>
      </c>
      <c r="P65" s="24">
        <v>0.11008230452674897</v>
      </c>
      <c r="Q65" s="22">
        <v>359</v>
      </c>
      <c r="R65" s="23">
        <v>74</v>
      </c>
      <c r="S65" s="23">
        <v>433</v>
      </c>
      <c r="T65" s="24">
        <v>0.14900206469373709</v>
      </c>
      <c r="U65" s="22">
        <v>202</v>
      </c>
      <c r="V65" s="23">
        <v>138</v>
      </c>
      <c r="W65" s="23">
        <v>340</v>
      </c>
      <c r="X65" s="24">
        <v>0.10356381358513554</v>
      </c>
      <c r="Y65" s="22">
        <v>12</v>
      </c>
      <c r="Z65" s="23">
        <v>174</v>
      </c>
      <c r="AA65" s="23">
        <v>186</v>
      </c>
      <c r="AB65" s="24">
        <v>6.3459570112589556E-2</v>
      </c>
      <c r="AC65" s="22">
        <v>13</v>
      </c>
      <c r="AD65" s="23">
        <v>184</v>
      </c>
      <c r="AE65" s="23">
        <v>197</v>
      </c>
      <c r="AF65" s="24">
        <v>6.5016501650165023E-2</v>
      </c>
      <c r="AG65" s="22">
        <v>1</v>
      </c>
      <c r="AH65" s="23">
        <v>109</v>
      </c>
      <c r="AI65" s="23">
        <v>110</v>
      </c>
      <c r="AJ65" s="24">
        <v>7.2320841551610782E-2</v>
      </c>
    </row>
    <row r="66" spans="2:36">
      <c r="B66" s="14" t="s">
        <v>184</v>
      </c>
      <c r="C66" s="22">
        <v>31</v>
      </c>
      <c r="D66" s="23" t="s">
        <v>54</v>
      </c>
      <c r="E66" s="23" t="s">
        <v>54</v>
      </c>
      <c r="F66" s="23" t="s">
        <v>54</v>
      </c>
      <c r="G66" s="23">
        <v>31</v>
      </c>
      <c r="H66" s="24">
        <v>1.583895360719395E-3</v>
      </c>
      <c r="I66" s="22" t="s">
        <v>54</v>
      </c>
      <c r="J66" s="23" t="s">
        <v>54</v>
      </c>
      <c r="K66" s="23" t="s">
        <v>54</v>
      </c>
      <c r="L66" s="24" t="s">
        <v>54</v>
      </c>
      <c r="M66" s="22">
        <v>24</v>
      </c>
      <c r="N66" s="23" t="s">
        <v>54</v>
      </c>
      <c r="O66" s="23">
        <v>24</v>
      </c>
      <c r="P66" s="24">
        <v>8.23045267489712E-3</v>
      </c>
      <c r="Q66" s="22" t="s">
        <v>54</v>
      </c>
      <c r="R66" s="23" t="s">
        <v>54</v>
      </c>
      <c r="S66" s="23" t="s">
        <v>54</v>
      </c>
      <c r="T66" s="24" t="s">
        <v>54</v>
      </c>
      <c r="U66" s="22">
        <v>7</v>
      </c>
      <c r="V66" s="23" t="s">
        <v>54</v>
      </c>
      <c r="W66" s="23">
        <v>7</v>
      </c>
      <c r="X66" s="24">
        <v>2.1321961620469083E-3</v>
      </c>
      <c r="Y66" s="22" t="s">
        <v>54</v>
      </c>
      <c r="Z66" s="23" t="s">
        <v>54</v>
      </c>
      <c r="AA66" s="23" t="s">
        <v>54</v>
      </c>
      <c r="AB66" s="24" t="s">
        <v>54</v>
      </c>
      <c r="AC66" s="22" t="s">
        <v>54</v>
      </c>
      <c r="AD66" s="23" t="s">
        <v>54</v>
      </c>
      <c r="AE66" s="23" t="s">
        <v>54</v>
      </c>
      <c r="AF66" s="24" t="s">
        <v>54</v>
      </c>
      <c r="AG66" s="22" t="s">
        <v>54</v>
      </c>
      <c r="AH66" s="23" t="s">
        <v>54</v>
      </c>
      <c r="AI66" s="23" t="s">
        <v>54</v>
      </c>
      <c r="AJ66" s="24" t="s">
        <v>54</v>
      </c>
    </row>
    <row r="67" spans="2:36">
      <c r="B67" s="14" t="s">
        <v>185</v>
      </c>
      <c r="C67" s="22">
        <v>222</v>
      </c>
      <c r="D67" s="23">
        <v>64</v>
      </c>
      <c r="E67" s="23">
        <v>4</v>
      </c>
      <c r="F67" s="23">
        <v>141</v>
      </c>
      <c r="G67" s="23">
        <v>431</v>
      </c>
      <c r="H67" s="24">
        <v>2.2021254853872879E-2</v>
      </c>
      <c r="I67" s="22">
        <v>30</v>
      </c>
      <c r="J67" s="23">
        <v>8</v>
      </c>
      <c r="K67" s="23">
        <v>38</v>
      </c>
      <c r="L67" s="24">
        <v>1.2730318257956449E-2</v>
      </c>
      <c r="M67" s="22">
        <v>41</v>
      </c>
      <c r="N67" s="23">
        <v>38</v>
      </c>
      <c r="O67" s="23">
        <v>79</v>
      </c>
      <c r="P67" s="24">
        <v>2.709190672153635E-2</v>
      </c>
      <c r="Q67" s="22">
        <v>92</v>
      </c>
      <c r="R67" s="23">
        <v>12</v>
      </c>
      <c r="S67" s="23">
        <v>104</v>
      </c>
      <c r="T67" s="24">
        <v>3.5788024776324846E-2</v>
      </c>
      <c r="U67" s="22">
        <v>59</v>
      </c>
      <c r="V67" s="23">
        <v>6</v>
      </c>
      <c r="W67" s="23">
        <v>65</v>
      </c>
      <c r="X67" s="24">
        <v>1.9798964361864149E-2</v>
      </c>
      <c r="Y67" s="22">
        <v>4</v>
      </c>
      <c r="Z67" s="23">
        <v>105</v>
      </c>
      <c r="AA67" s="23">
        <v>109</v>
      </c>
      <c r="AB67" s="24">
        <v>3.7188672807915386E-2</v>
      </c>
      <c r="AC67" s="22" t="s">
        <v>54</v>
      </c>
      <c r="AD67" s="23">
        <v>14</v>
      </c>
      <c r="AE67" s="23">
        <v>14</v>
      </c>
      <c r="AF67" s="24">
        <v>4.6204620462046205E-3</v>
      </c>
      <c r="AG67" s="22" t="s">
        <v>54</v>
      </c>
      <c r="AH67" s="23">
        <v>22</v>
      </c>
      <c r="AI67" s="23">
        <v>22</v>
      </c>
      <c r="AJ67" s="24">
        <v>1.4464168310322156E-2</v>
      </c>
    </row>
    <row r="68" spans="2:36">
      <c r="B68" s="14" t="s">
        <v>186</v>
      </c>
      <c r="C68" s="22">
        <v>22</v>
      </c>
      <c r="D68" s="23" t="s">
        <v>54</v>
      </c>
      <c r="E68" s="23" t="s">
        <v>54</v>
      </c>
      <c r="F68" s="23">
        <v>8</v>
      </c>
      <c r="G68" s="23">
        <v>30</v>
      </c>
      <c r="H68" s="24">
        <v>1.5328019619865114E-3</v>
      </c>
      <c r="I68" s="22">
        <v>20</v>
      </c>
      <c r="J68" s="23" t="s">
        <v>54</v>
      </c>
      <c r="K68" s="23">
        <v>20</v>
      </c>
      <c r="L68" s="24">
        <v>6.7001675041876048E-3</v>
      </c>
      <c r="M68" s="22" t="s">
        <v>54</v>
      </c>
      <c r="N68" s="23" t="s">
        <v>54</v>
      </c>
      <c r="O68" s="23" t="s">
        <v>54</v>
      </c>
      <c r="P68" s="24" t="s">
        <v>54</v>
      </c>
      <c r="Q68" s="22" t="s">
        <v>54</v>
      </c>
      <c r="R68" s="23" t="s">
        <v>54</v>
      </c>
      <c r="S68" s="23" t="s">
        <v>54</v>
      </c>
      <c r="T68" s="24" t="s">
        <v>54</v>
      </c>
      <c r="U68" s="22">
        <v>2</v>
      </c>
      <c r="V68" s="23" t="s">
        <v>54</v>
      </c>
      <c r="W68" s="23">
        <v>2</v>
      </c>
      <c r="X68" s="24">
        <v>6.0919890344197382E-4</v>
      </c>
      <c r="Y68" s="22" t="s">
        <v>54</v>
      </c>
      <c r="Z68" s="23" t="s">
        <v>54</v>
      </c>
      <c r="AA68" s="23" t="s">
        <v>54</v>
      </c>
      <c r="AB68" s="24" t="s">
        <v>54</v>
      </c>
      <c r="AC68" s="22" t="s">
        <v>54</v>
      </c>
      <c r="AD68" s="23" t="s">
        <v>54</v>
      </c>
      <c r="AE68" s="23" t="s">
        <v>54</v>
      </c>
      <c r="AF68" s="24" t="s">
        <v>54</v>
      </c>
      <c r="AG68" s="22" t="s">
        <v>54</v>
      </c>
      <c r="AH68" s="23">
        <v>8</v>
      </c>
      <c r="AI68" s="23">
        <v>8</v>
      </c>
      <c r="AJ68" s="24">
        <v>5.2596975673898753E-3</v>
      </c>
    </row>
    <row r="69" spans="2:36">
      <c r="B69" s="14" t="s">
        <v>187</v>
      </c>
      <c r="C69" s="22">
        <v>646</v>
      </c>
      <c r="D69" s="23">
        <v>158</v>
      </c>
      <c r="E69" s="23">
        <v>22</v>
      </c>
      <c r="F69" s="23">
        <v>437</v>
      </c>
      <c r="G69" s="23">
        <v>1263</v>
      </c>
      <c r="H69" s="24">
        <v>6.4530962599632133E-2</v>
      </c>
      <c r="I69" s="22">
        <v>142</v>
      </c>
      <c r="J69" s="23">
        <v>36</v>
      </c>
      <c r="K69" s="23">
        <v>178</v>
      </c>
      <c r="L69" s="24">
        <v>5.9631490787269682E-2</v>
      </c>
      <c r="M69" s="22">
        <v>138</v>
      </c>
      <c r="N69" s="23">
        <v>53</v>
      </c>
      <c r="O69" s="23">
        <v>191</v>
      </c>
      <c r="P69" s="24">
        <v>6.5500685871056244E-2</v>
      </c>
      <c r="Q69" s="22">
        <v>99</v>
      </c>
      <c r="R69" s="23">
        <v>46</v>
      </c>
      <c r="S69" s="23">
        <v>145</v>
      </c>
      <c r="T69" s="24">
        <v>4.9896765313145214E-2</v>
      </c>
      <c r="U69" s="22">
        <v>267</v>
      </c>
      <c r="V69" s="23">
        <v>23</v>
      </c>
      <c r="W69" s="23">
        <v>290</v>
      </c>
      <c r="X69" s="24">
        <v>8.8333840999086199E-2</v>
      </c>
      <c r="Y69" s="22">
        <v>13</v>
      </c>
      <c r="Z69" s="23">
        <v>170</v>
      </c>
      <c r="AA69" s="23">
        <v>183</v>
      </c>
      <c r="AB69" s="24">
        <v>6.2436028659160696E-2</v>
      </c>
      <c r="AC69" s="22">
        <v>8</v>
      </c>
      <c r="AD69" s="23">
        <v>176</v>
      </c>
      <c r="AE69" s="23">
        <v>184</v>
      </c>
      <c r="AF69" s="24">
        <v>6.0726072607260727E-2</v>
      </c>
      <c r="AG69" s="22">
        <v>1</v>
      </c>
      <c r="AH69" s="23">
        <v>91</v>
      </c>
      <c r="AI69" s="23">
        <v>92</v>
      </c>
      <c r="AJ69" s="24">
        <v>6.0486522024983565E-2</v>
      </c>
    </row>
    <row r="70" spans="2:36">
      <c r="B70" s="14" t="s">
        <v>188</v>
      </c>
      <c r="C70" s="22">
        <v>8</v>
      </c>
      <c r="D70" s="23" t="s">
        <v>54</v>
      </c>
      <c r="E70" s="23" t="s">
        <v>54</v>
      </c>
      <c r="F70" s="23">
        <v>2</v>
      </c>
      <c r="G70" s="23">
        <v>10</v>
      </c>
      <c r="H70" s="24">
        <v>5.1093398732883716E-4</v>
      </c>
      <c r="I70" s="22" t="s">
        <v>54</v>
      </c>
      <c r="J70" s="23" t="s">
        <v>54</v>
      </c>
      <c r="K70" s="23" t="s">
        <v>54</v>
      </c>
      <c r="L70" s="24" t="s">
        <v>54</v>
      </c>
      <c r="M70" s="22" t="s">
        <v>54</v>
      </c>
      <c r="N70" s="23" t="s">
        <v>54</v>
      </c>
      <c r="O70" s="23" t="s">
        <v>54</v>
      </c>
      <c r="P70" s="24" t="s">
        <v>54</v>
      </c>
      <c r="Q70" s="22" t="s">
        <v>54</v>
      </c>
      <c r="R70" s="23" t="s">
        <v>54</v>
      </c>
      <c r="S70" s="23" t="s">
        <v>54</v>
      </c>
      <c r="T70" s="24" t="s">
        <v>54</v>
      </c>
      <c r="U70" s="22">
        <v>8</v>
      </c>
      <c r="V70" s="23" t="s">
        <v>54</v>
      </c>
      <c r="W70" s="23">
        <v>8</v>
      </c>
      <c r="X70" s="24">
        <v>2.4367956137678953E-3</v>
      </c>
      <c r="Y70" s="22" t="s">
        <v>54</v>
      </c>
      <c r="Z70" s="23">
        <v>1</v>
      </c>
      <c r="AA70" s="23">
        <v>1</v>
      </c>
      <c r="AB70" s="24">
        <v>3.4118048447628798E-4</v>
      </c>
      <c r="AC70" s="22" t="s">
        <v>54</v>
      </c>
      <c r="AD70" s="23">
        <v>1</v>
      </c>
      <c r="AE70" s="23">
        <v>1</v>
      </c>
      <c r="AF70" s="24">
        <v>3.3003300330033004E-4</v>
      </c>
      <c r="AG70" s="22" t="s">
        <v>54</v>
      </c>
      <c r="AH70" s="23" t="s">
        <v>54</v>
      </c>
      <c r="AI70" s="23" t="s">
        <v>54</v>
      </c>
      <c r="AJ70" s="24" t="s">
        <v>54</v>
      </c>
    </row>
    <row r="71" spans="2:36">
      <c r="B71" s="14" t="s">
        <v>189</v>
      </c>
      <c r="C71" s="22">
        <v>2</v>
      </c>
      <c r="D71" s="23" t="s">
        <v>54</v>
      </c>
      <c r="E71" s="23">
        <v>1</v>
      </c>
      <c r="F71" s="23" t="s">
        <v>54</v>
      </c>
      <c r="G71" s="23">
        <v>3</v>
      </c>
      <c r="H71" s="24">
        <v>1.5328019619865113E-4</v>
      </c>
      <c r="I71" s="22" t="s">
        <v>54</v>
      </c>
      <c r="J71" s="23" t="s">
        <v>54</v>
      </c>
      <c r="K71" s="23" t="s">
        <v>54</v>
      </c>
      <c r="L71" s="24" t="s">
        <v>54</v>
      </c>
      <c r="M71" s="22">
        <v>1</v>
      </c>
      <c r="N71" s="23" t="s">
        <v>54</v>
      </c>
      <c r="O71" s="23">
        <v>1</v>
      </c>
      <c r="P71" s="24">
        <v>3.4293552812071328E-4</v>
      </c>
      <c r="Q71" s="22">
        <v>1</v>
      </c>
      <c r="R71" s="23" t="s">
        <v>54</v>
      </c>
      <c r="S71" s="23">
        <v>1</v>
      </c>
      <c r="T71" s="24">
        <v>3.4411562284927734E-4</v>
      </c>
      <c r="U71" s="22" t="s">
        <v>54</v>
      </c>
      <c r="V71" s="23" t="s">
        <v>54</v>
      </c>
      <c r="W71" s="23" t="s">
        <v>54</v>
      </c>
      <c r="X71" s="24" t="s">
        <v>54</v>
      </c>
      <c r="Y71" s="22" t="s">
        <v>54</v>
      </c>
      <c r="Z71" s="23" t="s">
        <v>54</v>
      </c>
      <c r="AA71" s="23" t="s">
        <v>54</v>
      </c>
      <c r="AB71" s="24" t="s">
        <v>54</v>
      </c>
      <c r="AC71" s="22">
        <v>1</v>
      </c>
      <c r="AD71" s="23" t="s">
        <v>54</v>
      </c>
      <c r="AE71" s="23">
        <v>1</v>
      </c>
      <c r="AF71" s="24">
        <v>3.3003300330033004E-4</v>
      </c>
      <c r="AG71" s="22" t="s">
        <v>54</v>
      </c>
      <c r="AH71" s="23" t="s">
        <v>54</v>
      </c>
      <c r="AI71" s="23" t="s">
        <v>54</v>
      </c>
      <c r="AJ71" s="24" t="s">
        <v>54</v>
      </c>
    </row>
    <row r="72" spans="2:36">
      <c r="B72" s="14" t="s">
        <v>190</v>
      </c>
      <c r="C72" s="22">
        <v>94</v>
      </c>
      <c r="D72" s="23">
        <v>9</v>
      </c>
      <c r="E72" s="23">
        <v>2</v>
      </c>
      <c r="F72" s="23">
        <v>104</v>
      </c>
      <c r="G72" s="23">
        <v>209</v>
      </c>
      <c r="H72" s="24">
        <v>1.0678520335172696E-2</v>
      </c>
      <c r="I72" s="22">
        <v>24</v>
      </c>
      <c r="J72" s="23">
        <v>5</v>
      </c>
      <c r="K72" s="23">
        <v>29</v>
      </c>
      <c r="L72" s="24">
        <v>9.7152428810720268E-3</v>
      </c>
      <c r="M72" s="22">
        <v>41</v>
      </c>
      <c r="N72" s="23" t="s">
        <v>54</v>
      </c>
      <c r="O72" s="23">
        <v>41</v>
      </c>
      <c r="P72" s="24">
        <v>1.4060356652949246E-2</v>
      </c>
      <c r="Q72" s="22">
        <v>23</v>
      </c>
      <c r="R72" s="23">
        <v>1</v>
      </c>
      <c r="S72" s="23">
        <v>24</v>
      </c>
      <c r="T72" s="24">
        <v>8.2587749483826571E-3</v>
      </c>
      <c r="U72" s="22">
        <v>6</v>
      </c>
      <c r="V72" s="23">
        <v>3</v>
      </c>
      <c r="W72" s="23">
        <v>9</v>
      </c>
      <c r="X72" s="24">
        <v>2.7413950654888823E-3</v>
      </c>
      <c r="Y72" s="22">
        <v>1</v>
      </c>
      <c r="Z72" s="23">
        <v>42</v>
      </c>
      <c r="AA72" s="23">
        <v>43</v>
      </c>
      <c r="AB72" s="24">
        <v>1.4670760832480383E-2</v>
      </c>
      <c r="AC72" s="22">
        <v>1</v>
      </c>
      <c r="AD72" s="23">
        <v>43</v>
      </c>
      <c r="AE72" s="23">
        <v>44</v>
      </c>
      <c r="AF72" s="24">
        <v>1.4521452145214522E-2</v>
      </c>
      <c r="AG72" s="22" t="s">
        <v>54</v>
      </c>
      <c r="AH72" s="23">
        <v>19</v>
      </c>
      <c r="AI72" s="23">
        <v>19</v>
      </c>
      <c r="AJ72" s="24">
        <v>1.2491781722550954E-2</v>
      </c>
    </row>
    <row r="73" spans="2:36">
      <c r="B73" s="14" t="s">
        <v>191</v>
      </c>
      <c r="C73" s="22">
        <v>1</v>
      </c>
      <c r="D73" s="23" t="s">
        <v>54</v>
      </c>
      <c r="E73" s="23" t="s">
        <v>54</v>
      </c>
      <c r="F73" s="23" t="s">
        <v>54</v>
      </c>
      <c r="G73" s="23">
        <v>1</v>
      </c>
      <c r="H73" s="24">
        <v>5.1093398732883713E-5</v>
      </c>
      <c r="I73" s="22" t="s">
        <v>54</v>
      </c>
      <c r="J73" s="23" t="s">
        <v>54</v>
      </c>
      <c r="K73" s="23" t="s">
        <v>54</v>
      </c>
      <c r="L73" s="24" t="s">
        <v>54</v>
      </c>
      <c r="M73" s="22">
        <v>1</v>
      </c>
      <c r="N73" s="23" t="s">
        <v>54</v>
      </c>
      <c r="O73" s="23">
        <v>1</v>
      </c>
      <c r="P73" s="24">
        <v>3.4293552812071328E-4</v>
      </c>
      <c r="Q73" s="22" t="s">
        <v>54</v>
      </c>
      <c r="R73" s="23" t="s">
        <v>54</v>
      </c>
      <c r="S73" s="23" t="s">
        <v>54</v>
      </c>
      <c r="T73" s="24" t="s">
        <v>54</v>
      </c>
      <c r="U73" s="22" t="s">
        <v>54</v>
      </c>
      <c r="V73" s="23" t="s">
        <v>54</v>
      </c>
      <c r="W73" s="23" t="s">
        <v>54</v>
      </c>
      <c r="X73" s="24" t="s">
        <v>54</v>
      </c>
      <c r="Y73" s="22" t="s">
        <v>54</v>
      </c>
      <c r="Z73" s="23" t="s">
        <v>54</v>
      </c>
      <c r="AA73" s="23" t="s">
        <v>54</v>
      </c>
      <c r="AB73" s="24" t="s">
        <v>54</v>
      </c>
      <c r="AC73" s="22" t="s">
        <v>54</v>
      </c>
      <c r="AD73" s="23" t="s">
        <v>54</v>
      </c>
      <c r="AE73" s="23" t="s">
        <v>54</v>
      </c>
      <c r="AF73" s="24" t="s">
        <v>54</v>
      </c>
      <c r="AG73" s="22" t="s">
        <v>54</v>
      </c>
      <c r="AH73" s="23" t="s">
        <v>54</v>
      </c>
      <c r="AI73" s="23" t="s">
        <v>54</v>
      </c>
      <c r="AJ73" s="24" t="s">
        <v>54</v>
      </c>
    </row>
    <row r="74" spans="2:36">
      <c r="B74" s="14" t="s">
        <v>192</v>
      </c>
      <c r="C74" s="22">
        <v>12</v>
      </c>
      <c r="D74" s="23" t="s">
        <v>54</v>
      </c>
      <c r="E74" s="23">
        <v>2</v>
      </c>
      <c r="F74" s="23">
        <v>16</v>
      </c>
      <c r="G74" s="23">
        <v>30</v>
      </c>
      <c r="H74" s="24">
        <v>1.5328019619865114E-3</v>
      </c>
      <c r="I74" s="22" t="s">
        <v>54</v>
      </c>
      <c r="J74" s="23" t="s">
        <v>54</v>
      </c>
      <c r="K74" s="23" t="s">
        <v>54</v>
      </c>
      <c r="L74" s="24" t="s">
        <v>54</v>
      </c>
      <c r="M74" s="22" t="s">
        <v>54</v>
      </c>
      <c r="N74" s="23" t="s">
        <v>54</v>
      </c>
      <c r="O74" s="23" t="s">
        <v>54</v>
      </c>
      <c r="P74" s="24" t="s">
        <v>54</v>
      </c>
      <c r="Q74" s="22">
        <v>12</v>
      </c>
      <c r="R74" s="23" t="s">
        <v>54</v>
      </c>
      <c r="S74" s="23">
        <v>12</v>
      </c>
      <c r="T74" s="24">
        <v>4.1293874741913286E-3</v>
      </c>
      <c r="U74" s="22" t="s">
        <v>54</v>
      </c>
      <c r="V74" s="23" t="s">
        <v>54</v>
      </c>
      <c r="W74" s="23" t="s">
        <v>54</v>
      </c>
      <c r="X74" s="24" t="s">
        <v>54</v>
      </c>
      <c r="Y74" s="22" t="s">
        <v>54</v>
      </c>
      <c r="Z74" s="23">
        <v>9</v>
      </c>
      <c r="AA74" s="23">
        <v>9</v>
      </c>
      <c r="AB74" s="24">
        <v>3.0706243602865915E-3</v>
      </c>
      <c r="AC74" s="22">
        <v>1</v>
      </c>
      <c r="AD74" s="23">
        <v>7</v>
      </c>
      <c r="AE74" s="23">
        <v>8</v>
      </c>
      <c r="AF74" s="24">
        <v>2.6402640264026403E-3</v>
      </c>
      <c r="AG74" s="22">
        <v>1</v>
      </c>
      <c r="AH74" s="23" t="s">
        <v>54</v>
      </c>
      <c r="AI74" s="23">
        <v>1</v>
      </c>
      <c r="AJ74" s="24">
        <v>6.5746219592373442E-4</v>
      </c>
    </row>
    <row r="75" spans="2:36">
      <c r="B75" s="14" t="s">
        <v>193</v>
      </c>
      <c r="C75" s="22">
        <v>25</v>
      </c>
      <c r="D75" s="23" t="s">
        <v>54</v>
      </c>
      <c r="E75" s="23" t="s">
        <v>54</v>
      </c>
      <c r="F75" s="23" t="s">
        <v>54</v>
      </c>
      <c r="G75" s="23">
        <v>25</v>
      </c>
      <c r="H75" s="24">
        <v>1.2773349683220928E-3</v>
      </c>
      <c r="I75" s="22" t="s">
        <v>54</v>
      </c>
      <c r="J75" s="23" t="s">
        <v>54</v>
      </c>
      <c r="K75" s="23" t="s">
        <v>54</v>
      </c>
      <c r="L75" s="24" t="s">
        <v>54</v>
      </c>
      <c r="M75" s="22" t="s">
        <v>54</v>
      </c>
      <c r="N75" s="23" t="s">
        <v>54</v>
      </c>
      <c r="O75" s="23" t="s">
        <v>54</v>
      </c>
      <c r="P75" s="24" t="s">
        <v>54</v>
      </c>
      <c r="Q75" s="22">
        <v>17</v>
      </c>
      <c r="R75" s="23" t="s">
        <v>54</v>
      </c>
      <c r="S75" s="23">
        <v>17</v>
      </c>
      <c r="T75" s="24">
        <v>5.8499655884377147E-3</v>
      </c>
      <c r="U75" s="22">
        <v>8</v>
      </c>
      <c r="V75" s="23" t="s">
        <v>54</v>
      </c>
      <c r="W75" s="23">
        <v>8</v>
      </c>
      <c r="X75" s="24">
        <v>2.4367956137678953E-3</v>
      </c>
      <c r="Y75" s="22" t="s">
        <v>54</v>
      </c>
      <c r="Z75" s="23" t="s">
        <v>54</v>
      </c>
      <c r="AA75" s="23" t="s">
        <v>54</v>
      </c>
      <c r="AB75" s="24" t="s">
        <v>54</v>
      </c>
      <c r="AC75" s="22" t="s">
        <v>54</v>
      </c>
      <c r="AD75" s="23" t="s">
        <v>54</v>
      </c>
      <c r="AE75" s="23" t="s">
        <v>54</v>
      </c>
      <c r="AF75" s="24" t="s">
        <v>54</v>
      </c>
      <c r="AG75" s="22" t="s">
        <v>54</v>
      </c>
      <c r="AH75" s="23" t="s">
        <v>54</v>
      </c>
      <c r="AI75" s="23" t="s">
        <v>54</v>
      </c>
      <c r="AJ75" s="24" t="s">
        <v>54</v>
      </c>
    </row>
    <row r="76" spans="2:36">
      <c r="B76" s="14" t="s">
        <v>194</v>
      </c>
      <c r="C76" s="22">
        <v>12</v>
      </c>
      <c r="D76" s="23" t="s">
        <v>54</v>
      </c>
      <c r="E76" s="23" t="s">
        <v>54</v>
      </c>
      <c r="F76" s="23">
        <v>6</v>
      </c>
      <c r="G76" s="23">
        <v>18</v>
      </c>
      <c r="H76" s="24">
        <v>9.1968117719190676E-4</v>
      </c>
      <c r="I76" s="22" t="s">
        <v>54</v>
      </c>
      <c r="J76" s="23" t="s">
        <v>54</v>
      </c>
      <c r="K76" s="23" t="s">
        <v>54</v>
      </c>
      <c r="L76" s="24" t="s">
        <v>54</v>
      </c>
      <c r="M76" s="22">
        <v>5</v>
      </c>
      <c r="N76" s="23" t="s">
        <v>54</v>
      </c>
      <c r="O76" s="23">
        <v>5</v>
      </c>
      <c r="P76" s="24">
        <v>1.7146776406035665E-3</v>
      </c>
      <c r="Q76" s="22">
        <v>7</v>
      </c>
      <c r="R76" s="23" t="s">
        <v>54</v>
      </c>
      <c r="S76" s="23">
        <v>7</v>
      </c>
      <c r="T76" s="24">
        <v>2.4088093599449415E-3</v>
      </c>
      <c r="U76" s="22" t="s">
        <v>54</v>
      </c>
      <c r="V76" s="23" t="s">
        <v>54</v>
      </c>
      <c r="W76" s="23" t="s">
        <v>54</v>
      </c>
      <c r="X76" s="24" t="s">
        <v>54</v>
      </c>
      <c r="Y76" s="22" t="s">
        <v>54</v>
      </c>
      <c r="Z76" s="23">
        <v>6</v>
      </c>
      <c r="AA76" s="23">
        <v>6</v>
      </c>
      <c r="AB76" s="24">
        <v>2.0470829068577278E-3</v>
      </c>
      <c r="AC76" s="22" t="s">
        <v>54</v>
      </c>
      <c r="AD76" s="23" t="s">
        <v>54</v>
      </c>
      <c r="AE76" s="23" t="s">
        <v>54</v>
      </c>
      <c r="AF76" s="24" t="s">
        <v>54</v>
      </c>
      <c r="AG76" s="22" t="s">
        <v>54</v>
      </c>
      <c r="AH76" s="23" t="s">
        <v>54</v>
      </c>
      <c r="AI76" s="23" t="s">
        <v>54</v>
      </c>
      <c r="AJ76" s="24" t="s">
        <v>54</v>
      </c>
    </row>
    <row r="77" spans="2:36">
      <c r="B77" s="14" t="s">
        <v>195</v>
      </c>
      <c r="C77" s="22">
        <v>16</v>
      </c>
      <c r="D77" s="23" t="s">
        <v>54</v>
      </c>
      <c r="E77" s="23" t="s">
        <v>54</v>
      </c>
      <c r="F77" s="23">
        <v>9</v>
      </c>
      <c r="G77" s="23">
        <v>25</v>
      </c>
      <c r="H77" s="24">
        <v>1.2773349683220928E-3</v>
      </c>
      <c r="I77" s="22" t="s">
        <v>54</v>
      </c>
      <c r="J77" s="23" t="s">
        <v>54</v>
      </c>
      <c r="K77" s="23" t="s">
        <v>54</v>
      </c>
      <c r="L77" s="24" t="s">
        <v>54</v>
      </c>
      <c r="M77" s="22">
        <v>4</v>
      </c>
      <c r="N77" s="23" t="s">
        <v>54</v>
      </c>
      <c r="O77" s="23">
        <v>4</v>
      </c>
      <c r="P77" s="24">
        <v>1.3717421124828531E-3</v>
      </c>
      <c r="Q77" s="22" t="s">
        <v>54</v>
      </c>
      <c r="R77" s="23" t="s">
        <v>54</v>
      </c>
      <c r="S77" s="23" t="s">
        <v>54</v>
      </c>
      <c r="T77" s="24" t="s">
        <v>54</v>
      </c>
      <c r="U77" s="22">
        <v>12</v>
      </c>
      <c r="V77" s="23" t="s">
        <v>54</v>
      </c>
      <c r="W77" s="23">
        <v>12</v>
      </c>
      <c r="X77" s="24">
        <v>3.6551934206518429E-3</v>
      </c>
      <c r="Y77" s="22" t="s">
        <v>54</v>
      </c>
      <c r="Z77" s="23">
        <v>6</v>
      </c>
      <c r="AA77" s="23">
        <v>6</v>
      </c>
      <c r="AB77" s="24">
        <v>2.0470829068577278E-3</v>
      </c>
      <c r="AC77" s="22" t="s">
        <v>54</v>
      </c>
      <c r="AD77" s="23">
        <v>2</v>
      </c>
      <c r="AE77" s="23">
        <v>2</v>
      </c>
      <c r="AF77" s="24">
        <v>6.6006600660066007E-4</v>
      </c>
      <c r="AG77" s="22" t="s">
        <v>54</v>
      </c>
      <c r="AH77" s="23">
        <v>1</v>
      </c>
      <c r="AI77" s="23">
        <v>1</v>
      </c>
      <c r="AJ77" s="24">
        <v>6.5746219592373442E-4</v>
      </c>
    </row>
    <row r="78" spans="2:36">
      <c r="B78" s="14" t="s">
        <v>196</v>
      </c>
      <c r="C78" s="22">
        <v>73</v>
      </c>
      <c r="D78" s="23" t="s">
        <v>54</v>
      </c>
      <c r="E78" s="23">
        <v>8</v>
      </c>
      <c r="F78" s="23">
        <v>15</v>
      </c>
      <c r="G78" s="23">
        <v>96</v>
      </c>
      <c r="H78" s="24">
        <v>4.904966278356836E-3</v>
      </c>
      <c r="I78" s="22">
        <v>14</v>
      </c>
      <c r="J78" s="23" t="s">
        <v>54</v>
      </c>
      <c r="K78" s="23">
        <v>14</v>
      </c>
      <c r="L78" s="24">
        <v>4.6901172529313232E-3</v>
      </c>
      <c r="M78" s="22" t="s">
        <v>54</v>
      </c>
      <c r="N78" s="23" t="s">
        <v>54</v>
      </c>
      <c r="O78" s="23" t="s">
        <v>54</v>
      </c>
      <c r="P78" s="24" t="s">
        <v>54</v>
      </c>
      <c r="Q78" s="22">
        <v>25</v>
      </c>
      <c r="R78" s="23" t="s">
        <v>54</v>
      </c>
      <c r="S78" s="23">
        <v>25</v>
      </c>
      <c r="T78" s="24">
        <v>8.6028905712319335E-3</v>
      </c>
      <c r="U78" s="22">
        <v>34</v>
      </c>
      <c r="V78" s="23" t="s">
        <v>54</v>
      </c>
      <c r="W78" s="23">
        <v>34</v>
      </c>
      <c r="X78" s="24">
        <v>1.0356381358513555E-2</v>
      </c>
      <c r="Y78" s="22">
        <v>2</v>
      </c>
      <c r="Z78" s="23">
        <v>12</v>
      </c>
      <c r="AA78" s="23">
        <v>14</v>
      </c>
      <c r="AB78" s="24">
        <v>4.7765267826680316E-3</v>
      </c>
      <c r="AC78" s="22">
        <v>5</v>
      </c>
      <c r="AD78" s="23">
        <v>3</v>
      </c>
      <c r="AE78" s="23">
        <v>8</v>
      </c>
      <c r="AF78" s="24">
        <v>2.6402640264026403E-3</v>
      </c>
      <c r="AG78" s="22">
        <v>1</v>
      </c>
      <c r="AH78" s="23" t="s">
        <v>54</v>
      </c>
      <c r="AI78" s="23">
        <v>1</v>
      </c>
      <c r="AJ78" s="24">
        <v>6.5746219592373442E-4</v>
      </c>
    </row>
    <row r="79" spans="2:36">
      <c r="B79" s="14" t="s">
        <v>197</v>
      </c>
      <c r="C79" s="22">
        <v>17</v>
      </c>
      <c r="D79" s="23">
        <v>7</v>
      </c>
      <c r="E79" s="23" t="s">
        <v>54</v>
      </c>
      <c r="F79" s="23">
        <v>3</v>
      </c>
      <c r="G79" s="23">
        <v>27</v>
      </c>
      <c r="H79" s="24">
        <v>1.3795217657878603E-3</v>
      </c>
      <c r="I79" s="22">
        <v>13</v>
      </c>
      <c r="J79" s="23" t="s">
        <v>54</v>
      </c>
      <c r="K79" s="23">
        <v>13</v>
      </c>
      <c r="L79" s="24">
        <v>4.3551088777219428E-3</v>
      </c>
      <c r="M79" s="22">
        <v>4</v>
      </c>
      <c r="N79" s="23">
        <v>7</v>
      </c>
      <c r="O79" s="23">
        <v>11</v>
      </c>
      <c r="P79" s="24">
        <v>3.7722908093278463E-3</v>
      </c>
      <c r="Q79" s="22" t="s">
        <v>54</v>
      </c>
      <c r="R79" s="23" t="s">
        <v>54</v>
      </c>
      <c r="S79" s="23" t="s">
        <v>54</v>
      </c>
      <c r="T79" s="24" t="s">
        <v>54</v>
      </c>
      <c r="U79" s="22" t="s">
        <v>54</v>
      </c>
      <c r="V79" s="23" t="s">
        <v>54</v>
      </c>
      <c r="W79" s="23" t="s">
        <v>54</v>
      </c>
      <c r="X79" s="24" t="s">
        <v>54</v>
      </c>
      <c r="Y79" s="22" t="s">
        <v>54</v>
      </c>
      <c r="Z79" s="23">
        <v>1</v>
      </c>
      <c r="AA79" s="23">
        <v>1</v>
      </c>
      <c r="AB79" s="24">
        <v>3.4118048447628798E-4</v>
      </c>
      <c r="AC79" s="22" t="s">
        <v>54</v>
      </c>
      <c r="AD79" s="23">
        <v>2</v>
      </c>
      <c r="AE79" s="23">
        <v>2</v>
      </c>
      <c r="AF79" s="24">
        <v>6.6006600660066007E-4</v>
      </c>
      <c r="AG79" s="22" t="s">
        <v>54</v>
      </c>
      <c r="AH79" s="23" t="s">
        <v>54</v>
      </c>
      <c r="AI79" s="23" t="s">
        <v>54</v>
      </c>
      <c r="AJ79" s="24" t="s">
        <v>54</v>
      </c>
    </row>
    <row r="80" spans="2:36">
      <c r="B80" s="14" t="s">
        <v>198</v>
      </c>
      <c r="C80" s="22">
        <v>1</v>
      </c>
      <c r="D80" s="23">
        <v>1</v>
      </c>
      <c r="E80" s="23" t="s">
        <v>54</v>
      </c>
      <c r="F80" s="23" t="s">
        <v>54</v>
      </c>
      <c r="G80" s="23">
        <v>2</v>
      </c>
      <c r="H80" s="24">
        <v>1.0218679746576743E-4</v>
      </c>
      <c r="I80" s="22" t="s">
        <v>54</v>
      </c>
      <c r="J80" s="23" t="s">
        <v>54</v>
      </c>
      <c r="K80" s="23" t="s">
        <v>54</v>
      </c>
      <c r="L80" s="24" t="s">
        <v>54</v>
      </c>
      <c r="M80" s="22" t="s">
        <v>54</v>
      </c>
      <c r="N80" s="23">
        <v>1</v>
      </c>
      <c r="O80" s="23">
        <v>1</v>
      </c>
      <c r="P80" s="24">
        <v>3.4293552812071328E-4</v>
      </c>
      <c r="Q80" s="22" t="s">
        <v>54</v>
      </c>
      <c r="R80" s="23" t="s">
        <v>54</v>
      </c>
      <c r="S80" s="23" t="s">
        <v>54</v>
      </c>
      <c r="T80" s="24" t="s">
        <v>54</v>
      </c>
      <c r="U80" s="22">
        <v>1</v>
      </c>
      <c r="V80" s="23" t="s">
        <v>54</v>
      </c>
      <c r="W80" s="23">
        <v>1</v>
      </c>
      <c r="X80" s="24">
        <v>3.0459945172098691E-4</v>
      </c>
      <c r="Y80" s="22" t="s">
        <v>54</v>
      </c>
      <c r="Z80" s="23" t="s">
        <v>54</v>
      </c>
      <c r="AA80" s="23" t="s">
        <v>54</v>
      </c>
      <c r="AB80" s="24" t="s">
        <v>54</v>
      </c>
      <c r="AC80" s="22" t="s">
        <v>54</v>
      </c>
      <c r="AD80" s="23" t="s">
        <v>54</v>
      </c>
      <c r="AE80" s="23" t="s">
        <v>54</v>
      </c>
      <c r="AF80" s="24" t="s">
        <v>54</v>
      </c>
      <c r="AG80" s="22" t="s">
        <v>54</v>
      </c>
      <c r="AH80" s="23" t="s">
        <v>54</v>
      </c>
      <c r="AI80" s="23" t="s">
        <v>54</v>
      </c>
      <c r="AJ80" s="24" t="s">
        <v>54</v>
      </c>
    </row>
    <row r="81" spans="2:36">
      <c r="B81" s="14" t="s">
        <v>199</v>
      </c>
      <c r="C81" s="22">
        <v>11</v>
      </c>
      <c r="D81" s="23" t="s">
        <v>54</v>
      </c>
      <c r="E81" s="23" t="s">
        <v>54</v>
      </c>
      <c r="F81" s="23">
        <v>1</v>
      </c>
      <c r="G81" s="23">
        <v>12</v>
      </c>
      <c r="H81" s="24">
        <v>6.131207847946045E-4</v>
      </c>
      <c r="I81" s="22">
        <v>11</v>
      </c>
      <c r="J81" s="23" t="s">
        <v>54</v>
      </c>
      <c r="K81" s="23">
        <v>11</v>
      </c>
      <c r="L81" s="24">
        <v>3.6850921273031824E-3</v>
      </c>
      <c r="M81" s="22" t="s">
        <v>54</v>
      </c>
      <c r="N81" s="23" t="s">
        <v>54</v>
      </c>
      <c r="O81" s="23" t="s">
        <v>54</v>
      </c>
      <c r="P81" s="24" t="s">
        <v>54</v>
      </c>
      <c r="Q81" s="22" t="s">
        <v>54</v>
      </c>
      <c r="R81" s="23" t="s">
        <v>54</v>
      </c>
      <c r="S81" s="23" t="s">
        <v>54</v>
      </c>
      <c r="T81" s="24" t="s">
        <v>54</v>
      </c>
      <c r="U81" s="22" t="s">
        <v>54</v>
      </c>
      <c r="V81" s="23" t="s">
        <v>54</v>
      </c>
      <c r="W81" s="23" t="s">
        <v>54</v>
      </c>
      <c r="X81" s="24" t="s">
        <v>54</v>
      </c>
      <c r="Y81" s="22" t="s">
        <v>54</v>
      </c>
      <c r="Z81" s="23" t="s">
        <v>54</v>
      </c>
      <c r="AA81" s="23" t="s">
        <v>54</v>
      </c>
      <c r="AB81" s="24" t="s">
        <v>54</v>
      </c>
      <c r="AC81" s="22" t="s">
        <v>54</v>
      </c>
      <c r="AD81" s="23">
        <v>1</v>
      </c>
      <c r="AE81" s="23">
        <v>1</v>
      </c>
      <c r="AF81" s="24">
        <v>3.3003300330033004E-4</v>
      </c>
      <c r="AG81" s="22" t="s">
        <v>54</v>
      </c>
      <c r="AH81" s="23" t="s">
        <v>54</v>
      </c>
      <c r="AI81" s="23" t="s">
        <v>54</v>
      </c>
      <c r="AJ81" s="24" t="s">
        <v>54</v>
      </c>
    </row>
    <row r="82" spans="2:36">
      <c r="B82" s="14" t="s">
        <v>200</v>
      </c>
      <c r="C82" s="22">
        <v>41</v>
      </c>
      <c r="D82" s="23" t="s">
        <v>54</v>
      </c>
      <c r="E82" s="23" t="s">
        <v>54</v>
      </c>
      <c r="F82" s="23">
        <v>12</v>
      </c>
      <c r="G82" s="23">
        <v>53</v>
      </c>
      <c r="H82" s="24">
        <v>2.7079501328428368E-3</v>
      </c>
      <c r="I82" s="22" t="s">
        <v>54</v>
      </c>
      <c r="J82" s="23" t="s">
        <v>54</v>
      </c>
      <c r="K82" s="23" t="s">
        <v>54</v>
      </c>
      <c r="L82" s="24" t="s">
        <v>54</v>
      </c>
      <c r="M82" s="22">
        <v>17</v>
      </c>
      <c r="N82" s="23" t="s">
        <v>54</v>
      </c>
      <c r="O82" s="23">
        <v>17</v>
      </c>
      <c r="P82" s="24">
        <v>5.8299039780521263E-3</v>
      </c>
      <c r="Q82" s="22">
        <v>16</v>
      </c>
      <c r="R82" s="23" t="s">
        <v>54</v>
      </c>
      <c r="S82" s="23">
        <v>16</v>
      </c>
      <c r="T82" s="24">
        <v>5.5058499655884375E-3</v>
      </c>
      <c r="U82" s="22">
        <v>8</v>
      </c>
      <c r="V82" s="23" t="s">
        <v>54</v>
      </c>
      <c r="W82" s="23">
        <v>8</v>
      </c>
      <c r="X82" s="24">
        <v>2.4367956137678953E-3</v>
      </c>
      <c r="Y82" s="22" t="s">
        <v>54</v>
      </c>
      <c r="Z82" s="23" t="s">
        <v>54</v>
      </c>
      <c r="AA82" s="23" t="s">
        <v>54</v>
      </c>
      <c r="AB82" s="24" t="s">
        <v>54</v>
      </c>
      <c r="AC82" s="22" t="s">
        <v>54</v>
      </c>
      <c r="AD82" s="23">
        <v>12</v>
      </c>
      <c r="AE82" s="23">
        <v>12</v>
      </c>
      <c r="AF82" s="24">
        <v>3.9603960396039604E-3</v>
      </c>
      <c r="AG82" s="22" t="s">
        <v>54</v>
      </c>
      <c r="AH82" s="23" t="s">
        <v>54</v>
      </c>
      <c r="AI82" s="23" t="s">
        <v>54</v>
      </c>
      <c r="AJ82" s="24" t="s">
        <v>54</v>
      </c>
    </row>
    <row r="83" spans="2:36">
      <c r="B83" s="14" t="s">
        <v>201</v>
      </c>
      <c r="C83" s="22">
        <v>94</v>
      </c>
      <c r="D83" s="23">
        <v>76</v>
      </c>
      <c r="E83" s="23" t="s">
        <v>54</v>
      </c>
      <c r="F83" s="23">
        <v>83</v>
      </c>
      <c r="G83" s="23">
        <v>253</v>
      </c>
      <c r="H83" s="24">
        <v>1.2926629879419579E-2</v>
      </c>
      <c r="I83" s="22">
        <v>11</v>
      </c>
      <c r="J83" s="23">
        <v>20</v>
      </c>
      <c r="K83" s="23">
        <v>31</v>
      </c>
      <c r="L83" s="24">
        <v>1.0385259631490788E-2</v>
      </c>
      <c r="M83" s="22">
        <v>39</v>
      </c>
      <c r="N83" s="23">
        <v>22</v>
      </c>
      <c r="O83" s="23">
        <v>61</v>
      </c>
      <c r="P83" s="24">
        <v>2.0919067215363511E-2</v>
      </c>
      <c r="Q83" s="22">
        <v>15</v>
      </c>
      <c r="R83" s="23">
        <v>23</v>
      </c>
      <c r="S83" s="23">
        <v>38</v>
      </c>
      <c r="T83" s="24">
        <v>1.307639366827254E-2</v>
      </c>
      <c r="U83" s="22">
        <v>29</v>
      </c>
      <c r="V83" s="23">
        <v>11</v>
      </c>
      <c r="W83" s="23">
        <v>40</v>
      </c>
      <c r="X83" s="24">
        <v>1.2183978068839476E-2</v>
      </c>
      <c r="Y83" s="22" t="s">
        <v>54</v>
      </c>
      <c r="Z83" s="23">
        <v>40</v>
      </c>
      <c r="AA83" s="23">
        <v>40</v>
      </c>
      <c r="AB83" s="24">
        <v>1.3647219379051518E-2</v>
      </c>
      <c r="AC83" s="22" t="s">
        <v>54</v>
      </c>
      <c r="AD83" s="23">
        <v>29</v>
      </c>
      <c r="AE83" s="23">
        <v>29</v>
      </c>
      <c r="AF83" s="24">
        <v>9.5709570957095702E-3</v>
      </c>
      <c r="AG83" s="22" t="s">
        <v>54</v>
      </c>
      <c r="AH83" s="23">
        <v>14</v>
      </c>
      <c r="AI83" s="23">
        <v>14</v>
      </c>
      <c r="AJ83" s="24">
        <v>9.204470742932281E-3</v>
      </c>
    </row>
    <row r="84" spans="2:36">
      <c r="B84" s="14" t="s">
        <v>202</v>
      </c>
      <c r="C84" s="22">
        <v>7</v>
      </c>
      <c r="D84" s="23" t="s">
        <v>54</v>
      </c>
      <c r="E84" s="23" t="s">
        <v>54</v>
      </c>
      <c r="F84" s="23" t="s">
        <v>54</v>
      </c>
      <c r="G84" s="23">
        <v>7</v>
      </c>
      <c r="H84" s="24">
        <v>3.5765379113018598E-4</v>
      </c>
      <c r="I84" s="22">
        <v>7</v>
      </c>
      <c r="J84" s="23" t="s">
        <v>54</v>
      </c>
      <c r="K84" s="23">
        <v>7</v>
      </c>
      <c r="L84" s="24">
        <v>2.3450586264656616E-3</v>
      </c>
      <c r="M84" s="22" t="s">
        <v>54</v>
      </c>
      <c r="N84" s="23" t="s">
        <v>54</v>
      </c>
      <c r="O84" s="23" t="s">
        <v>54</v>
      </c>
      <c r="P84" s="24" t="s">
        <v>54</v>
      </c>
      <c r="Q84" s="22" t="s">
        <v>54</v>
      </c>
      <c r="R84" s="23" t="s">
        <v>54</v>
      </c>
      <c r="S84" s="23" t="s">
        <v>54</v>
      </c>
      <c r="T84" s="24" t="s">
        <v>54</v>
      </c>
      <c r="U84" s="22" t="s">
        <v>54</v>
      </c>
      <c r="V84" s="23" t="s">
        <v>54</v>
      </c>
      <c r="W84" s="23" t="s">
        <v>54</v>
      </c>
      <c r="X84" s="24" t="s">
        <v>54</v>
      </c>
      <c r="Y84" s="22" t="s">
        <v>54</v>
      </c>
      <c r="Z84" s="23" t="s">
        <v>54</v>
      </c>
      <c r="AA84" s="23" t="s">
        <v>54</v>
      </c>
      <c r="AB84" s="24" t="s">
        <v>54</v>
      </c>
      <c r="AC84" s="22" t="s">
        <v>54</v>
      </c>
      <c r="AD84" s="23" t="s">
        <v>54</v>
      </c>
      <c r="AE84" s="23" t="s">
        <v>54</v>
      </c>
      <c r="AF84" s="24" t="s">
        <v>54</v>
      </c>
      <c r="AG84" s="22" t="s">
        <v>54</v>
      </c>
      <c r="AH84" s="23" t="s">
        <v>54</v>
      </c>
      <c r="AI84" s="23" t="s">
        <v>54</v>
      </c>
      <c r="AJ84" s="24" t="s">
        <v>54</v>
      </c>
    </row>
    <row r="85" spans="2:36">
      <c r="B85" s="14" t="s">
        <v>203</v>
      </c>
      <c r="C85" s="22">
        <v>224</v>
      </c>
      <c r="D85" s="23">
        <v>167</v>
      </c>
      <c r="E85" s="23">
        <v>14</v>
      </c>
      <c r="F85" s="23">
        <v>307</v>
      </c>
      <c r="G85" s="23">
        <v>712</v>
      </c>
      <c r="H85" s="24">
        <v>3.63784998978132E-2</v>
      </c>
      <c r="I85" s="22">
        <v>11</v>
      </c>
      <c r="J85" s="23">
        <v>36</v>
      </c>
      <c r="K85" s="23">
        <v>47</v>
      </c>
      <c r="L85" s="24">
        <v>1.5745393634840871E-2</v>
      </c>
      <c r="M85" s="22">
        <v>26</v>
      </c>
      <c r="N85" s="23">
        <v>33</v>
      </c>
      <c r="O85" s="23">
        <v>59</v>
      </c>
      <c r="P85" s="24">
        <v>2.0233196159122085E-2</v>
      </c>
      <c r="Q85" s="22">
        <v>93</v>
      </c>
      <c r="R85" s="23">
        <v>66</v>
      </c>
      <c r="S85" s="23">
        <v>159</v>
      </c>
      <c r="T85" s="24">
        <v>5.47143840330351E-2</v>
      </c>
      <c r="U85" s="22">
        <v>94</v>
      </c>
      <c r="V85" s="23">
        <v>32</v>
      </c>
      <c r="W85" s="23">
        <v>126</v>
      </c>
      <c r="X85" s="24">
        <v>3.8379530916844352E-2</v>
      </c>
      <c r="Y85" s="22">
        <v>7</v>
      </c>
      <c r="Z85" s="23">
        <v>158</v>
      </c>
      <c r="AA85" s="23">
        <v>165</v>
      </c>
      <c r="AB85" s="24">
        <v>5.6294779938587509E-2</v>
      </c>
      <c r="AC85" s="22">
        <v>7</v>
      </c>
      <c r="AD85" s="23">
        <v>117</v>
      </c>
      <c r="AE85" s="23">
        <v>124</v>
      </c>
      <c r="AF85" s="24">
        <v>4.0924092409240921E-2</v>
      </c>
      <c r="AG85" s="22" t="s">
        <v>54</v>
      </c>
      <c r="AH85" s="23">
        <v>32</v>
      </c>
      <c r="AI85" s="23">
        <v>32</v>
      </c>
      <c r="AJ85" s="24">
        <v>2.1038790269559501E-2</v>
      </c>
    </row>
    <row r="86" spans="2:36">
      <c r="B86" s="14" t="s">
        <v>204</v>
      </c>
      <c r="C86" s="22">
        <v>377</v>
      </c>
      <c r="D86" s="23">
        <v>100</v>
      </c>
      <c r="E86" s="23">
        <v>15</v>
      </c>
      <c r="F86" s="23">
        <v>440</v>
      </c>
      <c r="G86" s="23">
        <v>932</v>
      </c>
      <c r="H86" s="24">
        <v>4.7619047619047616E-2</v>
      </c>
      <c r="I86" s="22">
        <v>65</v>
      </c>
      <c r="J86" s="23">
        <v>28</v>
      </c>
      <c r="K86" s="23">
        <v>93</v>
      </c>
      <c r="L86" s="24">
        <v>3.1155778894472363E-2</v>
      </c>
      <c r="M86" s="22">
        <v>99</v>
      </c>
      <c r="N86" s="23">
        <v>60</v>
      </c>
      <c r="O86" s="23">
        <v>159</v>
      </c>
      <c r="P86" s="24">
        <v>5.4526748971193417E-2</v>
      </c>
      <c r="Q86" s="22">
        <v>118</v>
      </c>
      <c r="R86" s="23">
        <v>2</v>
      </c>
      <c r="S86" s="23">
        <v>120</v>
      </c>
      <c r="T86" s="24">
        <v>4.1293874741913282E-2</v>
      </c>
      <c r="U86" s="22">
        <v>95</v>
      </c>
      <c r="V86" s="23">
        <v>10</v>
      </c>
      <c r="W86" s="23">
        <v>105</v>
      </c>
      <c r="X86" s="24">
        <v>3.1982942430703626E-2</v>
      </c>
      <c r="Y86" s="22">
        <v>9</v>
      </c>
      <c r="Z86" s="23">
        <v>197</v>
      </c>
      <c r="AA86" s="23">
        <v>206</v>
      </c>
      <c r="AB86" s="24">
        <v>7.028317980211532E-2</v>
      </c>
      <c r="AC86" s="22">
        <v>2</v>
      </c>
      <c r="AD86" s="23">
        <v>133</v>
      </c>
      <c r="AE86" s="23">
        <v>135</v>
      </c>
      <c r="AF86" s="24">
        <v>4.4554455445544552E-2</v>
      </c>
      <c r="AG86" s="22">
        <v>4</v>
      </c>
      <c r="AH86" s="23">
        <v>110</v>
      </c>
      <c r="AI86" s="23">
        <v>114</v>
      </c>
      <c r="AJ86" s="24">
        <v>7.4950690335305714E-2</v>
      </c>
    </row>
    <row r="87" spans="2:36">
      <c r="B87" s="14" t="s">
        <v>205</v>
      </c>
      <c r="C87" s="22">
        <v>4</v>
      </c>
      <c r="D87" s="23" t="s">
        <v>54</v>
      </c>
      <c r="E87" s="23" t="s">
        <v>54</v>
      </c>
      <c r="F87" s="23" t="s">
        <v>54</v>
      </c>
      <c r="G87" s="23">
        <v>4</v>
      </c>
      <c r="H87" s="24">
        <v>2.0437359493153485E-4</v>
      </c>
      <c r="I87" s="22">
        <v>4</v>
      </c>
      <c r="J87" s="23" t="s">
        <v>54</v>
      </c>
      <c r="K87" s="23">
        <v>4</v>
      </c>
      <c r="L87" s="24">
        <v>1.340033500837521E-3</v>
      </c>
      <c r="M87" s="22" t="s">
        <v>54</v>
      </c>
      <c r="N87" s="23" t="s">
        <v>54</v>
      </c>
      <c r="O87" s="23" t="s">
        <v>54</v>
      </c>
      <c r="P87" s="24" t="s">
        <v>54</v>
      </c>
      <c r="Q87" s="22" t="s">
        <v>54</v>
      </c>
      <c r="R87" s="23" t="s">
        <v>54</v>
      </c>
      <c r="S87" s="23" t="s">
        <v>54</v>
      </c>
      <c r="T87" s="24" t="s">
        <v>54</v>
      </c>
      <c r="U87" s="22" t="s">
        <v>54</v>
      </c>
      <c r="V87" s="23" t="s">
        <v>54</v>
      </c>
      <c r="W87" s="23" t="s">
        <v>54</v>
      </c>
      <c r="X87" s="24" t="s">
        <v>54</v>
      </c>
      <c r="Y87" s="22" t="s">
        <v>54</v>
      </c>
      <c r="Z87" s="23" t="s">
        <v>54</v>
      </c>
      <c r="AA87" s="23" t="s">
        <v>54</v>
      </c>
      <c r="AB87" s="24" t="s">
        <v>54</v>
      </c>
      <c r="AC87" s="22" t="s">
        <v>54</v>
      </c>
      <c r="AD87" s="23" t="s">
        <v>54</v>
      </c>
      <c r="AE87" s="23" t="s">
        <v>54</v>
      </c>
      <c r="AF87" s="24" t="s">
        <v>54</v>
      </c>
      <c r="AG87" s="22" t="s">
        <v>54</v>
      </c>
      <c r="AH87" s="23" t="s">
        <v>54</v>
      </c>
      <c r="AI87" s="23" t="s">
        <v>54</v>
      </c>
      <c r="AJ87" s="24" t="s">
        <v>54</v>
      </c>
    </row>
    <row r="88" spans="2:36">
      <c r="B88" s="14" t="s">
        <v>206</v>
      </c>
      <c r="C88" s="22">
        <v>8</v>
      </c>
      <c r="D88" s="23" t="s">
        <v>54</v>
      </c>
      <c r="E88" s="23" t="s">
        <v>54</v>
      </c>
      <c r="F88" s="23" t="s">
        <v>54</v>
      </c>
      <c r="G88" s="23">
        <v>8</v>
      </c>
      <c r="H88" s="24">
        <v>4.0874718986306971E-4</v>
      </c>
      <c r="I88" s="22" t="s">
        <v>54</v>
      </c>
      <c r="J88" s="23" t="s">
        <v>54</v>
      </c>
      <c r="K88" s="23" t="s">
        <v>54</v>
      </c>
      <c r="L88" s="24" t="s">
        <v>54</v>
      </c>
      <c r="M88" s="22" t="s">
        <v>54</v>
      </c>
      <c r="N88" s="23" t="s">
        <v>54</v>
      </c>
      <c r="O88" s="23" t="s">
        <v>54</v>
      </c>
      <c r="P88" s="24" t="s">
        <v>54</v>
      </c>
      <c r="Q88" s="22">
        <v>1</v>
      </c>
      <c r="R88" s="23" t="s">
        <v>54</v>
      </c>
      <c r="S88" s="23">
        <v>1</v>
      </c>
      <c r="T88" s="24">
        <v>3.4411562284927734E-4</v>
      </c>
      <c r="U88" s="22">
        <v>7</v>
      </c>
      <c r="V88" s="23" t="s">
        <v>54</v>
      </c>
      <c r="W88" s="23">
        <v>7</v>
      </c>
      <c r="X88" s="24">
        <v>2.1321961620469083E-3</v>
      </c>
      <c r="Y88" s="22" t="s">
        <v>54</v>
      </c>
      <c r="Z88" s="23" t="s">
        <v>54</v>
      </c>
      <c r="AA88" s="23" t="s">
        <v>54</v>
      </c>
      <c r="AB88" s="24" t="s">
        <v>54</v>
      </c>
      <c r="AC88" s="22" t="s">
        <v>54</v>
      </c>
      <c r="AD88" s="23" t="s">
        <v>54</v>
      </c>
      <c r="AE88" s="23" t="s">
        <v>54</v>
      </c>
      <c r="AF88" s="24" t="s">
        <v>54</v>
      </c>
      <c r="AG88" s="22" t="s">
        <v>54</v>
      </c>
      <c r="AH88" s="23" t="s">
        <v>54</v>
      </c>
      <c r="AI88" s="23" t="s">
        <v>54</v>
      </c>
      <c r="AJ88" s="24" t="s">
        <v>54</v>
      </c>
    </row>
    <row r="89" spans="2:36">
      <c r="B89" s="14" t="s">
        <v>207</v>
      </c>
      <c r="C89" s="22">
        <v>227</v>
      </c>
      <c r="D89" s="23">
        <v>114</v>
      </c>
      <c r="E89" s="23">
        <v>5</v>
      </c>
      <c r="F89" s="23">
        <v>224</v>
      </c>
      <c r="G89" s="23">
        <v>570</v>
      </c>
      <c r="H89" s="24">
        <v>2.9123237277743717E-2</v>
      </c>
      <c r="I89" s="22">
        <v>89</v>
      </c>
      <c r="J89" s="23">
        <v>35</v>
      </c>
      <c r="K89" s="23">
        <v>124</v>
      </c>
      <c r="L89" s="24">
        <v>4.154103852596315E-2</v>
      </c>
      <c r="M89" s="22">
        <v>75</v>
      </c>
      <c r="N89" s="23" t="s">
        <v>54</v>
      </c>
      <c r="O89" s="23">
        <v>75</v>
      </c>
      <c r="P89" s="24">
        <v>2.5720164609053499E-2</v>
      </c>
      <c r="Q89" s="22" t="s">
        <v>54</v>
      </c>
      <c r="R89" s="23">
        <v>31</v>
      </c>
      <c r="S89" s="23">
        <v>31</v>
      </c>
      <c r="T89" s="24">
        <v>1.0667584308327599E-2</v>
      </c>
      <c r="U89" s="22">
        <v>63</v>
      </c>
      <c r="V89" s="23">
        <v>48</v>
      </c>
      <c r="W89" s="23">
        <v>111</v>
      </c>
      <c r="X89" s="24">
        <v>3.3810539141029543E-2</v>
      </c>
      <c r="Y89" s="22">
        <v>4</v>
      </c>
      <c r="Z89" s="23">
        <v>68</v>
      </c>
      <c r="AA89" s="23">
        <v>72</v>
      </c>
      <c r="AB89" s="24">
        <v>2.4564994882292732E-2</v>
      </c>
      <c r="AC89" s="22" t="s">
        <v>54</v>
      </c>
      <c r="AD89" s="23">
        <v>126</v>
      </c>
      <c r="AE89" s="23">
        <v>126</v>
      </c>
      <c r="AF89" s="24">
        <v>4.1584158415841586E-2</v>
      </c>
      <c r="AG89" s="22">
        <v>1</v>
      </c>
      <c r="AH89" s="23">
        <v>30</v>
      </c>
      <c r="AI89" s="23">
        <v>31</v>
      </c>
      <c r="AJ89" s="24">
        <v>2.0381328073635765E-2</v>
      </c>
    </row>
    <row r="90" spans="2:36">
      <c r="B90" s="14" t="s">
        <v>208</v>
      </c>
      <c r="C90" s="22">
        <v>1</v>
      </c>
      <c r="D90" s="23" t="s">
        <v>54</v>
      </c>
      <c r="E90" s="23" t="s">
        <v>54</v>
      </c>
      <c r="F90" s="23" t="s">
        <v>54</v>
      </c>
      <c r="G90" s="23">
        <v>1</v>
      </c>
      <c r="H90" s="24">
        <v>5.1093398732883713E-5</v>
      </c>
      <c r="I90" s="22" t="s">
        <v>54</v>
      </c>
      <c r="J90" s="23" t="s">
        <v>54</v>
      </c>
      <c r="K90" s="23" t="s">
        <v>54</v>
      </c>
      <c r="L90" s="24" t="s">
        <v>54</v>
      </c>
      <c r="M90" s="22">
        <v>1</v>
      </c>
      <c r="N90" s="23" t="s">
        <v>54</v>
      </c>
      <c r="O90" s="23">
        <v>1</v>
      </c>
      <c r="P90" s="24">
        <v>3.4293552812071328E-4</v>
      </c>
      <c r="Q90" s="22" t="s">
        <v>54</v>
      </c>
      <c r="R90" s="23" t="s">
        <v>54</v>
      </c>
      <c r="S90" s="23" t="s">
        <v>54</v>
      </c>
      <c r="T90" s="24" t="s">
        <v>54</v>
      </c>
      <c r="U90" s="22" t="s">
        <v>54</v>
      </c>
      <c r="V90" s="23" t="s">
        <v>54</v>
      </c>
      <c r="W90" s="23" t="s">
        <v>54</v>
      </c>
      <c r="X90" s="24" t="s">
        <v>54</v>
      </c>
      <c r="Y90" s="22" t="s">
        <v>54</v>
      </c>
      <c r="Z90" s="23" t="s">
        <v>54</v>
      </c>
      <c r="AA90" s="23" t="s">
        <v>54</v>
      </c>
      <c r="AB90" s="24" t="s">
        <v>54</v>
      </c>
      <c r="AC90" s="22" t="s">
        <v>54</v>
      </c>
      <c r="AD90" s="23" t="s">
        <v>54</v>
      </c>
      <c r="AE90" s="23" t="s">
        <v>54</v>
      </c>
      <c r="AF90" s="24" t="s">
        <v>54</v>
      </c>
      <c r="AG90" s="22" t="s">
        <v>54</v>
      </c>
      <c r="AH90" s="23" t="s">
        <v>54</v>
      </c>
      <c r="AI90" s="23" t="s">
        <v>54</v>
      </c>
      <c r="AJ90" s="24" t="s">
        <v>54</v>
      </c>
    </row>
    <row r="91" spans="2:36">
      <c r="B91" s="14" t="s">
        <v>209</v>
      </c>
      <c r="C91" s="22">
        <v>10</v>
      </c>
      <c r="D91" s="23">
        <v>2</v>
      </c>
      <c r="E91" s="23" t="s">
        <v>54</v>
      </c>
      <c r="F91" s="23" t="s">
        <v>54</v>
      </c>
      <c r="G91" s="23">
        <v>12</v>
      </c>
      <c r="H91" s="24">
        <v>6.131207847946045E-4</v>
      </c>
      <c r="I91" s="22" t="s">
        <v>54</v>
      </c>
      <c r="J91" s="23" t="s">
        <v>54</v>
      </c>
      <c r="K91" s="23" t="s">
        <v>54</v>
      </c>
      <c r="L91" s="24" t="s">
        <v>54</v>
      </c>
      <c r="M91" s="22" t="s">
        <v>54</v>
      </c>
      <c r="N91" s="23" t="s">
        <v>54</v>
      </c>
      <c r="O91" s="23" t="s">
        <v>54</v>
      </c>
      <c r="P91" s="24" t="s">
        <v>54</v>
      </c>
      <c r="Q91" s="22">
        <v>10</v>
      </c>
      <c r="R91" s="23" t="s">
        <v>54</v>
      </c>
      <c r="S91" s="23">
        <v>10</v>
      </c>
      <c r="T91" s="24">
        <v>3.4411562284927736E-3</v>
      </c>
      <c r="U91" s="22" t="s">
        <v>54</v>
      </c>
      <c r="V91" s="23">
        <v>2</v>
      </c>
      <c r="W91" s="23">
        <v>2</v>
      </c>
      <c r="X91" s="24">
        <v>6.0919890344197382E-4</v>
      </c>
      <c r="Y91" s="22" t="s">
        <v>54</v>
      </c>
      <c r="Z91" s="23" t="s">
        <v>54</v>
      </c>
      <c r="AA91" s="23" t="s">
        <v>54</v>
      </c>
      <c r="AB91" s="24" t="s">
        <v>54</v>
      </c>
      <c r="AC91" s="22" t="s">
        <v>54</v>
      </c>
      <c r="AD91" s="23" t="s">
        <v>54</v>
      </c>
      <c r="AE91" s="23" t="s">
        <v>54</v>
      </c>
      <c r="AF91" s="24" t="s">
        <v>54</v>
      </c>
      <c r="AG91" s="22" t="s">
        <v>54</v>
      </c>
      <c r="AH91" s="23" t="s">
        <v>54</v>
      </c>
      <c r="AI91" s="23" t="s">
        <v>54</v>
      </c>
      <c r="AJ91" s="24" t="s">
        <v>54</v>
      </c>
    </row>
    <row r="92" spans="2:36">
      <c r="B92" s="14" t="s">
        <v>210</v>
      </c>
      <c r="C92" s="22">
        <v>1</v>
      </c>
      <c r="D92" s="23" t="s">
        <v>54</v>
      </c>
      <c r="E92" s="23" t="s">
        <v>54</v>
      </c>
      <c r="F92" s="23" t="s">
        <v>54</v>
      </c>
      <c r="G92" s="23">
        <v>1</v>
      </c>
      <c r="H92" s="24">
        <v>5.1093398732883713E-5</v>
      </c>
      <c r="I92" s="22" t="s">
        <v>54</v>
      </c>
      <c r="J92" s="23" t="s">
        <v>54</v>
      </c>
      <c r="K92" s="23" t="s">
        <v>54</v>
      </c>
      <c r="L92" s="24" t="s">
        <v>54</v>
      </c>
      <c r="M92" s="22" t="s">
        <v>54</v>
      </c>
      <c r="N92" s="23" t="s">
        <v>54</v>
      </c>
      <c r="O92" s="23" t="s">
        <v>54</v>
      </c>
      <c r="P92" s="24" t="s">
        <v>54</v>
      </c>
      <c r="Q92" s="22">
        <v>1</v>
      </c>
      <c r="R92" s="23" t="s">
        <v>54</v>
      </c>
      <c r="S92" s="23">
        <v>1</v>
      </c>
      <c r="T92" s="24">
        <v>3.4411562284927734E-4</v>
      </c>
      <c r="U92" s="22" t="s">
        <v>54</v>
      </c>
      <c r="V92" s="23" t="s">
        <v>54</v>
      </c>
      <c r="W92" s="23" t="s">
        <v>54</v>
      </c>
      <c r="X92" s="24" t="s">
        <v>54</v>
      </c>
      <c r="Y92" s="22" t="s">
        <v>54</v>
      </c>
      <c r="Z92" s="23" t="s">
        <v>54</v>
      </c>
      <c r="AA92" s="23" t="s">
        <v>54</v>
      </c>
      <c r="AB92" s="24" t="s">
        <v>54</v>
      </c>
      <c r="AC92" s="22" t="s">
        <v>54</v>
      </c>
      <c r="AD92" s="23" t="s">
        <v>54</v>
      </c>
      <c r="AE92" s="23" t="s">
        <v>54</v>
      </c>
      <c r="AF92" s="24" t="s">
        <v>54</v>
      </c>
      <c r="AG92" s="22" t="s">
        <v>54</v>
      </c>
      <c r="AH92" s="23" t="s">
        <v>54</v>
      </c>
      <c r="AI92" s="23" t="s">
        <v>54</v>
      </c>
      <c r="AJ92" s="24" t="s">
        <v>54</v>
      </c>
    </row>
    <row r="93" spans="2:36">
      <c r="B93" s="14" t="s">
        <v>211</v>
      </c>
      <c r="C93" s="22">
        <v>8</v>
      </c>
      <c r="D93" s="23" t="s">
        <v>54</v>
      </c>
      <c r="E93" s="23" t="s">
        <v>54</v>
      </c>
      <c r="F93" s="23">
        <v>3</v>
      </c>
      <c r="G93" s="23">
        <v>11</v>
      </c>
      <c r="H93" s="24">
        <v>5.6202738606172078E-4</v>
      </c>
      <c r="I93" s="22">
        <v>3</v>
      </c>
      <c r="J93" s="23" t="s">
        <v>54</v>
      </c>
      <c r="K93" s="23">
        <v>3</v>
      </c>
      <c r="L93" s="24">
        <v>1.0050251256281408E-3</v>
      </c>
      <c r="M93" s="22" t="s">
        <v>54</v>
      </c>
      <c r="N93" s="23" t="s">
        <v>54</v>
      </c>
      <c r="O93" s="23" t="s">
        <v>54</v>
      </c>
      <c r="P93" s="24" t="s">
        <v>54</v>
      </c>
      <c r="Q93" s="22">
        <v>2</v>
      </c>
      <c r="R93" s="23" t="s">
        <v>54</v>
      </c>
      <c r="S93" s="23">
        <v>2</v>
      </c>
      <c r="T93" s="24">
        <v>6.8823124569855469E-4</v>
      </c>
      <c r="U93" s="22">
        <v>3</v>
      </c>
      <c r="V93" s="23" t="s">
        <v>54</v>
      </c>
      <c r="W93" s="23">
        <v>3</v>
      </c>
      <c r="X93" s="24">
        <v>9.1379835516296074E-4</v>
      </c>
      <c r="Y93" s="22" t="s">
        <v>54</v>
      </c>
      <c r="Z93" s="23">
        <v>3</v>
      </c>
      <c r="AA93" s="23">
        <v>3</v>
      </c>
      <c r="AB93" s="24">
        <v>1.0235414534288639E-3</v>
      </c>
      <c r="AC93" s="22" t="s">
        <v>54</v>
      </c>
      <c r="AD93" s="23" t="s">
        <v>54</v>
      </c>
      <c r="AE93" s="23" t="s">
        <v>54</v>
      </c>
      <c r="AF93" s="24" t="s">
        <v>54</v>
      </c>
      <c r="AG93" s="22" t="s">
        <v>54</v>
      </c>
      <c r="AH93" s="23" t="s">
        <v>54</v>
      </c>
      <c r="AI93" s="23" t="s">
        <v>54</v>
      </c>
      <c r="AJ93" s="24" t="s">
        <v>54</v>
      </c>
    </row>
    <row r="94" spans="2:36">
      <c r="B94" s="14" t="s">
        <v>212</v>
      </c>
      <c r="C94" s="22" t="s">
        <v>54</v>
      </c>
      <c r="D94" s="23" t="s">
        <v>54</v>
      </c>
      <c r="E94" s="23" t="s">
        <v>54</v>
      </c>
      <c r="F94" s="23">
        <v>1</v>
      </c>
      <c r="G94" s="23">
        <v>1</v>
      </c>
      <c r="H94" s="24">
        <v>5.1093398732883713E-5</v>
      </c>
      <c r="I94" s="22" t="s">
        <v>54</v>
      </c>
      <c r="J94" s="23" t="s">
        <v>54</v>
      </c>
      <c r="K94" s="23" t="s">
        <v>54</v>
      </c>
      <c r="L94" s="24" t="s">
        <v>54</v>
      </c>
      <c r="M94" s="22" t="s">
        <v>54</v>
      </c>
      <c r="N94" s="23" t="s">
        <v>54</v>
      </c>
      <c r="O94" s="23" t="s">
        <v>54</v>
      </c>
      <c r="P94" s="24" t="s">
        <v>54</v>
      </c>
      <c r="Q94" s="22" t="s">
        <v>54</v>
      </c>
      <c r="R94" s="23" t="s">
        <v>54</v>
      </c>
      <c r="S94" s="23" t="s">
        <v>54</v>
      </c>
      <c r="T94" s="24" t="s">
        <v>54</v>
      </c>
      <c r="U94" s="22" t="s">
        <v>54</v>
      </c>
      <c r="V94" s="23" t="s">
        <v>54</v>
      </c>
      <c r="W94" s="23" t="s">
        <v>54</v>
      </c>
      <c r="X94" s="24" t="s">
        <v>54</v>
      </c>
      <c r="Y94" s="22" t="s">
        <v>54</v>
      </c>
      <c r="Z94" s="23" t="s">
        <v>54</v>
      </c>
      <c r="AA94" s="23" t="s">
        <v>54</v>
      </c>
      <c r="AB94" s="24" t="s">
        <v>54</v>
      </c>
      <c r="AC94" s="22" t="s">
        <v>54</v>
      </c>
      <c r="AD94" s="23">
        <v>1</v>
      </c>
      <c r="AE94" s="23">
        <v>1</v>
      </c>
      <c r="AF94" s="24">
        <v>3.3003300330033004E-4</v>
      </c>
      <c r="AG94" s="22" t="s">
        <v>54</v>
      </c>
      <c r="AH94" s="23" t="s">
        <v>54</v>
      </c>
      <c r="AI94" s="23" t="s">
        <v>54</v>
      </c>
      <c r="AJ94" s="24" t="s">
        <v>54</v>
      </c>
    </row>
    <row r="95" spans="2:36">
      <c r="B95" s="14" t="s">
        <v>213</v>
      </c>
      <c r="C95" s="22">
        <v>92</v>
      </c>
      <c r="D95" s="23">
        <v>7</v>
      </c>
      <c r="E95" s="23" t="s">
        <v>54</v>
      </c>
      <c r="F95" s="23">
        <v>31</v>
      </c>
      <c r="G95" s="23">
        <v>130</v>
      </c>
      <c r="H95" s="24">
        <v>6.6421418352748821E-3</v>
      </c>
      <c r="I95" s="22">
        <v>15</v>
      </c>
      <c r="J95" s="23">
        <v>7</v>
      </c>
      <c r="K95" s="23">
        <v>22</v>
      </c>
      <c r="L95" s="24">
        <v>7.3701842546063647E-3</v>
      </c>
      <c r="M95" s="22">
        <v>28</v>
      </c>
      <c r="N95" s="23" t="s">
        <v>54</v>
      </c>
      <c r="O95" s="23">
        <v>28</v>
      </c>
      <c r="P95" s="24">
        <v>9.6021947873799734E-3</v>
      </c>
      <c r="Q95" s="22">
        <v>24</v>
      </c>
      <c r="R95" s="23" t="s">
        <v>54</v>
      </c>
      <c r="S95" s="23">
        <v>24</v>
      </c>
      <c r="T95" s="24">
        <v>8.2587749483826571E-3</v>
      </c>
      <c r="U95" s="22">
        <v>25</v>
      </c>
      <c r="V95" s="23" t="s">
        <v>54</v>
      </c>
      <c r="W95" s="23">
        <v>25</v>
      </c>
      <c r="X95" s="24">
        <v>7.6149862930246729E-3</v>
      </c>
      <c r="Y95" s="22" t="s">
        <v>54</v>
      </c>
      <c r="Z95" s="23">
        <v>31</v>
      </c>
      <c r="AA95" s="23">
        <v>31</v>
      </c>
      <c r="AB95" s="24">
        <v>1.0576595018764927E-2</v>
      </c>
      <c r="AC95" s="22" t="s">
        <v>54</v>
      </c>
      <c r="AD95" s="23" t="s">
        <v>54</v>
      </c>
      <c r="AE95" s="23" t="s">
        <v>54</v>
      </c>
      <c r="AF95" s="24" t="s">
        <v>54</v>
      </c>
      <c r="AG95" s="22" t="s">
        <v>54</v>
      </c>
      <c r="AH95" s="23" t="s">
        <v>54</v>
      </c>
      <c r="AI95" s="23" t="s">
        <v>54</v>
      </c>
      <c r="AJ95" s="24" t="s">
        <v>54</v>
      </c>
    </row>
    <row r="96" spans="2:36">
      <c r="B96" s="14" t="s">
        <v>214</v>
      </c>
      <c r="C96" s="22">
        <v>28</v>
      </c>
      <c r="D96" s="23" t="s">
        <v>54</v>
      </c>
      <c r="E96" s="23" t="s">
        <v>54</v>
      </c>
      <c r="F96" s="23">
        <v>12</v>
      </c>
      <c r="G96" s="23">
        <v>40</v>
      </c>
      <c r="H96" s="24">
        <v>2.0437359493153486E-3</v>
      </c>
      <c r="I96" s="22">
        <v>8</v>
      </c>
      <c r="J96" s="23" t="s">
        <v>54</v>
      </c>
      <c r="K96" s="23">
        <v>8</v>
      </c>
      <c r="L96" s="24">
        <v>2.680067001675042E-3</v>
      </c>
      <c r="M96" s="22">
        <v>12</v>
      </c>
      <c r="N96" s="23" t="s">
        <v>54</v>
      </c>
      <c r="O96" s="23">
        <v>12</v>
      </c>
      <c r="P96" s="24">
        <v>4.11522633744856E-3</v>
      </c>
      <c r="Q96" s="22" t="s">
        <v>54</v>
      </c>
      <c r="R96" s="23" t="s">
        <v>54</v>
      </c>
      <c r="S96" s="23" t="s">
        <v>54</v>
      </c>
      <c r="T96" s="24" t="s">
        <v>54</v>
      </c>
      <c r="U96" s="22">
        <v>8</v>
      </c>
      <c r="V96" s="23" t="s">
        <v>54</v>
      </c>
      <c r="W96" s="23">
        <v>8</v>
      </c>
      <c r="X96" s="24">
        <v>2.4367956137678953E-3</v>
      </c>
      <c r="Y96" s="22" t="s">
        <v>54</v>
      </c>
      <c r="Z96" s="23">
        <v>12</v>
      </c>
      <c r="AA96" s="23">
        <v>12</v>
      </c>
      <c r="AB96" s="24">
        <v>4.0941658137154556E-3</v>
      </c>
      <c r="AC96" s="22" t="s">
        <v>54</v>
      </c>
      <c r="AD96" s="23" t="s">
        <v>54</v>
      </c>
      <c r="AE96" s="23" t="s">
        <v>54</v>
      </c>
      <c r="AF96" s="24" t="s">
        <v>54</v>
      </c>
      <c r="AG96" s="22" t="s">
        <v>54</v>
      </c>
      <c r="AH96" s="23" t="s">
        <v>54</v>
      </c>
      <c r="AI96" s="23" t="s">
        <v>54</v>
      </c>
      <c r="AJ96" s="24" t="s">
        <v>54</v>
      </c>
    </row>
    <row r="97" spans="2:36">
      <c r="B97" s="14" t="s">
        <v>215</v>
      </c>
      <c r="C97" s="22">
        <v>52</v>
      </c>
      <c r="D97" s="23" t="s">
        <v>54</v>
      </c>
      <c r="E97" s="23" t="s">
        <v>54</v>
      </c>
      <c r="F97" s="23">
        <v>78</v>
      </c>
      <c r="G97" s="23">
        <v>130</v>
      </c>
      <c r="H97" s="24">
        <v>6.6421418352748821E-3</v>
      </c>
      <c r="I97" s="22">
        <v>23</v>
      </c>
      <c r="J97" s="23" t="s">
        <v>54</v>
      </c>
      <c r="K97" s="23">
        <v>23</v>
      </c>
      <c r="L97" s="24">
        <v>7.7051926298157452E-3</v>
      </c>
      <c r="M97" s="22" t="s">
        <v>54</v>
      </c>
      <c r="N97" s="23" t="s">
        <v>54</v>
      </c>
      <c r="O97" s="23" t="s">
        <v>54</v>
      </c>
      <c r="P97" s="24" t="s">
        <v>54</v>
      </c>
      <c r="Q97" s="22">
        <v>5</v>
      </c>
      <c r="R97" s="23" t="s">
        <v>54</v>
      </c>
      <c r="S97" s="23">
        <v>5</v>
      </c>
      <c r="T97" s="24">
        <v>1.7205781142463868E-3</v>
      </c>
      <c r="U97" s="22">
        <v>24</v>
      </c>
      <c r="V97" s="23" t="s">
        <v>54</v>
      </c>
      <c r="W97" s="23">
        <v>24</v>
      </c>
      <c r="X97" s="24">
        <v>7.3103868413036859E-3</v>
      </c>
      <c r="Y97" s="22" t="s">
        <v>54</v>
      </c>
      <c r="Z97" s="23">
        <v>25</v>
      </c>
      <c r="AA97" s="23">
        <v>25</v>
      </c>
      <c r="AB97" s="24">
        <v>8.5295121119071983E-3</v>
      </c>
      <c r="AC97" s="22" t="s">
        <v>54</v>
      </c>
      <c r="AD97" s="23">
        <v>23</v>
      </c>
      <c r="AE97" s="23">
        <v>23</v>
      </c>
      <c r="AF97" s="24">
        <v>7.5907590759075909E-3</v>
      </c>
      <c r="AG97" s="22" t="s">
        <v>54</v>
      </c>
      <c r="AH97" s="23">
        <v>30</v>
      </c>
      <c r="AI97" s="23">
        <v>30</v>
      </c>
      <c r="AJ97" s="24">
        <v>1.9723865877712032E-2</v>
      </c>
    </row>
    <row r="98" spans="2:36">
      <c r="B98" s="14" t="s">
        <v>216</v>
      </c>
      <c r="C98" s="22">
        <v>10</v>
      </c>
      <c r="D98" s="23" t="s">
        <v>54</v>
      </c>
      <c r="E98" s="23" t="s">
        <v>54</v>
      </c>
      <c r="F98" s="23" t="s">
        <v>54</v>
      </c>
      <c r="G98" s="23">
        <v>10</v>
      </c>
      <c r="H98" s="24">
        <v>5.1093398732883716E-4</v>
      </c>
      <c r="I98" s="22">
        <v>2</v>
      </c>
      <c r="J98" s="23" t="s">
        <v>54</v>
      </c>
      <c r="K98" s="23">
        <v>2</v>
      </c>
      <c r="L98" s="24">
        <v>6.700167504187605E-4</v>
      </c>
      <c r="M98" s="22" t="s">
        <v>54</v>
      </c>
      <c r="N98" s="23" t="s">
        <v>54</v>
      </c>
      <c r="O98" s="23" t="s">
        <v>54</v>
      </c>
      <c r="P98" s="24" t="s">
        <v>54</v>
      </c>
      <c r="Q98" s="22">
        <v>8</v>
      </c>
      <c r="R98" s="23" t="s">
        <v>54</v>
      </c>
      <c r="S98" s="23">
        <v>8</v>
      </c>
      <c r="T98" s="24">
        <v>2.7529249827942187E-3</v>
      </c>
      <c r="U98" s="22" t="s">
        <v>54</v>
      </c>
      <c r="V98" s="23" t="s">
        <v>54</v>
      </c>
      <c r="W98" s="23" t="s">
        <v>54</v>
      </c>
      <c r="X98" s="24" t="s">
        <v>54</v>
      </c>
      <c r="Y98" s="22" t="s">
        <v>54</v>
      </c>
      <c r="Z98" s="23" t="s">
        <v>54</v>
      </c>
      <c r="AA98" s="23" t="s">
        <v>54</v>
      </c>
      <c r="AB98" s="24" t="s">
        <v>54</v>
      </c>
      <c r="AC98" s="22" t="s">
        <v>54</v>
      </c>
      <c r="AD98" s="23" t="s">
        <v>54</v>
      </c>
      <c r="AE98" s="23" t="s">
        <v>54</v>
      </c>
      <c r="AF98" s="24" t="s">
        <v>54</v>
      </c>
      <c r="AG98" s="22" t="s">
        <v>54</v>
      </c>
      <c r="AH98" s="23" t="s">
        <v>54</v>
      </c>
      <c r="AI98" s="23" t="s">
        <v>54</v>
      </c>
      <c r="AJ98" s="24" t="s">
        <v>54</v>
      </c>
    </row>
    <row r="99" spans="2:36">
      <c r="B99" s="14" t="s">
        <v>217</v>
      </c>
      <c r="C99" s="22">
        <v>3</v>
      </c>
      <c r="D99" s="23" t="s">
        <v>54</v>
      </c>
      <c r="E99" s="23" t="s">
        <v>54</v>
      </c>
      <c r="F99" s="23">
        <v>10</v>
      </c>
      <c r="G99" s="23">
        <v>13</v>
      </c>
      <c r="H99" s="24">
        <v>6.6421418352748823E-4</v>
      </c>
      <c r="I99" s="22">
        <v>1</v>
      </c>
      <c r="J99" s="23" t="s">
        <v>54</v>
      </c>
      <c r="K99" s="23">
        <v>1</v>
      </c>
      <c r="L99" s="24">
        <v>3.3500837520938025E-4</v>
      </c>
      <c r="M99" s="22" t="s">
        <v>54</v>
      </c>
      <c r="N99" s="23" t="s">
        <v>54</v>
      </c>
      <c r="O99" s="23" t="s">
        <v>54</v>
      </c>
      <c r="P99" s="24" t="s">
        <v>54</v>
      </c>
      <c r="Q99" s="22" t="s">
        <v>54</v>
      </c>
      <c r="R99" s="23" t="s">
        <v>54</v>
      </c>
      <c r="S99" s="23" t="s">
        <v>54</v>
      </c>
      <c r="T99" s="24" t="s">
        <v>54</v>
      </c>
      <c r="U99" s="22">
        <v>2</v>
      </c>
      <c r="V99" s="23" t="s">
        <v>54</v>
      </c>
      <c r="W99" s="23">
        <v>2</v>
      </c>
      <c r="X99" s="24">
        <v>6.0919890344197382E-4</v>
      </c>
      <c r="Y99" s="22" t="s">
        <v>54</v>
      </c>
      <c r="Z99" s="23">
        <v>10</v>
      </c>
      <c r="AA99" s="23">
        <v>10</v>
      </c>
      <c r="AB99" s="24">
        <v>3.4118048447628795E-3</v>
      </c>
      <c r="AC99" s="22" t="s">
        <v>54</v>
      </c>
      <c r="AD99" s="23" t="s">
        <v>54</v>
      </c>
      <c r="AE99" s="23" t="s">
        <v>54</v>
      </c>
      <c r="AF99" s="24" t="s">
        <v>54</v>
      </c>
      <c r="AG99" s="22" t="s">
        <v>54</v>
      </c>
      <c r="AH99" s="23" t="s">
        <v>54</v>
      </c>
      <c r="AI99" s="23" t="s">
        <v>54</v>
      </c>
      <c r="AJ99" s="24" t="s">
        <v>54</v>
      </c>
    </row>
    <row r="100" spans="2:36">
      <c r="B100" s="14" t="s">
        <v>218</v>
      </c>
      <c r="C100" s="22">
        <v>14</v>
      </c>
      <c r="D100" s="23" t="s">
        <v>54</v>
      </c>
      <c r="E100" s="23">
        <v>4</v>
      </c>
      <c r="F100" s="23">
        <v>54</v>
      </c>
      <c r="G100" s="23">
        <v>72</v>
      </c>
      <c r="H100" s="24">
        <v>3.678724708767627E-3</v>
      </c>
      <c r="I100" s="22" t="s">
        <v>54</v>
      </c>
      <c r="J100" s="23" t="s">
        <v>54</v>
      </c>
      <c r="K100" s="23" t="s">
        <v>54</v>
      </c>
      <c r="L100" s="24" t="s">
        <v>54</v>
      </c>
      <c r="M100" s="22">
        <v>10</v>
      </c>
      <c r="N100" s="23" t="s">
        <v>54</v>
      </c>
      <c r="O100" s="23">
        <v>10</v>
      </c>
      <c r="P100" s="24">
        <v>3.4293552812071329E-3</v>
      </c>
      <c r="Q100" s="22" t="s">
        <v>54</v>
      </c>
      <c r="R100" s="23" t="s">
        <v>54</v>
      </c>
      <c r="S100" s="23" t="s">
        <v>54</v>
      </c>
      <c r="T100" s="24" t="s">
        <v>54</v>
      </c>
      <c r="U100" s="22">
        <v>4</v>
      </c>
      <c r="V100" s="23" t="s">
        <v>54</v>
      </c>
      <c r="W100" s="23">
        <v>4</v>
      </c>
      <c r="X100" s="24">
        <v>1.2183978068839476E-3</v>
      </c>
      <c r="Y100" s="22" t="s">
        <v>54</v>
      </c>
      <c r="Z100" s="23">
        <v>15</v>
      </c>
      <c r="AA100" s="23">
        <v>15</v>
      </c>
      <c r="AB100" s="24">
        <v>5.1177072671443197E-3</v>
      </c>
      <c r="AC100" s="22">
        <v>4</v>
      </c>
      <c r="AD100" s="23" t="s">
        <v>54</v>
      </c>
      <c r="AE100" s="23">
        <v>4</v>
      </c>
      <c r="AF100" s="24">
        <v>1.3201320132013201E-3</v>
      </c>
      <c r="AG100" s="22" t="s">
        <v>54</v>
      </c>
      <c r="AH100" s="23">
        <v>39</v>
      </c>
      <c r="AI100" s="23">
        <v>39</v>
      </c>
      <c r="AJ100" s="24">
        <v>2.564102564102564E-2</v>
      </c>
    </row>
    <row r="101" spans="2:36">
      <c r="B101" s="14" t="s">
        <v>219</v>
      </c>
      <c r="C101" s="22">
        <v>149</v>
      </c>
      <c r="D101" s="23" t="s">
        <v>54</v>
      </c>
      <c r="E101" s="23">
        <v>1</v>
      </c>
      <c r="F101" s="23">
        <v>1</v>
      </c>
      <c r="G101" s="23">
        <v>151</v>
      </c>
      <c r="H101" s="24">
        <v>7.71510320866544E-3</v>
      </c>
      <c r="I101" s="22">
        <v>46</v>
      </c>
      <c r="J101" s="23" t="s">
        <v>54</v>
      </c>
      <c r="K101" s="23">
        <v>46</v>
      </c>
      <c r="L101" s="24">
        <v>1.541038525963149E-2</v>
      </c>
      <c r="M101" s="22">
        <v>76</v>
      </c>
      <c r="N101" s="23" t="s">
        <v>54</v>
      </c>
      <c r="O101" s="23">
        <v>76</v>
      </c>
      <c r="P101" s="24">
        <v>2.6063100137174212E-2</v>
      </c>
      <c r="Q101" s="22">
        <v>14</v>
      </c>
      <c r="R101" s="23" t="s">
        <v>54</v>
      </c>
      <c r="S101" s="23">
        <v>14</v>
      </c>
      <c r="T101" s="24">
        <v>4.817618719889883E-3</v>
      </c>
      <c r="U101" s="22">
        <v>13</v>
      </c>
      <c r="V101" s="23" t="s">
        <v>54</v>
      </c>
      <c r="W101" s="23">
        <v>13</v>
      </c>
      <c r="X101" s="24">
        <v>3.9597928723728295E-3</v>
      </c>
      <c r="Y101" s="22" t="s">
        <v>54</v>
      </c>
      <c r="Z101" s="23" t="s">
        <v>54</v>
      </c>
      <c r="AA101" s="23" t="s">
        <v>54</v>
      </c>
      <c r="AB101" s="24" t="s">
        <v>54</v>
      </c>
      <c r="AC101" s="22">
        <v>1</v>
      </c>
      <c r="AD101" s="23">
        <v>1</v>
      </c>
      <c r="AE101" s="23">
        <v>2</v>
      </c>
      <c r="AF101" s="24">
        <v>6.6006600660066007E-4</v>
      </c>
      <c r="AG101" s="22" t="s">
        <v>54</v>
      </c>
      <c r="AH101" s="23" t="s">
        <v>54</v>
      </c>
      <c r="AI101" s="23" t="s">
        <v>54</v>
      </c>
      <c r="AJ101" s="24" t="s">
        <v>54</v>
      </c>
    </row>
    <row r="102" spans="2:36">
      <c r="B102" s="14" t="s">
        <v>220</v>
      </c>
      <c r="C102" s="22" t="s">
        <v>54</v>
      </c>
      <c r="D102" s="23">
        <v>21</v>
      </c>
      <c r="E102" s="23" t="s">
        <v>54</v>
      </c>
      <c r="F102" s="23" t="s">
        <v>54</v>
      </c>
      <c r="G102" s="23">
        <v>21</v>
      </c>
      <c r="H102" s="24">
        <v>1.0729613733905579E-3</v>
      </c>
      <c r="I102" s="22" t="s">
        <v>54</v>
      </c>
      <c r="J102" s="23">
        <v>4</v>
      </c>
      <c r="K102" s="23">
        <v>4</v>
      </c>
      <c r="L102" s="24">
        <v>1.340033500837521E-3</v>
      </c>
      <c r="M102" s="22" t="s">
        <v>54</v>
      </c>
      <c r="N102" s="23" t="s">
        <v>54</v>
      </c>
      <c r="O102" s="23" t="s">
        <v>54</v>
      </c>
      <c r="P102" s="24" t="s">
        <v>54</v>
      </c>
      <c r="Q102" s="22" t="s">
        <v>54</v>
      </c>
      <c r="R102" s="23">
        <v>17</v>
      </c>
      <c r="S102" s="23">
        <v>17</v>
      </c>
      <c r="T102" s="24">
        <v>5.8499655884377147E-3</v>
      </c>
      <c r="U102" s="22" t="s">
        <v>54</v>
      </c>
      <c r="V102" s="23" t="s">
        <v>54</v>
      </c>
      <c r="W102" s="23" t="s">
        <v>54</v>
      </c>
      <c r="X102" s="24" t="s">
        <v>54</v>
      </c>
      <c r="Y102" s="22" t="s">
        <v>54</v>
      </c>
      <c r="Z102" s="23" t="s">
        <v>54</v>
      </c>
      <c r="AA102" s="23" t="s">
        <v>54</v>
      </c>
      <c r="AB102" s="24" t="s">
        <v>54</v>
      </c>
      <c r="AC102" s="22" t="s">
        <v>54</v>
      </c>
      <c r="AD102" s="23" t="s">
        <v>54</v>
      </c>
      <c r="AE102" s="23" t="s">
        <v>54</v>
      </c>
      <c r="AF102" s="24" t="s">
        <v>54</v>
      </c>
      <c r="AG102" s="22" t="s">
        <v>54</v>
      </c>
      <c r="AH102" s="23" t="s">
        <v>54</v>
      </c>
      <c r="AI102" s="23" t="s">
        <v>54</v>
      </c>
      <c r="AJ102" s="24" t="s">
        <v>54</v>
      </c>
    </row>
    <row r="103" spans="2:36">
      <c r="B103" s="14" t="s">
        <v>221</v>
      </c>
      <c r="C103" s="22" t="s">
        <v>54</v>
      </c>
      <c r="D103" s="23" t="s">
        <v>54</v>
      </c>
      <c r="E103" s="23" t="s">
        <v>54</v>
      </c>
      <c r="F103" s="23">
        <v>4</v>
      </c>
      <c r="G103" s="23">
        <v>4</v>
      </c>
      <c r="H103" s="24">
        <v>2.0437359493153485E-4</v>
      </c>
      <c r="I103" s="22" t="s">
        <v>54</v>
      </c>
      <c r="J103" s="23" t="s">
        <v>54</v>
      </c>
      <c r="K103" s="23" t="s">
        <v>54</v>
      </c>
      <c r="L103" s="24" t="s">
        <v>54</v>
      </c>
      <c r="M103" s="22" t="s">
        <v>54</v>
      </c>
      <c r="N103" s="23" t="s">
        <v>54</v>
      </c>
      <c r="O103" s="23" t="s">
        <v>54</v>
      </c>
      <c r="P103" s="24" t="s">
        <v>54</v>
      </c>
      <c r="Q103" s="22" t="s">
        <v>54</v>
      </c>
      <c r="R103" s="23" t="s">
        <v>54</v>
      </c>
      <c r="S103" s="23" t="s">
        <v>54</v>
      </c>
      <c r="T103" s="24" t="s">
        <v>54</v>
      </c>
      <c r="U103" s="22" t="s">
        <v>54</v>
      </c>
      <c r="V103" s="23" t="s">
        <v>54</v>
      </c>
      <c r="W103" s="23" t="s">
        <v>54</v>
      </c>
      <c r="X103" s="24" t="s">
        <v>54</v>
      </c>
      <c r="Y103" s="22" t="s">
        <v>54</v>
      </c>
      <c r="Z103" s="23" t="s">
        <v>54</v>
      </c>
      <c r="AA103" s="23" t="s">
        <v>54</v>
      </c>
      <c r="AB103" s="24" t="s">
        <v>54</v>
      </c>
      <c r="AC103" s="22" t="s">
        <v>54</v>
      </c>
      <c r="AD103" s="23">
        <v>4</v>
      </c>
      <c r="AE103" s="23">
        <v>4</v>
      </c>
      <c r="AF103" s="24">
        <v>1.3201320132013201E-3</v>
      </c>
      <c r="AG103" s="22" t="s">
        <v>54</v>
      </c>
      <c r="AH103" s="23" t="s">
        <v>54</v>
      </c>
      <c r="AI103" s="23" t="s">
        <v>54</v>
      </c>
      <c r="AJ103" s="24" t="s">
        <v>54</v>
      </c>
    </row>
    <row r="104" spans="2:36">
      <c r="B104" s="14" t="s">
        <v>222</v>
      </c>
      <c r="C104" s="22" t="s">
        <v>54</v>
      </c>
      <c r="D104" s="23">
        <v>1</v>
      </c>
      <c r="E104" s="23" t="s">
        <v>54</v>
      </c>
      <c r="F104" s="23">
        <v>1</v>
      </c>
      <c r="G104" s="23">
        <v>2</v>
      </c>
      <c r="H104" s="24">
        <v>1.0218679746576743E-4</v>
      </c>
      <c r="I104" s="22" t="s">
        <v>54</v>
      </c>
      <c r="J104" s="23">
        <v>1</v>
      </c>
      <c r="K104" s="23">
        <v>1</v>
      </c>
      <c r="L104" s="24">
        <v>3.3500837520938025E-4</v>
      </c>
      <c r="M104" s="22" t="s">
        <v>54</v>
      </c>
      <c r="N104" s="23" t="s">
        <v>54</v>
      </c>
      <c r="O104" s="23" t="s">
        <v>54</v>
      </c>
      <c r="P104" s="24" t="s">
        <v>54</v>
      </c>
      <c r="Q104" s="22" t="s">
        <v>54</v>
      </c>
      <c r="R104" s="23" t="s">
        <v>54</v>
      </c>
      <c r="S104" s="23" t="s">
        <v>54</v>
      </c>
      <c r="T104" s="24" t="s">
        <v>54</v>
      </c>
      <c r="U104" s="22" t="s">
        <v>54</v>
      </c>
      <c r="V104" s="23" t="s">
        <v>54</v>
      </c>
      <c r="W104" s="23" t="s">
        <v>54</v>
      </c>
      <c r="X104" s="24" t="s">
        <v>54</v>
      </c>
      <c r="Y104" s="22" t="s">
        <v>54</v>
      </c>
      <c r="Z104" s="23">
        <v>1</v>
      </c>
      <c r="AA104" s="23">
        <v>1</v>
      </c>
      <c r="AB104" s="24">
        <v>3.4118048447628798E-4</v>
      </c>
      <c r="AC104" s="22" t="s">
        <v>54</v>
      </c>
      <c r="AD104" s="23" t="s">
        <v>54</v>
      </c>
      <c r="AE104" s="23" t="s">
        <v>54</v>
      </c>
      <c r="AF104" s="24" t="s">
        <v>54</v>
      </c>
      <c r="AG104" s="22" t="s">
        <v>54</v>
      </c>
      <c r="AH104" s="23" t="s">
        <v>54</v>
      </c>
      <c r="AI104" s="23" t="s">
        <v>54</v>
      </c>
      <c r="AJ104" s="24" t="s">
        <v>54</v>
      </c>
    </row>
    <row r="105" spans="2:36">
      <c r="B105" s="14" t="s">
        <v>223</v>
      </c>
      <c r="C105" s="22">
        <v>2</v>
      </c>
      <c r="D105" s="23">
        <v>12</v>
      </c>
      <c r="E105" s="23">
        <v>1</v>
      </c>
      <c r="F105" s="23">
        <v>6</v>
      </c>
      <c r="G105" s="23">
        <v>21</v>
      </c>
      <c r="H105" s="24">
        <v>1.0729613733905579E-3</v>
      </c>
      <c r="I105" s="22">
        <v>2</v>
      </c>
      <c r="J105" s="23" t="s">
        <v>54</v>
      </c>
      <c r="K105" s="23">
        <v>2</v>
      </c>
      <c r="L105" s="24">
        <v>6.700167504187605E-4</v>
      </c>
      <c r="M105" s="22" t="s">
        <v>54</v>
      </c>
      <c r="N105" s="23" t="s">
        <v>54</v>
      </c>
      <c r="O105" s="23" t="s">
        <v>54</v>
      </c>
      <c r="P105" s="24" t="s">
        <v>54</v>
      </c>
      <c r="Q105" s="22" t="s">
        <v>54</v>
      </c>
      <c r="R105" s="23">
        <v>12</v>
      </c>
      <c r="S105" s="23">
        <v>12</v>
      </c>
      <c r="T105" s="24">
        <v>4.1293874741913286E-3</v>
      </c>
      <c r="U105" s="22" t="s">
        <v>54</v>
      </c>
      <c r="V105" s="23" t="s">
        <v>54</v>
      </c>
      <c r="W105" s="23" t="s">
        <v>54</v>
      </c>
      <c r="X105" s="24" t="s">
        <v>54</v>
      </c>
      <c r="Y105" s="22" t="s">
        <v>54</v>
      </c>
      <c r="Z105" s="23" t="s">
        <v>54</v>
      </c>
      <c r="AA105" s="23" t="s">
        <v>54</v>
      </c>
      <c r="AB105" s="24" t="s">
        <v>54</v>
      </c>
      <c r="AC105" s="22" t="s">
        <v>54</v>
      </c>
      <c r="AD105" s="23" t="s">
        <v>54</v>
      </c>
      <c r="AE105" s="23" t="s">
        <v>54</v>
      </c>
      <c r="AF105" s="24" t="s">
        <v>54</v>
      </c>
      <c r="AG105" s="22">
        <v>1</v>
      </c>
      <c r="AH105" s="23">
        <v>6</v>
      </c>
      <c r="AI105" s="23">
        <v>7</v>
      </c>
      <c r="AJ105" s="24">
        <v>4.6022353714661405E-3</v>
      </c>
    </row>
    <row r="106" spans="2:36">
      <c r="B106" s="14" t="s">
        <v>224</v>
      </c>
      <c r="C106" s="22">
        <v>22</v>
      </c>
      <c r="D106" s="23" t="s">
        <v>54</v>
      </c>
      <c r="E106" s="23">
        <v>6</v>
      </c>
      <c r="F106" s="23">
        <v>17</v>
      </c>
      <c r="G106" s="23">
        <v>45</v>
      </c>
      <c r="H106" s="24">
        <v>2.2992029429797669E-3</v>
      </c>
      <c r="I106" s="22">
        <v>2</v>
      </c>
      <c r="J106" s="23" t="s">
        <v>54</v>
      </c>
      <c r="K106" s="23">
        <v>2</v>
      </c>
      <c r="L106" s="24">
        <v>6.700167504187605E-4</v>
      </c>
      <c r="M106" s="22">
        <v>20</v>
      </c>
      <c r="N106" s="23" t="s">
        <v>54</v>
      </c>
      <c r="O106" s="23">
        <v>20</v>
      </c>
      <c r="P106" s="24">
        <v>6.8587105624142658E-3</v>
      </c>
      <c r="Q106" s="22" t="s">
        <v>54</v>
      </c>
      <c r="R106" s="23" t="s">
        <v>54</v>
      </c>
      <c r="S106" s="23" t="s">
        <v>54</v>
      </c>
      <c r="T106" s="24" t="s">
        <v>54</v>
      </c>
      <c r="U106" s="22" t="s">
        <v>54</v>
      </c>
      <c r="V106" s="23" t="s">
        <v>54</v>
      </c>
      <c r="W106" s="23" t="s">
        <v>54</v>
      </c>
      <c r="X106" s="24" t="s">
        <v>54</v>
      </c>
      <c r="Y106" s="22" t="s">
        <v>54</v>
      </c>
      <c r="Z106" s="23" t="s">
        <v>54</v>
      </c>
      <c r="AA106" s="23" t="s">
        <v>54</v>
      </c>
      <c r="AB106" s="24" t="s">
        <v>54</v>
      </c>
      <c r="AC106" s="22">
        <v>2</v>
      </c>
      <c r="AD106" s="23">
        <v>17</v>
      </c>
      <c r="AE106" s="23">
        <v>19</v>
      </c>
      <c r="AF106" s="24">
        <v>6.2706270627062707E-3</v>
      </c>
      <c r="AG106" s="22">
        <v>4</v>
      </c>
      <c r="AH106" s="23" t="s">
        <v>54</v>
      </c>
      <c r="AI106" s="23">
        <v>4</v>
      </c>
      <c r="AJ106" s="24">
        <v>2.6298487836949377E-3</v>
      </c>
    </row>
    <row r="107" spans="2:36">
      <c r="B107" s="14" t="s">
        <v>225</v>
      </c>
      <c r="C107" s="22">
        <v>60</v>
      </c>
      <c r="D107" s="23">
        <v>12</v>
      </c>
      <c r="E107" s="23">
        <v>3</v>
      </c>
      <c r="F107" s="23">
        <v>63</v>
      </c>
      <c r="G107" s="23">
        <v>138</v>
      </c>
      <c r="H107" s="24">
        <v>7.0508890251379519E-3</v>
      </c>
      <c r="I107" s="22">
        <v>30</v>
      </c>
      <c r="J107" s="23">
        <v>12</v>
      </c>
      <c r="K107" s="23">
        <v>42</v>
      </c>
      <c r="L107" s="24">
        <v>1.407035175879397E-2</v>
      </c>
      <c r="M107" s="22" t="s">
        <v>54</v>
      </c>
      <c r="N107" s="23" t="s">
        <v>54</v>
      </c>
      <c r="O107" s="23" t="s">
        <v>54</v>
      </c>
      <c r="P107" s="24" t="s">
        <v>54</v>
      </c>
      <c r="Q107" s="22">
        <v>15</v>
      </c>
      <c r="R107" s="23" t="s">
        <v>54</v>
      </c>
      <c r="S107" s="23">
        <v>15</v>
      </c>
      <c r="T107" s="24">
        <v>5.1617343427391603E-3</v>
      </c>
      <c r="U107" s="22">
        <v>15</v>
      </c>
      <c r="V107" s="23" t="s">
        <v>54</v>
      </c>
      <c r="W107" s="23">
        <v>15</v>
      </c>
      <c r="X107" s="24">
        <v>4.5689917758148036E-3</v>
      </c>
      <c r="Y107" s="22">
        <v>3</v>
      </c>
      <c r="Z107" s="23">
        <v>6</v>
      </c>
      <c r="AA107" s="23">
        <v>9</v>
      </c>
      <c r="AB107" s="24">
        <v>3.0706243602865915E-3</v>
      </c>
      <c r="AC107" s="22" t="s">
        <v>54</v>
      </c>
      <c r="AD107" s="23">
        <v>54</v>
      </c>
      <c r="AE107" s="23">
        <v>54</v>
      </c>
      <c r="AF107" s="24">
        <v>1.782178217821782E-2</v>
      </c>
      <c r="AG107" s="22" t="s">
        <v>54</v>
      </c>
      <c r="AH107" s="23">
        <v>3</v>
      </c>
      <c r="AI107" s="23">
        <v>3</v>
      </c>
      <c r="AJ107" s="24">
        <v>1.9723865877712033E-3</v>
      </c>
    </row>
    <row r="108" spans="2:36">
      <c r="B108" s="14" t="s">
        <v>226</v>
      </c>
      <c r="C108" s="22">
        <v>1</v>
      </c>
      <c r="D108" s="23" t="s">
        <v>54</v>
      </c>
      <c r="E108" s="23">
        <v>2</v>
      </c>
      <c r="F108" s="23">
        <v>15</v>
      </c>
      <c r="G108" s="23">
        <v>18</v>
      </c>
      <c r="H108" s="24">
        <v>9.1968117719190676E-4</v>
      </c>
      <c r="I108" s="22" t="s">
        <v>54</v>
      </c>
      <c r="J108" s="23" t="s">
        <v>54</v>
      </c>
      <c r="K108" s="23" t="s">
        <v>54</v>
      </c>
      <c r="L108" s="24" t="s">
        <v>54</v>
      </c>
      <c r="M108" s="22" t="s">
        <v>54</v>
      </c>
      <c r="N108" s="23" t="s">
        <v>54</v>
      </c>
      <c r="O108" s="23" t="s">
        <v>54</v>
      </c>
      <c r="P108" s="24" t="s">
        <v>54</v>
      </c>
      <c r="Q108" s="22" t="s">
        <v>54</v>
      </c>
      <c r="R108" s="23" t="s">
        <v>54</v>
      </c>
      <c r="S108" s="23" t="s">
        <v>54</v>
      </c>
      <c r="T108" s="24" t="s">
        <v>54</v>
      </c>
      <c r="U108" s="22">
        <v>1</v>
      </c>
      <c r="V108" s="23" t="s">
        <v>54</v>
      </c>
      <c r="W108" s="23">
        <v>1</v>
      </c>
      <c r="X108" s="24">
        <v>3.0459945172098691E-4</v>
      </c>
      <c r="Y108" s="22">
        <v>2</v>
      </c>
      <c r="Z108" s="23">
        <v>15</v>
      </c>
      <c r="AA108" s="23">
        <v>17</v>
      </c>
      <c r="AB108" s="24">
        <v>5.8000682360968949E-3</v>
      </c>
      <c r="AC108" s="22" t="s">
        <v>54</v>
      </c>
      <c r="AD108" s="23" t="s">
        <v>54</v>
      </c>
      <c r="AE108" s="23" t="s">
        <v>54</v>
      </c>
      <c r="AF108" s="24" t="s">
        <v>54</v>
      </c>
      <c r="AG108" s="22" t="s">
        <v>54</v>
      </c>
      <c r="AH108" s="23" t="s">
        <v>54</v>
      </c>
      <c r="AI108" s="23" t="s">
        <v>54</v>
      </c>
      <c r="AJ108" s="24" t="s">
        <v>54</v>
      </c>
    </row>
    <row r="109" spans="2:36">
      <c r="B109" s="14" t="s">
        <v>227</v>
      </c>
      <c r="C109" s="22">
        <v>305</v>
      </c>
      <c r="D109" s="23">
        <v>88</v>
      </c>
      <c r="E109" s="23">
        <v>7</v>
      </c>
      <c r="F109" s="23">
        <v>161</v>
      </c>
      <c r="G109" s="23">
        <v>561</v>
      </c>
      <c r="H109" s="24">
        <v>2.866339668914776E-2</v>
      </c>
      <c r="I109" s="22">
        <v>72</v>
      </c>
      <c r="J109" s="23">
        <v>50</v>
      </c>
      <c r="K109" s="23">
        <v>122</v>
      </c>
      <c r="L109" s="24">
        <v>4.0871021775544386E-2</v>
      </c>
      <c r="M109" s="22">
        <v>86</v>
      </c>
      <c r="N109" s="23">
        <v>38</v>
      </c>
      <c r="O109" s="23">
        <v>124</v>
      </c>
      <c r="P109" s="24">
        <v>4.2524005486968448E-2</v>
      </c>
      <c r="Q109" s="22">
        <v>121</v>
      </c>
      <c r="R109" s="23" t="s">
        <v>54</v>
      </c>
      <c r="S109" s="23">
        <v>121</v>
      </c>
      <c r="T109" s="24">
        <v>4.163799036476256E-2</v>
      </c>
      <c r="U109" s="22">
        <v>26</v>
      </c>
      <c r="V109" s="23" t="s">
        <v>54</v>
      </c>
      <c r="W109" s="23">
        <v>26</v>
      </c>
      <c r="X109" s="24">
        <v>7.9195857447456591E-3</v>
      </c>
      <c r="Y109" s="22">
        <v>4</v>
      </c>
      <c r="Z109" s="23">
        <v>28</v>
      </c>
      <c r="AA109" s="23">
        <v>32</v>
      </c>
      <c r="AB109" s="24">
        <v>1.0917775503241215E-2</v>
      </c>
      <c r="AC109" s="22" t="s">
        <v>54</v>
      </c>
      <c r="AD109" s="23">
        <v>110</v>
      </c>
      <c r="AE109" s="23">
        <v>110</v>
      </c>
      <c r="AF109" s="24">
        <v>3.6303630363036306E-2</v>
      </c>
      <c r="AG109" s="22">
        <v>3</v>
      </c>
      <c r="AH109" s="23">
        <v>23</v>
      </c>
      <c r="AI109" s="23">
        <v>26</v>
      </c>
      <c r="AJ109" s="24">
        <v>1.7094017094017096E-2</v>
      </c>
    </row>
    <row r="110" spans="2:36">
      <c r="B110" s="14" t="s">
        <v>228</v>
      </c>
      <c r="C110" s="22">
        <v>262</v>
      </c>
      <c r="D110" s="23">
        <v>14</v>
      </c>
      <c r="E110" s="23">
        <v>19</v>
      </c>
      <c r="F110" s="23">
        <v>100</v>
      </c>
      <c r="G110" s="23">
        <v>395</v>
      </c>
      <c r="H110" s="24">
        <v>2.0181892499489065E-2</v>
      </c>
      <c r="I110" s="22">
        <v>24</v>
      </c>
      <c r="J110" s="23">
        <v>6</v>
      </c>
      <c r="K110" s="23">
        <v>30</v>
      </c>
      <c r="L110" s="24">
        <v>1.0050251256281407E-2</v>
      </c>
      <c r="M110" s="22">
        <v>70</v>
      </c>
      <c r="N110" s="23" t="s">
        <v>54</v>
      </c>
      <c r="O110" s="23">
        <v>70</v>
      </c>
      <c r="P110" s="24">
        <v>2.4005486968449931E-2</v>
      </c>
      <c r="Q110" s="22">
        <v>95</v>
      </c>
      <c r="R110" s="23" t="s">
        <v>54</v>
      </c>
      <c r="S110" s="23">
        <v>95</v>
      </c>
      <c r="T110" s="24">
        <v>3.269098417068135E-2</v>
      </c>
      <c r="U110" s="22">
        <v>73</v>
      </c>
      <c r="V110" s="23">
        <v>8</v>
      </c>
      <c r="W110" s="23">
        <v>81</v>
      </c>
      <c r="X110" s="24">
        <v>2.4672555589399937E-2</v>
      </c>
      <c r="Y110" s="22" t="s">
        <v>54</v>
      </c>
      <c r="Z110" s="23">
        <v>5</v>
      </c>
      <c r="AA110" s="23">
        <v>5</v>
      </c>
      <c r="AB110" s="24">
        <v>1.7059024223814397E-3</v>
      </c>
      <c r="AC110" s="22">
        <v>4</v>
      </c>
      <c r="AD110" s="23">
        <v>65</v>
      </c>
      <c r="AE110" s="23">
        <v>69</v>
      </c>
      <c r="AF110" s="24">
        <v>2.2772277227722772E-2</v>
      </c>
      <c r="AG110" s="22">
        <v>15</v>
      </c>
      <c r="AH110" s="23">
        <v>30</v>
      </c>
      <c r="AI110" s="23">
        <v>45</v>
      </c>
      <c r="AJ110" s="24">
        <v>2.9585798816568046E-2</v>
      </c>
    </row>
    <row r="111" spans="2:36">
      <c r="B111" s="14" t="s">
        <v>229</v>
      </c>
      <c r="C111" s="22">
        <v>16</v>
      </c>
      <c r="D111" s="23">
        <v>21</v>
      </c>
      <c r="E111" s="23">
        <v>4</v>
      </c>
      <c r="F111" s="23">
        <v>21</v>
      </c>
      <c r="G111" s="23">
        <v>62</v>
      </c>
      <c r="H111" s="24">
        <v>3.16779072143879E-3</v>
      </c>
      <c r="I111" s="22">
        <v>1</v>
      </c>
      <c r="J111" s="23" t="s">
        <v>54</v>
      </c>
      <c r="K111" s="23">
        <v>1</v>
      </c>
      <c r="L111" s="24">
        <v>3.3500837520938025E-4</v>
      </c>
      <c r="M111" s="22">
        <v>1</v>
      </c>
      <c r="N111" s="23" t="s">
        <v>54</v>
      </c>
      <c r="O111" s="23">
        <v>1</v>
      </c>
      <c r="P111" s="24">
        <v>3.4293552812071328E-4</v>
      </c>
      <c r="Q111" s="22">
        <v>7</v>
      </c>
      <c r="R111" s="23" t="s">
        <v>54</v>
      </c>
      <c r="S111" s="23">
        <v>7</v>
      </c>
      <c r="T111" s="24">
        <v>2.4088093599449415E-3</v>
      </c>
      <c r="U111" s="22">
        <v>7</v>
      </c>
      <c r="V111" s="23">
        <v>21</v>
      </c>
      <c r="W111" s="23">
        <v>28</v>
      </c>
      <c r="X111" s="24">
        <v>8.5287846481876331E-3</v>
      </c>
      <c r="Y111" s="22" t="s">
        <v>54</v>
      </c>
      <c r="Z111" s="23">
        <v>1</v>
      </c>
      <c r="AA111" s="23">
        <v>1</v>
      </c>
      <c r="AB111" s="24">
        <v>3.4118048447628798E-4</v>
      </c>
      <c r="AC111" s="22">
        <v>4</v>
      </c>
      <c r="AD111" s="23">
        <v>20</v>
      </c>
      <c r="AE111" s="23">
        <v>24</v>
      </c>
      <c r="AF111" s="24">
        <v>7.9207920792079209E-3</v>
      </c>
      <c r="AG111" s="22" t="s">
        <v>54</v>
      </c>
      <c r="AH111" s="23" t="s">
        <v>54</v>
      </c>
      <c r="AI111" s="23" t="s">
        <v>54</v>
      </c>
      <c r="AJ111" s="24" t="s">
        <v>54</v>
      </c>
    </row>
    <row r="112" spans="2:36">
      <c r="B112" s="14" t="s">
        <v>230</v>
      </c>
      <c r="C112" s="22">
        <v>110</v>
      </c>
      <c r="D112" s="23" t="s">
        <v>54</v>
      </c>
      <c r="E112" s="23">
        <v>1</v>
      </c>
      <c r="F112" s="23">
        <v>77</v>
      </c>
      <c r="G112" s="23">
        <v>188</v>
      </c>
      <c r="H112" s="24">
        <v>9.6055589617821385E-3</v>
      </c>
      <c r="I112" s="22" t="s">
        <v>54</v>
      </c>
      <c r="J112" s="23" t="s">
        <v>54</v>
      </c>
      <c r="K112" s="23" t="s">
        <v>54</v>
      </c>
      <c r="L112" s="24" t="s">
        <v>54</v>
      </c>
      <c r="M112" s="22">
        <v>5</v>
      </c>
      <c r="N112" s="23" t="s">
        <v>54</v>
      </c>
      <c r="O112" s="23">
        <v>5</v>
      </c>
      <c r="P112" s="24">
        <v>1.7146776406035665E-3</v>
      </c>
      <c r="Q112" s="22">
        <v>37</v>
      </c>
      <c r="R112" s="23" t="s">
        <v>54</v>
      </c>
      <c r="S112" s="23">
        <v>37</v>
      </c>
      <c r="T112" s="24">
        <v>1.2732278045423262E-2</v>
      </c>
      <c r="U112" s="22">
        <v>68</v>
      </c>
      <c r="V112" s="23" t="s">
        <v>54</v>
      </c>
      <c r="W112" s="23">
        <v>68</v>
      </c>
      <c r="X112" s="24">
        <v>2.071276271702711E-2</v>
      </c>
      <c r="Y112" s="22">
        <v>1</v>
      </c>
      <c r="Z112" s="23">
        <v>22</v>
      </c>
      <c r="AA112" s="23">
        <v>23</v>
      </c>
      <c r="AB112" s="24">
        <v>7.8471511429546222E-3</v>
      </c>
      <c r="AC112" s="22" t="s">
        <v>54</v>
      </c>
      <c r="AD112" s="23">
        <v>21</v>
      </c>
      <c r="AE112" s="23">
        <v>21</v>
      </c>
      <c r="AF112" s="24">
        <v>6.9306930693069308E-3</v>
      </c>
      <c r="AG112" s="22" t="s">
        <v>54</v>
      </c>
      <c r="AH112" s="23">
        <v>34</v>
      </c>
      <c r="AI112" s="23">
        <v>34</v>
      </c>
      <c r="AJ112" s="24">
        <v>2.2353714661406968E-2</v>
      </c>
    </row>
    <row r="113" spans="2:36">
      <c r="B113" s="14" t="s">
        <v>231</v>
      </c>
      <c r="C113" s="22">
        <v>6</v>
      </c>
      <c r="D113" s="23" t="s">
        <v>54</v>
      </c>
      <c r="E113" s="23">
        <v>1</v>
      </c>
      <c r="F113" s="23" t="s">
        <v>54</v>
      </c>
      <c r="G113" s="23">
        <v>7</v>
      </c>
      <c r="H113" s="24">
        <v>3.5765379113018598E-4</v>
      </c>
      <c r="I113" s="22" t="s">
        <v>54</v>
      </c>
      <c r="J113" s="23" t="s">
        <v>54</v>
      </c>
      <c r="K113" s="23" t="s">
        <v>54</v>
      </c>
      <c r="L113" s="24" t="s">
        <v>54</v>
      </c>
      <c r="M113" s="22">
        <v>6</v>
      </c>
      <c r="N113" s="23" t="s">
        <v>54</v>
      </c>
      <c r="O113" s="23">
        <v>6</v>
      </c>
      <c r="P113" s="24">
        <v>2.05761316872428E-3</v>
      </c>
      <c r="Q113" s="22" t="s">
        <v>54</v>
      </c>
      <c r="R113" s="23" t="s">
        <v>54</v>
      </c>
      <c r="S113" s="23" t="s">
        <v>54</v>
      </c>
      <c r="T113" s="24" t="s">
        <v>54</v>
      </c>
      <c r="U113" s="22" t="s">
        <v>54</v>
      </c>
      <c r="V113" s="23" t="s">
        <v>54</v>
      </c>
      <c r="W113" s="23" t="s">
        <v>54</v>
      </c>
      <c r="X113" s="24" t="s">
        <v>54</v>
      </c>
      <c r="Y113" s="22">
        <v>1</v>
      </c>
      <c r="Z113" s="23" t="s">
        <v>54</v>
      </c>
      <c r="AA113" s="23">
        <v>1</v>
      </c>
      <c r="AB113" s="24">
        <v>3.4118048447628798E-4</v>
      </c>
      <c r="AC113" s="22" t="s">
        <v>54</v>
      </c>
      <c r="AD113" s="23" t="s">
        <v>54</v>
      </c>
      <c r="AE113" s="23" t="s">
        <v>54</v>
      </c>
      <c r="AF113" s="24" t="s">
        <v>54</v>
      </c>
      <c r="AG113" s="22" t="s">
        <v>54</v>
      </c>
      <c r="AH113" s="23" t="s">
        <v>54</v>
      </c>
      <c r="AI113" s="23" t="s">
        <v>54</v>
      </c>
      <c r="AJ113" s="24" t="s">
        <v>54</v>
      </c>
    </row>
    <row r="114" spans="2:36">
      <c r="B114" s="14" t="s">
        <v>232</v>
      </c>
      <c r="C114" s="22">
        <v>5</v>
      </c>
      <c r="D114" s="23" t="s">
        <v>54</v>
      </c>
      <c r="E114" s="23" t="s">
        <v>54</v>
      </c>
      <c r="F114" s="23">
        <v>26</v>
      </c>
      <c r="G114" s="23">
        <v>31</v>
      </c>
      <c r="H114" s="24">
        <v>1.583895360719395E-3</v>
      </c>
      <c r="I114" s="22" t="s">
        <v>54</v>
      </c>
      <c r="J114" s="23" t="s">
        <v>54</v>
      </c>
      <c r="K114" s="23" t="s">
        <v>54</v>
      </c>
      <c r="L114" s="24" t="s">
        <v>54</v>
      </c>
      <c r="M114" s="22" t="s">
        <v>54</v>
      </c>
      <c r="N114" s="23" t="s">
        <v>54</v>
      </c>
      <c r="O114" s="23" t="s">
        <v>54</v>
      </c>
      <c r="P114" s="24" t="s">
        <v>54</v>
      </c>
      <c r="Q114" s="22">
        <v>5</v>
      </c>
      <c r="R114" s="23" t="s">
        <v>54</v>
      </c>
      <c r="S114" s="23">
        <v>5</v>
      </c>
      <c r="T114" s="24">
        <v>1.7205781142463868E-3</v>
      </c>
      <c r="U114" s="22" t="s">
        <v>54</v>
      </c>
      <c r="V114" s="23" t="s">
        <v>54</v>
      </c>
      <c r="W114" s="23" t="s">
        <v>54</v>
      </c>
      <c r="X114" s="24" t="s">
        <v>54</v>
      </c>
      <c r="Y114" s="22" t="s">
        <v>54</v>
      </c>
      <c r="Z114" s="23">
        <v>11</v>
      </c>
      <c r="AA114" s="23">
        <v>11</v>
      </c>
      <c r="AB114" s="24">
        <v>3.7529853292391675E-3</v>
      </c>
      <c r="AC114" s="22" t="s">
        <v>54</v>
      </c>
      <c r="AD114" s="23">
        <v>3</v>
      </c>
      <c r="AE114" s="23">
        <v>3</v>
      </c>
      <c r="AF114" s="24">
        <v>9.9009900990099011E-4</v>
      </c>
      <c r="AG114" s="22" t="s">
        <v>54</v>
      </c>
      <c r="AH114" s="23">
        <v>12</v>
      </c>
      <c r="AI114" s="23">
        <v>12</v>
      </c>
      <c r="AJ114" s="24">
        <v>7.889546351084813E-3</v>
      </c>
    </row>
    <row r="115" spans="2:36">
      <c r="B115" s="14" t="s">
        <v>233</v>
      </c>
      <c r="C115" s="22">
        <v>111</v>
      </c>
      <c r="D115" s="23" t="s">
        <v>54</v>
      </c>
      <c r="E115" s="23" t="s">
        <v>54</v>
      </c>
      <c r="F115" s="23">
        <v>74</v>
      </c>
      <c r="G115" s="23">
        <v>185</v>
      </c>
      <c r="H115" s="24">
        <v>9.452278765583487E-3</v>
      </c>
      <c r="I115" s="22">
        <v>64</v>
      </c>
      <c r="J115" s="23" t="s">
        <v>54</v>
      </c>
      <c r="K115" s="23">
        <v>64</v>
      </c>
      <c r="L115" s="24">
        <v>2.1440536013400336E-2</v>
      </c>
      <c r="M115" s="22" t="s">
        <v>54</v>
      </c>
      <c r="N115" s="23" t="s">
        <v>54</v>
      </c>
      <c r="O115" s="23" t="s">
        <v>54</v>
      </c>
      <c r="P115" s="24" t="s">
        <v>54</v>
      </c>
      <c r="Q115" s="22">
        <v>7</v>
      </c>
      <c r="R115" s="23" t="s">
        <v>54</v>
      </c>
      <c r="S115" s="23">
        <v>7</v>
      </c>
      <c r="T115" s="24">
        <v>2.4088093599449415E-3</v>
      </c>
      <c r="U115" s="22">
        <v>40</v>
      </c>
      <c r="V115" s="23" t="s">
        <v>54</v>
      </c>
      <c r="W115" s="23">
        <v>40</v>
      </c>
      <c r="X115" s="24">
        <v>1.2183978068839476E-2</v>
      </c>
      <c r="Y115" s="22" t="s">
        <v>54</v>
      </c>
      <c r="Z115" s="23" t="s">
        <v>54</v>
      </c>
      <c r="AA115" s="23" t="s">
        <v>54</v>
      </c>
      <c r="AB115" s="24" t="s">
        <v>54</v>
      </c>
      <c r="AC115" s="22" t="s">
        <v>54</v>
      </c>
      <c r="AD115" s="23">
        <v>74</v>
      </c>
      <c r="AE115" s="23">
        <v>74</v>
      </c>
      <c r="AF115" s="24">
        <v>2.4422442244224421E-2</v>
      </c>
      <c r="AG115" s="22" t="s">
        <v>54</v>
      </c>
      <c r="AH115" s="23" t="s">
        <v>54</v>
      </c>
      <c r="AI115" s="23" t="s">
        <v>54</v>
      </c>
      <c r="AJ115" s="24" t="s">
        <v>54</v>
      </c>
    </row>
    <row r="116" spans="2:36" ht="14.45" thickBot="1">
      <c r="B116" s="136" t="s">
        <v>234</v>
      </c>
      <c r="C116" s="25">
        <v>3</v>
      </c>
      <c r="D116" s="26" t="s">
        <v>54</v>
      </c>
      <c r="E116" s="26" t="s">
        <v>54</v>
      </c>
      <c r="F116" s="26">
        <v>9</v>
      </c>
      <c r="G116" s="26">
        <v>12</v>
      </c>
      <c r="H116" s="27">
        <v>6.131207847946045E-4</v>
      </c>
      <c r="I116" s="25">
        <v>2</v>
      </c>
      <c r="J116" s="26" t="s">
        <v>54</v>
      </c>
      <c r="K116" s="26">
        <v>2</v>
      </c>
      <c r="L116" s="27">
        <v>6.700167504187605E-4</v>
      </c>
      <c r="M116" s="25">
        <v>1</v>
      </c>
      <c r="N116" s="26" t="s">
        <v>54</v>
      </c>
      <c r="O116" s="26">
        <v>1</v>
      </c>
      <c r="P116" s="27">
        <v>3.4293552812071328E-4</v>
      </c>
      <c r="Q116" s="25" t="s">
        <v>54</v>
      </c>
      <c r="R116" s="26" t="s">
        <v>54</v>
      </c>
      <c r="S116" s="26" t="s">
        <v>54</v>
      </c>
      <c r="T116" s="27" t="s">
        <v>54</v>
      </c>
      <c r="U116" s="25" t="s">
        <v>54</v>
      </c>
      <c r="V116" s="26" t="s">
        <v>54</v>
      </c>
      <c r="W116" s="26" t="s">
        <v>54</v>
      </c>
      <c r="X116" s="27" t="s">
        <v>54</v>
      </c>
      <c r="Y116" s="25" t="s">
        <v>54</v>
      </c>
      <c r="Z116" s="26" t="s">
        <v>54</v>
      </c>
      <c r="AA116" s="26" t="s">
        <v>54</v>
      </c>
      <c r="AB116" s="27" t="s">
        <v>54</v>
      </c>
      <c r="AC116" s="25" t="s">
        <v>54</v>
      </c>
      <c r="AD116" s="26" t="s">
        <v>54</v>
      </c>
      <c r="AE116" s="26" t="s">
        <v>54</v>
      </c>
      <c r="AF116" s="27" t="s">
        <v>54</v>
      </c>
      <c r="AG116" s="25" t="s">
        <v>54</v>
      </c>
      <c r="AH116" s="26">
        <v>9</v>
      </c>
      <c r="AI116" s="26">
        <v>9</v>
      </c>
      <c r="AJ116" s="27">
        <v>5.9171597633136093E-3</v>
      </c>
    </row>
    <row r="117" spans="2:36" ht="14.45" thickBot="1">
      <c r="B117" s="17" t="s">
        <v>45</v>
      </c>
      <c r="C117" s="29">
        <v>9203</v>
      </c>
      <c r="D117" s="30">
        <v>2887</v>
      </c>
      <c r="E117" s="30">
        <v>322</v>
      </c>
      <c r="F117" s="30">
        <v>7160</v>
      </c>
      <c r="G117" s="30">
        <v>19572</v>
      </c>
      <c r="H117" s="57">
        <v>0.99999999999999989</v>
      </c>
      <c r="I117" s="29">
        <v>2083</v>
      </c>
      <c r="J117" s="30">
        <v>902</v>
      </c>
      <c r="K117" s="30">
        <v>2985</v>
      </c>
      <c r="L117" s="57">
        <v>1.0000000000000002</v>
      </c>
      <c r="M117" s="29">
        <v>2212</v>
      </c>
      <c r="N117" s="30">
        <v>704</v>
      </c>
      <c r="O117" s="30">
        <v>2916</v>
      </c>
      <c r="P117" s="57">
        <v>1</v>
      </c>
      <c r="Q117" s="29">
        <v>2316</v>
      </c>
      <c r="R117" s="30">
        <v>590</v>
      </c>
      <c r="S117" s="30">
        <v>2906</v>
      </c>
      <c r="T117" s="28">
        <v>0.99999999999999978</v>
      </c>
      <c r="U117" s="29">
        <v>2592</v>
      </c>
      <c r="V117" s="30">
        <v>691</v>
      </c>
      <c r="W117" s="30">
        <v>3283</v>
      </c>
      <c r="X117" s="57">
        <v>1.0000000000000004</v>
      </c>
      <c r="Y117" s="29">
        <v>135</v>
      </c>
      <c r="Z117" s="30">
        <v>2796</v>
      </c>
      <c r="AA117" s="30">
        <v>2931</v>
      </c>
      <c r="AB117" s="57">
        <v>1.0000000000000004</v>
      </c>
      <c r="AC117" s="29">
        <v>121</v>
      </c>
      <c r="AD117" s="30">
        <v>2909</v>
      </c>
      <c r="AE117" s="30">
        <v>3030</v>
      </c>
      <c r="AF117" s="57">
        <v>0.99999999999999978</v>
      </c>
      <c r="AG117" s="29">
        <v>66</v>
      </c>
      <c r="AH117" s="30">
        <v>1455</v>
      </c>
      <c r="AI117" s="30">
        <v>1521</v>
      </c>
      <c r="AJ117" s="65">
        <v>1</v>
      </c>
    </row>
    <row r="118" spans="2:36" ht="14.45">
      <c r="B118" s="97" t="s">
        <v>235</v>
      </c>
      <c r="L118"/>
      <c r="M118"/>
      <c r="N118"/>
      <c r="O118"/>
      <c r="P118"/>
      <c r="Q118"/>
      <c r="R118"/>
    </row>
    <row r="120" spans="2:36" ht="14.45">
      <c r="H120"/>
      <c r="L120"/>
      <c r="M120"/>
      <c r="N120"/>
      <c r="O120"/>
      <c r="P120"/>
      <c r="Q120"/>
      <c r="R120"/>
    </row>
    <row r="121" spans="2:36" ht="14.45">
      <c r="H121"/>
      <c r="L121"/>
      <c r="M121"/>
      <c r="N121"/>
      <c r="O121"/>
      <c r="P121"/>
      <c r="Q121"/>
      <c r="R121"/>
    </row>
    <row r="122" spans="2:36" ht="14.45">
      <c r="H122"/>
      <c r="L122"/>
      <c r="M122"/>
      <c r="N122"/>
      <c r="O122"/>
      <c r="P122"/>
      <c r="Q122"/>
      <c r="R122"/>
    </row>
    <row r="123" spans="2:36" ht="14.45">
      <c r="H123"/>
      <c r="L123"/>
      <c r="M123"/>
      <c r="N123"/>
      <c r="O123"/>
      <c r="P123"/>
      <c r="Q123"/>
      <c r="R123"/>
    </row>
    <row r="124" spans="2:36" ht="14.45">
      <c r="H124"/>
      <c r="L124"/>
      <c r="M124"/>
      <c r="N124"/>
      <c r="O124"/>
      <c r="P124"/>
      <c r="Q124"/>
      <c r="R124"/>
    </row>
    <row r="125" spans="2:36" ht="14.45">
      <c r="H125"/>
      <c r="L125"/>
      <c r="M125"/>
      <c r="N125"/>
      <c r="O125"/>
      <c r="P125"/>
      <c r="Q125"/>
      <c r="R125"/>
    </row>
    <row r="126" spans="2:36" ht="14.45">
      <c r="H126"/>
      <c r="L126"/>
      <c r="M126"/>
      <c r="N126"/>
      <c r="O126"/>
      <c r="P126"/>
      <c r="Q126"/>
      <c r="R126"/>
    </row>
  </sheetData>
  <sortState xmlns:xlrd2="http://schemas.microsoft.com/office/spreadsheetml/2017/richdata2" ref="B7:AJ116">
    <sortCondition ref="B7:B116"/>
  </sortState>
  <mergeCells count="33">
    <mergeCell ref="Y3:AB3"/>
    <mergeCell ref="AA4:AA5"/>
    <mergeCell ref="Y4:Z4"/>
    <mergeCell ref="AB4:AB5"/>
    <mergeCell ref="B3:B5"/>
    <mergeCell ref="Q3:T3"/>
    <mergeCell ref="U3:X3"/>
    <mergeCell ref="T4:T5"/>
    <mergeCell ref="X4:X5"/>
    <mergeCell ref="L4:L5"/>
    <mergeCell ref="P4:P5"/>
    <mergeCell ref="I3:L3"/>
    <mergeCell ref="M3:P3"/>
    <mergeCell ref="U4:V4"/>
    <mergeCell ref="W4:W5"/>
    <mergeCell ref="S4:S5"/>
    <mergeCell ref="AG3:AJ3"/>
    <mergeCell ref="AG4:AH4"/>
    <mergeCell ref="AI4:AI5"/>
    <mergeCell ref="AJ4:AJ5"/>
    <mergeCell ref="AC3:AF3"/>
    <mergeCell ref="AF4:AF5"/>
    <mergeCell ref="AC4:AD4"/>
    <mergeCell ref="AE4:AE5"/>
    <mergeCell ref="C3:H3"/>
    <mergeCell ref="G4:G5"/>
    <mergeCell ref="H4:H5"/>
    <mergeCell ref="C4:F4"/>
    <mergeCell ref="Q4:R4"/>
    <mergeCell ref="I4:J4"/>
    <mergeCell ref="K4:K5"/>
    <mergeCell ref="M4:N4"/>
    <mergeCell ref="O4:O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138FC-2DB1-4080-AEE3-1165F04E0A08}">
  <dimension ref="A1:AH67"/>
  <sheetViews>
    <sheetView showGridLines="0" zoomScaleNormal="100" workbookViewId="0">
      <pane ySplit="1" topLeftCell="A2" activePane="bottomLeft" state="frozen"/>
      <selection pane="bottomLeft"/>
      <selection activeCell="E23" sqref="E23"/>
    </sheetView>
  </sheetViews>
  <sheetFormatPr defaultColWidth="8.85546875" defaultRowHeight="14.1"/>
  <cols>
    <col min="1" max="1" width="4.85546875" style="3" customWidth="1"/>
    <col min="2" max="2" width="66.140625" style="3" customWidth="1"/>
    <col min="3" max="3" width="17.5703125" style="3" customWidth="1"/>
    <col min="4" max="4" width="17" style="3" customWidth="1"/>
    <col min="5" max="5" width="11.85546875" style="3" customWidth="1"/>
    <col min="6" max="6" width="15" style="3" customWidth="1"/>
    <col min="7" max="7" width="17.5703125" style="3" customWidth="1"/>
    <col min="8" max="8" width="17.28515625" style="3" bestFit="1" customWidth="1"/>
    <col min="9" max="9" width="11.85546875" style="3" customWidth="1"/>
    <col min="10" max="10" width="15" style="3" customWidth="1"/>
    <col min="11" max="11" width="15.42578125" style="3" customWidth="1"/>
    <col min="12" max="12" width="17.28515625" style="3" bestFit="1" customWidth="1"/>
    <col min="13" max="13" width="11.5703125" style="3" customWidth="1"/>
    <col min="14" max="14" width="14.5703125" style="3" bestFit="1" customWidth="1"/>
    <col min="15" max="15" width="15.140625" style="3" customWidth="1"/>
    <col min="16" max="16" width="18.42578125" style="3" customWidth="1"/>
    <col min="17" max="17" width="13.5703125" style="3" customWidth="1"/>
    <col min="18" max="18" width="16.140625" style="3" customWidth="1"/>
    <col min="19" max="19" width="16.5703125" style="3" customWidth="1"/>
    <col min="20" max="20" width="17.7109375" style="3" customWidth="1"/>
    <col min="21" max="21" width="12.42578125" style="3" customWidth="1"/>
    <col min="22" max="22" width="16.42578125" style="3" customWidth="1"/>
    <col min="23" max="23" width="15.42578125" style="3" customWidth="1"/>
    <col min="24" max="24" width="17.28515625" style="3" bestFit="1" customWidth="1"/>
    <col min="25" max="25" width="9.85546875" style="3" customWidth="1"/>
    <col min="26" max="26" width="16.42578125" style="3" customWidth="1"/>
    <col min="27" max="27" width="15.85546875" style="3" customWidth="1"/>
    <col min="28" max="28" width="17.28515625" style="3" customWidth="1"/>
    <col min="29" max="29" width="9.42578125" style="3" bestFit="1" customWidth="1"/>
    <col min="30" max="30" width="15.85546875" style="3" customWidth="1"/>
    <col min="31" max="31" width="14.7109375" style="3" bestFit="1" customWidth="1"/>
    <col min="32" max="32" width="17.28515625" style="3" customWidth="1"/>
    <col min="33" max="33" width="12" style="3" bestFit="1" customWidth="1"/>
    <col min="34" max="34" width="13.5703125" style="3" bestFit="1" customWidth="1"/>
    <col min="35" max="16384" width="8.85546875" style="3"/>
  </cols>
  <sheetData>
    <row r="1" spans="2:34" ht="84.95" customHeight="1">
      <c r="B1" s="145" t="s">
        <v>236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</row>
    <row r="2" spans="2:34" ht="21.6" customHeight="1" thickBot="1"/>
    <row r="3" spans="2:34">
      <c r="B3" s="185" t="s">
        <v>123</v>
      </c>
      <c r="C3" s="187" t="s">
        <v>45</v>
      </c>
      <c r="D3" s="188"/>
      <c r="E3" s="188"/>
      <c r="F3" s="189"/>
      <c r="G3" s="187">
        <v>2014</v>
      </c>
      <c r="H3" s="188"/>
      <c r="I3" s="188"/>
      <c r="J3" s="189"/>
      <c r="K3" s="187">
        <v>2015</v>
      </c>
      <c r="L3" s="188"/>
      <c r="M3" s="188"/>
      <c r="N3" s="189"/>
      <c r="O3" s="187">
        <v>2016</v>
      </c>
      <c r="P3" s="188"/>
      <c r="Q3" s="188"/>
      <c r="R3" s="189"/>
      <c r="S3" s="187">
        <v>2017</v>
      </c>
      <c r="T3" s="188"/>
      <c r="U3" s="188"/>
      <c r="V3" s="189"/>
      <c r="W3" s="187">
        <v>2018</v>
      </c>
      <c r="X3" s="188"/>
      <c r="Y3" s="188"/>
      <c r="Z3" s="189"/>
      <c r="AA3" s="187">
        <v>2019</v>
      </c>
      <c r="AB3" s="188"/>
      <c r="AC3" s="188"/>
      <c r="AD3" s="189"/>
      <c r="AE3" s="187">
        <v>2020</v>
      </c>
      <c r="AF3" s="188"/>
      <c r="AG3" s="188"/>
      <c r="AH3" s="189"/>
    </row>
    <row r="4" spans="2:34" ht="14.25" customHeight="1">
      <c r="B4" s="186"/>
      <c r="C4" s="190" t="s">
        <v>46</v>
      </c>
      <c r="D4" s="183"/>
      <c r="E4" s="183" t="s">
        <v>45</v>
      </c>
      <c r="F4" s="184" t="s">
        <v>47</v>
      </c>
      <c r="G4" s="190" t="s">
        <v>46</v>
      </c>
      <c r="H4" s="183"/>
      <c r="I4" s="183" t="s">
        <v>45</v>
      </c>
      <c r="J4" s="184" t="s">
        <v>47</v>
      </c>
      <c r="K4" s="190" t="s">
        <v>46</v>
      </c>
      <c r="L4" s="183"/>
      <c r="M4" s="183" t="s">
        <v>45</v>
      </c>
      <c r="N4" s="184" t="s">
        <v>47</v>
      </c>
      <c r="O4" s="190" t="s">
        <v>46</v>
      </c>
      <c r="P4" s="183"/>
      <c r="Q4" s="183" t="s">
        <v>45</v>
      </c>
      <c r="R4" s="184" t="s">
        <v>47</v>
      </c>
      <c r="S4" s="190" t="s">
        <v>46</v>
      </c>
      <c r="T4" s="183"/>
      <c r="U4" s="183" t="s">
        <v>45</v>
      </c>
      <c r="V4" s="184" t="s">
        <v>47</v>
      </c>
      <c r="W4" s="190" t="s">
        <v>46</v>
      </c>
      <c r="X4" s="183"/>
      <c r="Y4" s="183" t="s">
        <v>45</v>
      </c>
      <c r="Z4" s="184" t="s">
        <v>47</v>
      </c>
      <c r="AA4" s="190" t="s">
        <v>46</v>
      </c>
      <c r="AB4" s="183"/>
      <c r="AC4" s="183" t="s">
        <v>45</v>
      </c>
      <c r="AD4" s="184" t="s">
        <v>47</v>
      </c>
      <c r="AE4" s="190" t="s">
        <v>46</v>
      </c>
      <c r="AF4" s="183"/>
      <c r="AG4" s="183" t="s">
        <v>45</v>
      </c>
      <c r="AH4" s="184" t="s">
        <v>47</v>
      </c>
    </row>
    <row r="5" spans="2:34" ht="59.25" customHeight="1">
      <c r="B5" s="186"/>
      <c r="C5" s="142" t="s">
        <v>117</v>
      </c>
      <c r="D5" s="141" t="s">
        <v>118</v>
      </c>
      <c r="E5" s="183"/>
      <c r="F5" s="184"/>
      <c r="G5" s="142" t="s">
        <v>117</v>
      </c>
      <c r="H5" s="141" t="s">
        <v>118</v>
      </c>
      <c r="I5" s="183"/>
      <c r="J5" s="184"/>
      <c r="K5" s="142" t="s">
        <v>117</v>
      </c>
      <c r="L5" s="141" t="s">
        <v>118</v>
      </c>
      <c r="M5" s="183"/>
      <c r="N5" s="184"/>
      <c r="O5" s="142" t="s">
        <v>117</v>
      </c>
      <c r="P5" s="141" t="s">
        <v>118</v>
      </c>
      <c r="Q5" s="183"/>
      <c r="R5" s="184"/>
      <c r="S5" s="142" t="s">
        <v>117</v>
      </c>
      <c r="T5" s="141" t="s">
        <v>118</v>
      </c>
      <c r="U5" s="183"/>
      <c r="V5" s="184"/>
      <c r="W5" s="142" t="s">
        <v>117</v>
      </c>
      <c r="X5" s="141" t="s">
        <v>118</v>
      </c>
      <c r="Y5" s="183"/>
      <c r="Z5" s="184"/>
      <c r="AA5" s="142" t="s">
        <v>117</v>
      </c>
      <c r="AB5" s="141" t="s">
        <v>118</v>
      </c>
      <c r="AC5" s="183"/>
      <c r="AD5" s="184"/>
      <c r="AE5" s="142" t="s">
        <v>117</v>
      </c>
      <c r="AF5" s="141" t="s">
        <v>118</v>
      </c>
      <c r="AG5" s="183"/>
      <c r="AH5" s="184"/>
    </row>
    <row r="6" spans="2:34">
      <c r="B6" s="14" t="s">
        <v>124</v>
      </c>
      <c r="C6" s="22">
        <v>1</v>
      </c>
      <c r="D6" s="23" t="s">
        <v>54</v>
      </c>
      <c r="E6" s="23">
        <v>1</v>
      </c>
      <c r="F6" s="35">
        <v>1.199040767386091E-3</v>
      </c>
      <c r="G6" s="22" t="s">
        <v>54</v>
      </c>
      <c r="H6" s="23" t="s">
        <v>54</v>
      </c>
      <c r="I6" s="23" t="s">
        <v>54</v>
      </c>
      <c r="J6" s="35" t="s">
        <v>54</v>
      </c>
      <c r="K6" s="22" t="s">
        <v>54</v>
      </c>
      <c r="L6" s="23" t="s">
        <v>54</v>
      </c>
      <c r="M6" s="23" t="s">
        <v>54</v>
      </c>
      <c r="N6" s="35" t="s">
        <v>54</v>
      </c>
      <c r="O6" s="22" t="s">
        <v>54</v>
      </c>
      <c r="P6" s="23" t="s">
        <v>54</v>
      </c>
      <c r="Q6" s="23" t="s">
        <v>54</v>
      </c>
      <c r="R6" s="35" t="s">
        <v>54</v>
      </c>
      <c r="S6" s="22" t="s">
        <v>54</v>
      </c>
      <c r="T6" s="23" t="s">
        <v>54</v>
      </c>
      <c r="U6" s="34" t="s">
        <v>54</v>
      </c>
      <c r="V6" s="35" t="s">
        <v>54</v>
      </c>
      <c r="W6" s="22">
        <v>1</v>
      </c>
      <c r="X6" s="23" t="s">
        <v>54</v>
      </c>
      <c r="Y6" s="34">
        <v>1</v>
      </c>
      <c r="Z6" s="35">
        <v>1.1235955056179775E-2</v>
      </c>
      <c r="AA6" s="22" t="s">
        <v>54</v>
      </c>
      <c r="AB6" s="23" t="s">
        <v>54</v>
      </c>
      <c r="AC6" s="34" t="s">
        <v>54</v>
      </c>
      <c r="AD6" s="35" t="s">
        <v>54</v>
      </c>
      <c r="AE6" s="22" t="s">
        <v>54</v>
      </c>
      <c r="AF6" s="53" t="s">
        <v>54</v>
      </c>
      <c r="AG6" s="23" t="s">
        <v>54</v>
      </c>
      <c r="AH6" s="35" t="s">
        <v>54</v>
      </c>
    </row>
    <row r="7" spans="2:34">
      <c r="B7" s="14" t="s">
        <v>125</v>
      </c>
      <c r="C7" s="22">
        <v>28</v>
      </c>
      <c r="D7" s="23" t="s">
        <v>54</v>
      </c>
      <c r="E7" s="23">
        <v>28</v>
      </c>
      <c r="F7" s="35">
        <v>3.3573141486810551E-2</v>
      </c>
      <c r="G7" s="22">
        <v>24</v>
      </c>
      <c r="H7" s="23" t="s">
        <v>54</v>
      </c>
      <c r="I7" s="23">
        <v>24</v>
      </c>
      <c r="J7" s="35">
        <v>0.10762331838565023</v>
      </c>
      <c r="K7" s="22">
        <v>4</v>
      </c>
      <c r="L7" s="23" t="s">
        <v>54</v>
      </c>
      <c r="M7" s="23">
        <v>4</v>
      </c>
      <c r="N7" s="35">
        <v>1.9230769230769232E-2</v>
      </c>
      <c r="O7" s="22" t="s">
        <v>54</v>
      </c>
      <c r="P7" s="23" t="s">
        <v>54</v>
      </c>
      <c r="Q7" s="23" t="s">
        <v>54</v>
      </c>
      <c r="R7" s="35" t="s">
        <v>54</v>
      </c>
      <c r="S7" s="22" t="s">
        <v>54</v>
      </c>
      <c r="T7" s="23" t="s">
        <v>54</v>
      </c>
      <c r="U7" s="34" t="s">
        <v>54</v>
      </c>
      <c r="V7" s="35" t="s">
        <v>54</v>
      </c>
      <c r="W7" s="22" t="s">
        <v>54</v>
      </c>
      <c r="X7" s="23" t="s">
        <v>54</v>
      </c>
      <c r="Y7" s="34" t="s">
        <v>54</v>
      </c>
      <c r="Z7" s="35" t="s">
        <v>54</v>
      </c>
      <c r="AA7" s="22" t="s">
        <v>54</v>
      </c>
      <c r="AB7" s="23" t="s">
        <v>54</v>
      </c>
      <c r="AC7" s="34" t="s">
        <v>54</v>
      </c>
      <c r="AD7" s="35" t="s">
        <v>54</v>
      </c>
      <c r="AE7" s="22" t="s">
        <v>54</v>
      </c>
      <c r="AF7" s="53" t="s">
        <v>54</v>
      </c>
      <c r="AG7" s="23" t="s">
        <v>54</v>
      </c>
      <c r="AH7" s="35" t="s">
        <v>54</v>
      </c>
    </row>
    <row r="8" spans="2:34">
      <c r="B8" s="14" t="s">
        <v>126</v>
      </c>
      <c r="C8" s="22">
        <v>20</v>
      </c>
      <c r="D8" s="23" t="s">
        <v>54</v>
      </c>
      <c r="E8" s="23">
        <v>20</v>
      </c>
      <c r="F8" s="35">
        <v>2.3980815347721823E-2</v>
      </c>
      <c r="G8" s="22">
        <v>20</v>
      </c>
      <c r="H8" s="23" t="s">
        <v>54</v>
      </c>
      <c r="I8" s="23">
        <v>20</v>
      </c>
      <c r="J8" s="35">
        <v>8.9686098654708515E-2</v>
      </c>
      <c r="K8" s="22" t="s">
        <v>54</v>
      </c>
      <c r="L8" s="23" t="s">
        <v>54</v>
      </c>
      <c r="M8" s="23" t="s">
        <v>54</v>
      </c>
      <c r="N8" s="35" t="s">
        <v>54</v>
      </c>
      <c r="O8" s="22" t="s">
        <v>54</v>
      </c>
      <c r="P8" s="23" t="s">
        <v>54</v>
      </c>
      <c r="Q8" s="23" t="s">
        <v>54</v>
      </c>
      <c r="R8" s="35" t="s">
        <v>54</v>
      </c>
      <c r="S8" s="22" t="s">
        <v>54</v>
      </c>
      <c r="T8" s="23" t="s">
        <v>54</v>
      </c>
      <c r="U8" s="34" t="s">
        <v>54</v>
      </c>
      <c r="V8" s="35" t="s">
        <v>54</v>
      </c>
      <c r="W8" s="22" t="s">
        <v>54</v>
      </c>
      <c r="X8" s="23" t="s">
        <v>54</v>
      </c>
      <c r="Y8" s="34" t="s">
        <v>54</v>
      </c>
      <c r="Z8" s="35" t="s">
        <v>54</v>
      </c>
      <c r="AA8" s="22" t="s">
        <v>54</v>
      </c>
      <c r="AB8" s="23" t="s">
        <v>54</v>
      </c>
      <c r="AC8" s="34" t="s">
        <v>54</v>
      </c>
      <c r="AD8" s="35" t="s">
        <v>54</v>
      </c>
      <c r="AE8" s="22" t="s">
        <v>54</v>
      </c>
      <c r="AF8" s="53" t="s">
        <v>54</v>
      </c>
      <c r="AG8" s="23" t="s">
        <v>54</v>
      </c>
      <c r="AH8" s="35" t="s">
        <v>54</v>
      </c>
    </row>
    <row r="9" spans="2:34">
      <c r="B9" s="14" t="s">
        <v>128</v>
      </c>
      <c r="C9" s="22">
        <v>3</v>
      </c>
      <c r="D9" s="23" t="s">
        <v>54</v>
      </c>
      <c r="E9" s="23">
        <v>3</v>
      </c>
      <c r="F9" s="35">
        <v>3.5971223021582736E-3</v>
      </c>
      <c r="G9" s="22" t="s">
        <v>54</v>
      </c>
      <c r="H9" s="23" t="s">
        <v>54</v>
      </c>
      <c r="I9" s="23" t="s">
        <v>54</v>
      </c>
      <c r="J9" s="35" t="s">
        <v>54</v>
      </c>
      <c r="K9" s="22" t="s">
        <v>54</v>
      </c>
      <c r="L9" s="23" t="s">
        <v>54</v>
      </c>
      <c r="M9" s="23" t="s">
        <v>54</v>
      </c>
      <c r="N9" s="35" t="s">
        <v>54</v>
      </c>
      <c r="O9" s="22">
        <v>3</v>
      </c>
      <c r="P9" s="23" t="s">
        <v>54</v>
      </c>
      <c r="Q9" s="23">
        <v>3</v>
      </c>
      <c r="R9" s="35">
        <v>2.8301886792452831E-2</v>
      </c>
      <c r="S9" s="22" t="s">
        <v>54</v>
      </c>
      <c r="T9" s="23" t="s">
        <v>54</v>
      </c>
      <c r="U9" s="34" t="s">
        <v>54</v>
      </c>
      <c r="V9" s="35" t="s">
        <v>54</v>
      </c>
      <c r="W9" s="22" t="s">
        <v>54</v>
      </c>
      <c r="X9" s="23" t="s">
        <v>54</v>
      </c>
      <c r="Y9" s="34" t="s">
        <v>54</v>
      </c>
      <c r="Z9" s="35" t="s">
        <v>54</v>
      </c>
      <c r="AA9" s="22" t="s">
        <v>54</v>
      </c>
      <c r="AB9" s="23" t="s">
        <v>54</v>
      </c>
      <c r="AC9" s="34" t="s">
        <v>54</v>
      </c>
      <c r="AD9" s="35" t="s">
        <v>54</v>
      </c>
      <c r="AE9" s="22" t="s">
        <v>54</v>
      </c>
      <c r="AF9" s="53" t="s">
        <v>54</v>
      </c>
      <c r="AG9" s="23" t="s">
        <v>54</v>
      </c>
      <c r="AH9" s="35" t="s">
        <v>54</v>
      </c>
    </row>
    <row r="10" spans="2:34">
      <c r="B10" s="14" t="s">
        <v>129</v>
      </c>
      <c r="C10" s="22">
        <v>3</v>
      </c>
      <c r="D10" s="23" t="s">
        <v>54</v>
      </c>
      <c r="E10" s="23">
        <v>3</v>
      </c>
      <c r="F10" s="35">
        <v>3.5971223021582736E-3</v>
      </c>
      <c r="G10" s="22" t="s">
        <v>54</v>
      </c>
      <c r="H10" s="23" t="s">
        <v>54</v>
      </c>
      <c r="I10" s="23" t="s">
        <v>54</v>
      </c>
      <c r="J10" s="35" t="s">
        <v>54</v>
      </c>
      <c r="K10" s="22" t="s">
        <v>54</v>
      </c>
      <c r="L10" s="23" t="s">
        <v>54</v>
      </c>
      <c r="M10" s="23" t="s">
        <v>54</v>
      </c>
      <c r="N10" s="35" t="s">
        <v>54</v>
      </c>
      <c r="O10" s="22">
        <v>2</v>
      </c>
      <c r="P10" s="23" t="s">
        <v>54</v>
      </c>
      <c r="Q10" s="23">
        <v>2</v>
      </c>
      <c r="R10" s="35">
        <v>1.8867924528301886E-2</v>
      </c>
      <c r="S10" s="22" t="s">
        <v>54</v>
      </c>
      <c r="T10" s="23" t="s">
        <v>54</v>
      </c>
      <c r="U10" s="34" t="s">
        <v>54</v>
      </c>
      <c r="V10" s="35" t="s">
        <v>54</v>
      </c>
      <c r="W10" s="22">
        <v>1</v>
      </c>
      <c r="X10" s="23" t="s">
        <v>54</v>
      </c>
      <c r="Y10" s="34">
        <v>1</v>
      </c>
      <c r="Z10" s="35">
        <v>1.1235955056179775E-2</v>
      </c>
      <c r="AA10" s="22" t="s">
        <v>54</v>
      </c>
      <c r="AB10" s="23" t="s">
        <v>54</v>
      </c>
      <c r="AC10" s="34" t="s">
        <v>54</v>
      </c>
      <c r="AD10" s="35" t="s">
        <v>54</v>
      </c>
      <c r="AE10" s="22" t="s">
        <v>54</v>
      </c>
      <c r="AF10" s="53" t="s">
        <v>54</v>
      </c>
      <c r="AG10" s="23" t="s">
        <v>54</v>
      </c>
      <c r="AH10" s="35" t="s">
        <v>54</v>
      </c>
    </row>
    <row r="11" spans="2:34">
      <c r="B11" s="14" t="s">
        <v>130</v>
      </c>
      <c r="C11" s="33">
        <v>1</v>
      </c>
      <c r="D11" s="34" t="s">
        <v>54</v>
      </c>
      <c r="E11" s="34">
        <v>1</v>
      </c>
      <c r="F11" s="35">
        <v>1.199040767386091E-3</v>
      </c>
      <c r="G11" s="33" t="s">
        <v>54</v>
      </c>
      <c r="H11" s="34" t="s">
        <v>54</v>
      </c>
      <c r="I11" s="34" t="s">
        <v>54</v>
      </c>
      <c r="J11" s="35" t="s">
        <v>54</v>
      </c>
      <c r="K11" s="33" t="s">
        <v>54</v>
      </c>
      <c r="L11" s="34" t="s">
        <v>54</v>
      </c>
      <c r="M11" s="34" t="s">
        <v>54</v>
      </c>
      <c r="N11" s="35" t="s">
        <v>54</v>
      </c>
      <c r="O11" s="33" t="s">
        <v>54</v>
      </c>
      <c r="P11" s="34" t="s">
        <v>54</v>
      </c>
      <c r="Q11" s="34" t="s">
        <v>54</v>
      </c>
      <c r="R11" s="35" t="s">
        <v>54</v>
      </c>
      <c r="S11" s="33" t="s">
        <v>54</v>
      </c>
      <c r="T11" s="34" t="s">
        <v>54</v>
      </c>
      <c r="U11" s="34" t="s">
        <v>54</v>
      </c>
      <c r="V11" s="35" t="s">
        <v>54</v>
      </c>
      <c r="W11" s="33" t="s">
        <v>54</v>
      </c>
      <c r="X11" s="34" t="s">
        <v>54</v>
      </c>
      <c r="Y11" s="34" t="s">
        <v>54</v>
      </c>
      <c r="Z11" s="35" t="s">
        <v>54</v>
      </c>
      <c r="AA11" s="33" t="s">
        <v>54</v>
      </c>
      <c r="AB11" s="34" t="s">
        <v>54</v>
      </c>
      <c r="AC11" s="34" t="s">
        <v>54</v>
      </c>
      <c r="AD11" s="35" t="s">
        <v>54</v>
      </c>
      <c r="AE11" s="33">
        <v>1</v>
      </c>
      <c r="AF11" s="71" t="s">
        <v>54</v>
      </c>
      <c r="AG11" s="34">
        <v>1</v>
      </c>
      <c r="AH11" s="35">
        <v>2.4390243902439025E-2</v>
      </c>
    </row>
    <row r="12" spans="2:34">
      <c r="B12" s="14" t="s">
        <v>134</v>
      </c>
      <c r="C12" s="22">
        <v>7</v>
      </c>
      <c r="D12" s="23">
        <v>2</v>
      </c>
      <c r="E12" s="23">
        <v>9</v>
      </c>
      <c r="F12" s="35">
        <v>1.0791366906474821E-2</v>
      </c>
      <c r="G12" s="22" t="s">
        <v>54</v>
      </c>
      <c r="H12" s="23" t="s">
        <v>54</v>
      </c>
      <c r="I12" s="23" t="s">
        <v>54</v>
      </c>
      <c r="J12" s="35" t="s">
        <v>54</v>
      </c>
      <c r="K12" s="22">
        <v>1</v>
      </c>
      <c r="L12" s="23" t="s">
        <v>54</v>
      </c>
      <c r="M12" s="23">
        <v>1</v>
      </c>
      <c r="N12" s="35">
        <v>4.807692307692308E-3</v>
      </c>
      <c r="O12" s="22" t="s">
        <v>54</v>
      </c>
      <c r="P12" s="23" t="s">
        <v>54</v>
      </c>
      <c r="Q12" s="23" t="s">
        <v>54</v>
      </c>
      <c r="R12" s="35" t="s">
        <v>54</v>
      </c>
      <c r="S12" s="22">
        <v>2</v>
      </c>
      <c r="T12" s="23">
        <v>2</v>
      </c>
      <c r="U12" s="34">
        <v>4</v>
      </c>
      <c r="V12" s="35">
        <v>4.3010752688172046E-2</v>
      </c>
      <c r="W12" s="22" t="s">
        <v>54</v>
      </c>
      <c r="X12" s="23" t="s">
        <v>54</v>
      </c>
      <c r="Y12" s="34" t="s">
        <v>54</v>
      </c>
      <c r="Z12" s="35" t="s">
        <v>54</v>
      </c>
      <c r="AA12" s="22" t="s">
        <v>54</v>
      </c>
      <c r="AB12" s="23" t="s">
        <v>54</v>
      </c>
      <c r="AC12" s="34" t="s">
        <v>54</v>
      </c>
      <c r="AD12" s="35" t="s">
        <v>54</v>
      </c>
      <c r="AE12" s="22">
        <v>4</v>
      </c>
      <c r="AF12" s="53" t="s">
        <v>54</v>
      </c>
      <c r="AG12" s="23">
        <v>4</v>
      </c>
      <c r="AH12" s="35">
        <v>9.7560975609756101E-2</v>
      </c>
    </row>
    <row r="13" spans="2:34">
      <c r="B13" s="14" t="s">
        <v>237</v>
      </c>
      <c r="C13" s="22">
        <v>1</v>
      </c>
      <c r="D13" s="23" t="s">
        <v>54</v>
      </c>
      <c r="E13" s="23">
        <v>1</v>
      </c>
      <c r="F13" s="35">
        <v>1.199040767386091E-3</v>
      </c>
      <c r="G13" s="22">
        <v>1</v>
      </c>
      <c r="H13" s="23" t="s">
        <v>54</v>
      </c>
      <c r="I13" s="23">
        <v>1</v>
      </c>
      <c r="J13" s="35">
        <v>4.4843049327354259E-3</v>
      </c>
      <c r="K13" s="22" t="s">
        <v>54</v>
      </c>
      <c r="L13" s="23" t="s">
        <v>54</v>
      </c>
      <c r="M13" s="23" t="s">
        <v>54</v>
      </c>
      <c r="N13" s="35" t="s">
        <v>54</v>
      </c>
      <c r="O13" s="22" t="s">
        <v>54</v>
      </c>
      <c r="P13" s="23" t="s">
        <v>54</v>
      </c>
      <c r="Q13" s="23" t="s">
        <v>54</v>
      </c>
      <c r="R13" s="35" t="s">
        <v>54</v>
      </c>
      <c r="S13" s="22" t="s">
        <v>54</v>
      </c>
      <c r="T13" s="23" t="s">
        <v>54</v>
      </c>
      <c r="U13" s="34" t="s">
        <v>54</v>
      </c>
      <c r="V13" s="35" t="s">
        <v>54</v>
      </c>
      <c r="W13" s="22" t="s">
        <v>54</v>
      </c>
      <c r="X13" s="23" t="s">
        <v>54</v>
      </c>
      <c r="Y13" s="34" t="s">
        <v>54</v>
      </c>
      <c r="Z13" s="35" t="s">
        <v>54</v>
      </c>
      <c r="AA13" s="22" t="s">
        <v>54</v>
      </c>
      <c r="AB13" s="23" t="s">
        <v>54</v>
      </c>
      <c r="AC13" s="34" t="s">
        <v>54</v>
      </c>
      <c r="AD13" s="35" t="s">
        <v>54</v>
      </c>
      <c r="AE13" s="22" t="s">
        <v>54</v>
      </c>
      <c r="AF13" s="53" t="s">
        <v>54</v>
      </c>
      <c r="AG13" s="23" t="s">
        <v>54</v>
      </c>
      <c r="AH13" s="35" t="s">
        <v>54</v>
      </c>
    </row>
    <row r="14" spans="2:34">
      <c r="B14" s="14" t="s">
        <v>135</v>
      </c>
      <c r="C14" s="22">
        <v>9</v>
      </c>
      <c r="D14" s="23">
        <v>2</v>
      </c>
      <c r="E14" s="23">
        <v>11</v>
      </c>
      <c r="F14" s="35">
        <v>1.3189448441247002E-2</v>
      </c>
      <c r="G14" s="22" t="s">
        <v>54</v>
      </c>
      <c r="H14" s="23" t="s">
        <v>54</v>
      </c>
      <c r="I14" s="23" t="s">
        <v>54</v>
      </c>
      <c r="J14" s="35" t="s">
        <v>54</v>
      </c>
      <c r="K14" s="22" t="s">
        <v>54</v>
      </c>
      <c r="L14" s="23" t="s">
        <v>54</v>
      </c>
      <c r="M14" s="23" t="s">
        <v>54</v>
      </c>
      <c r="N14" s="35" t="s">
        <v>54</v>
      </c>
      <c r="O14" s="22">
        <v>5</v>
      </c>
      <c r="P14" s="23" t="s">
        <v>54</v>
      </c>
      <c r="Q14" s="23">
        <v>5</v>
      </c>
      <c r="R14" s="35">
        <v>4.716981132075472E-2</v>
      </c>
      <c r="S14" s="22">
        <v>1</v>
      </c>
      <c r="T14" s="23" t="s">
        <v>54</v>
      </c>
      <c r="U14" s="34">
        <v>1</v>
      </c>
      <c r="V14" s="35">
        <v>1.0752688172043012E-2</v>
      </c>
      <c r="W14" s="22" t="s">
        <v>54</v>
      </c>
      <c r="X14" s="23" t="s">
        <v>54</v>
      </c>
      <c r="Y14" s="34" t="s">
        <v>54</v>
      </c>
      <c r="Z14" s="35" t="s">
        <v>54</v>
      </c>
      <c r="AA14" s="22">
        <v>3</v>
      </c>
      <c r="AB14" s="23" t="s">
        <v>54</v>
      </c>
      <c r="AC14" s="34">
        <v>3</v>
      </c>
      <c r="AD14" s="35">
        <v>4.0540540540540543E-2</v>
      </c>
      <c r="AE14" s="22" t="s">
        <v>54</v>
      </c>
      <c r="AF14" s="53">
        <v>2</v>
      </c>
      <c r="AG14" s="23">
        <v>2</v>
      </c>
      <c r="AH14" s="35">
        <v>4.878048780487805E-2</v>
      </c>
    </row>
    <row r="15" spans="2:34">
      <c r="B15" s="14" t="s">
        <v>136</v>
      </c>
      <c r="C15" s="22">
        <v>23</v>
      </c>
      <c r="D15" s="23">
        <v>4</v>
      </c>
      <c r="E15" s="23">
        <v>27</v>
      </c>
      <c r="F15" s="35">
        <v>3.237410071942446E-2</v>
      </c>
      <c r="G15" s="22">
        <v>1</v>
      </c>
      <c r="H15" s="23" t="s">
        <v>54</v>
      </c>
      <c r="I15" s="23">
        <v>1</v>
      </c>
      <c r="J15" s="35">
        <v>4.4843049327354259E-3</v>
      </c>
      <c r="K15" s="22">
        <v>11</v>
      </c>
      <c r="L15" s="23">
        <v>1</v>
      </c>
      <c r="M15" s="23">
        <v>12</v>
      </c>
      <c r="N15" s="35">
        <v>5.7692307692307696E-2</v>
      </c>
      <c r="O15" s="22">
        <v>1</v>
      </c>
      <c r="P15" s="23" t="s">
        <v>54</v>
      </c>
      <c r="Q15" s="23">
        <v>1</v>
      </c>
      <c r="R15" s="35">
        <v>9.433962264150943E-3</v>
      </c>
      <c r="S15" s="22">
        <v>7</v>
      </c>
      <c r="T15" s="23">
        <v>2</v>
      </c>
      <c r="U15" s="34">
        <v>9</v>
      </c>
      <c r="V15" s="35">
        <v>9.6774193548387094E-2</v>
      </c>
      <c r="W15" s="22" t="s">
        <v>54</v>
      </c>
      <c r="X15" s="23" t="s">
        <v>54</v>
      </c>
      <c r="Y15" s="34" t="s">
        <v>54</v>
      </c>
      <c r="Z15" s="35" t="s">
        <v>54</v>
      </c>
      <c r="AA15" s="22" t="s">
        <v>54</v>
      </c>
      <c r="AB15" s="23" t="s">
        <v>54</v>
      </c>
      <c r="AC15" s="34" t="s">
        <v>54</v>
      </c>
      <c r="AD15" s="35" t="s">
        <v>54</v>
      </c>
      <c r="AE15" s="22">
        <v>3</v>
      </c>
      <c r="AF15" s="53">
        <v>1</v>
      </c>
      <c r="AG15" s="23">
        <v>4</v>
      </c>
      <c r="AH15" s="35">
        <v>9.7560975609756101E-2</v>
      </c>
    </row>
    <row r="16" spans="2:34">
      <c r="B16" s="14" t="s">
        <v>137</v>
      </c>
      <c r="C16" s="33">
        <v>9</v>
      </c>
      <c r="D16" s="34">
        <v>6</v>
      </c>
      <c r="E16" s="34">
        <v>15</v>
      </c>
      <c r="F16" s="35">
        <v>1.7985611510791366E-2</v>
      </c>
      <c r="G16" s="33">
        <v>5</v>
      </c>
      <c r="H16" s="34">
        <v>4</v>
      </c>
      <c r="I16" s="34">
        <v>9</v>
      </c>
      <c r="J16" s="35">
        <v>4.0358744394618833E-2</v>
      </c>
      <c r="K16" s="33" t="s">
        <v>54</v>
      </c>
      <c r="L16" s="34" t="s">
        <v>54</v>
      </c>
      <c r="M16" s="34" t="s">
        <v>54</v>
      </c>
      <c r="N16" s="35" t="s">
        <v>54</v>
      </c>
      <c r="O16" s="33">
        <v>3</v>
      </c>
      <c r="P16" s="34" t="s">
        <v>54</v>
      </c>
      <c r="Q16" s="34">
        <v>3</v>
      </c>
      <c r="R16" s="35">
        <v>2.8301886792452831E-2</v>
      </c>
      <c r="S16" s="33" t="s">
        <v>54</v>
      </c>
      <c r="T16" s="34" t="s">
        <v>54</v>
      </c>
      <c r="U16" s="34" t="s">
        <v>54</v>
      </c>
      <c r="V16" s="35" t="s">
        <v>54</v>
      </c>
      <c r="W16" s="33" t="s">
        <v>54</v>
      </c>
      <c r="X16" s="34">
        <v>2</v>
      </c>
      <c r="Y16" s="34">
        <v>2</v>
      </c>
      <c r="Z16" s="35">
        <v>2.247191011235955E-2</v>
      </c>
      <c r="AA16" s="33">
        <v>1</v>
      </c>
      <c r="AB16" s="34" t="s">
        <v>54</v>
      </c>
      <c r="AC16" s="34">
        <v>1</v>
      </c>
      <c r="AD16" s="35">
        <v>1.3513513513513514E-2</v>
      </c>
      <c r="AE16" s="33" t="s">
        <v>54</v>
      </c>
      <c r="AF16" s="71" t="s">
        <v>54</v>
      </c>
      <c r="AG16" s="34" t="s">
        <v>54</v>
      </c>
      <c r="AH16" s="35" t="s">
        <v>54</v>
      </c>
    </row>
    <row r="17" spans="1:34">
      <c r="B17" s="14" t="s">
        <v>142</v>
      </c>
      <c r="C17" s="22">
        <v>24</v>
      </c>
      <c r="D17" s="23" t="s">
        <v>54</v>
      </c>
      <c r="E17" s="23">
        <v>24</v>
      </c>
      <c r="F17" s="35">
        <v>2.8776978417266189E-2</v>
      </c>
      <c r="G17" s="22">
        <v>17</v>
      </c>
      <c r="H17" s="23" t="s">
        <v>54</v>
      </c>
      <c r="I17" s="23">
        <v>17</v>
      </c>
      <c r="J17" s="35">
        <v>7.623318385650224E-2</v>
      </c>
      <c r="K17" s="22" t="s">
        <v>54</v>
      </c>
      <c r="L17" s="23" t="s">
        <v>54</v>
      </c>
      <c r="M17" s="23" t="s">
        <v>54</v>
      </c>
      <c r="N17" s="35" t="s">
        <v>54</v>
      </c>
      <c r="O17" s="22">
        <v>4</v>
      </c>
      <c r="P17" s="23" t="s">
        <v>54</v>
      </c>
      <c r="Q17" s="23">
        <v>4</v>
      </c>
      <c r="R17" s="35">
        <v>3.7735849056603772E-2</v>
      </c>
      <c r="S17" s="22" t="s">
        <v>54</v>
      </c>
      <c r="T17" s="23" t="s">
        <v>54</v>
      </c>
      <c r="U17" s="34" t="s">
        <v>54</v>
      </c>
      <c r="V17" s="35" t="s">
        <v>54</v>
      </c>
      <c r="W17" s="22" t="s">
        <v>54</v>
      </c>
      <c r="X17" s="23" t="s">
        <v>54</v>
      </c>
      <c r="Y17" s="34" t="s">
        <v>54</v>
      </c>
      <c r="Z17" s="35" t="s">
        <v>54</v>
      </c>
      <c r="AA17" s="22">
        <v>2</v>
      </c>
      <c r="AB17" s="23" t="s">
        <v>54</v>
      </c>
      <c r="AC17" s="34">
        <v>2</v>
      </c>
      <c r="AD17" s="35">
        <v>2.7027027027027029E-2</v>
      </c>
      <c r="AE17" s="22">
        <v>1</v>
      </c>
      <c r="AF17" s="53" t="s">
        <v>54</v>
      </c>
      <c r="AG17" s="23">
        <v>1</v>
      </c>
      <c r="AH17" s="35">
        <v>2.4390243902439025E-2</v>
      </c>
    </row>
    <row r="18" spans="1:34">
      <c r="B18" s="14" t="s">
        <v>143</v>
      </c>
      <c r="C18" s="22">
        <v>5</v>
      </c>
      <c r="D18" s="23" t="s">
        <v>54</v>
      </c>
      <c r="E18" s="23">
        <v>5</v>
      </c>
      <c r="F18" s="35">
        <v>5.9952038369304557E-3</v>
      </c>
      <c r="G18" s="22" t="s">
        <v>54</v>
      </c>
      <c r="H18" s="23" t="s">
        <v>54</v>
      </c>
      <c r="I18" s="23" t="s">
        <v>54</v>
      </c>
      <c r="J18" s="35" t="s">
        <v>54</v>
      </c>
      <c r="K18" s="22" t="s">
        <v>54</v>
      </c>
      <c r="L18" s="23" t="s">
        <v>54</v>
      </c>
      <c r="M18" s="23" t="s">
        <v>54</v>
      </c>
      <c r="N18" s="35" t="s">
        <v>54</v>
      </c>
      <c r="O18" s="22">
        <v>4</v>
      </c>
      <c r="P18" s="23" t="s">
        <v>54</v>
      </c>
      <c r="Q18" s="23">
        <v>4</v>
      </c>
      <c r="R18" s="35">
        <v>3.7735849056603772E-2</v>
      </c>
      <c r="S18" s="22" t="s">
        <v>54</v>
      </c>
      <c r="T18" s="23" t="s">
        <v>54</v>
      </c>
      <c r="U18" s="34" t="s">
        <v>54</v>
      </c>
      <c r="V18" s="35" t="s">
        <v>54</v>
      </c>
      <c r="W18" s="22" t="s">
        <v>54</v>
      </c>
      <c r="X18" s="23" t="s">
        <v>54</v>
      </c>
      <c r="Y18" s="34" t="s">
        <v>54</v>
      </c>
      <c r="Z18" s="35" t="s">
        <v>54</v>
      </c>
      <c r="AA18" s="22">
        <v>1</v>
      </c>
      <c r="AB18" s="23" t="s">
        <v>54</v>
      </c>
      <c r="AC18" s="34">
        <v>1</v>
      </c>
      <c r="AD18" s="35">
        <v>1.3513513513513514E-2</v>
      </c>
      <c r="AE18" s="33" t="s">
        <v>54</v>
      </c>
      <c r="AF18" s="71" t="s">
        <v>54</v>
      </c>
      <c r="AG18" s="23" t="s">
        <v>54</v>
      </c>
      <c r="AH18" s="35" t="s">
        <v>54</v>
      </c>
    </row>
    <row r="19" spans="1:34">
      <c r="B19" s="14" t="s">
        <v>145</v>
      </c>
      <c r="C19" s="22">
        <v>2</v>
      </c>
      <c r="D19" s="23">
        <v>1</v>
      </c>
      <c r="E19" s="23">
        <v>3</v>
      </c>
      <c r="F19" s="35">
        <v>3.5971223021582736E-3</v>
      </c>
      <c r="G19" s="22">
        <v>2</v>
      </c>
      <c r="H19" s="23" t="s">
        <v>54</v>
      </c>
      <c r="I19" s="23">
        <v>2</v>
      </c>
      <c r="J19" s="35">
        <v>8.9686098654708519E-3</v>
      </c>
      <c r="K19" s="22" t="s">
        <v>54</v>
      </c>
      <c r="L19" s="23" t="s">
        <v>54</v>
      </c>
      <c r="M19" s="23" t="s">
        <v>54</v>
      </c>
      <c r="N19" s="35" t="s">
        <v>54</v>
      </c>
      <c r="O19" s="22" t="s">
        <v>54</v>
      </c>
      <c r="P19" s="23" t="s">
        <v>54</v>
      </c>
      <c r="Q19" s="23" t="s">
        <v>54</v>
      </c>
      <c r="R19" s="35" t="s">
        <v>54</v>
      </c>
      <c r="S19" s="22" t="s">
        <v>54</v>
      </c>
      <c r="T19" s="23">
        <v>1</v>
      </c>
      <c r="U19" s="34">
        <v>1</v>
      </c>
      <c r="V19" s="35">
        <v>1.0752688172043012E-2</v>
      </c>
      <c r="W19" s="22" t="s">
        <v>54</v>
      </c>
      <c r="X19" s="23" t="s">
        <v>54</v>
      </c>
      <c r="Y19" s="34" t="s">
        <v>54</v>
      </c>
      <c r="Z19" s="35" t="s">
        <v>54</v>
      </c>
      <c r="AA19" s="22" t="s">
        <v>54</v>
      </c>
      <c r="AB19" s="23" t="s">
        <v>54</v>
      </c>
      <c r="AC19" s="34" t="s">
        <v>54</v>
      </c>
      <c r="AD19" s="35" t="s">
        <v>54</v>
      </c>
      <c r="AE19" s="33" t="s">
        <v>54</v>
      </c>
      <c r="AF19" s="71" t="s">
        <v>54</v>
      </c>
      <c r="AG19" s="23" t="s">
        <v>54</v>
      </c>
      <c r="AH19" s="35" t="s">
        <v>54</v>
      </c>
    </row>
    <row r="20" spans="1:34">
      <c r="B20" s="14" t="s">
        <v>146</v>
      </c>
      <c r="C20" s="22">
        <v>38</v>
      </c>
      <c r="D20" s="23" t="s">
        <v>54</v>
      </c>
      <c r="E20" s="23">
        <v>38</v>
      </c>
      <c r="F20" s="35">
        <v>4.5563549160671464E-2</v>
      </c>
      <c r="G20" s="22">
        <v>9</v>
      </c>
      <c r="H20" s="23" t="s">
        <v>54</v>
      </c>
      <c r="I20" s="23">
        <v>9</v>
      </c>
      <c r="J20" s="35">
        <v>4.0358744394618833E-2</v>
      </c>
      <c r="K20" s="22">
        <v>26</v>
      </c>
      <c r="L20" s="23" t="s">
        <v>54</v>
      </c>
      <c r="M20" s="23">
        <v>26</v>
      </c>
      <c r="N20" s="35">
        <v>0.125</v>
      </c>
      <c r="O20" s="22">
        <v>3</v>
      </c>
      <c r="P20" s="23" t="s">
        <v>54</v>
      </c>
      <c r="Q20" s="23">
        <v>3</v>
      </c>
      <c r="R20" s="35">
        <v>2.8301886792452831E-2</v>
      </c>
      <c r="S20" s="22" t="s">
        <v>54</v>
      </c>
      <c r="T20" s="23" t="s">
        <v>54</v>
      </c>
      <c r="U20" s="34" t="s">
        <v>54</v>
      </c>
      <c r="V20" s="35" t="s">
        <v>54</v>
      </c>
      <c r="W20" s="22" t="s">
        <v>54</v>
      </c>
      <c r="X20" s="23" t="s">
        <v>54</v>
      </c>
      <c r="Y20" s="34" t="s">
        <v>54</v>
      </c>
      <c r="Z20" s="35" t="s">
        <v>54</v>
      </c>
      <c r="AA20" s="22" t="s">
        <v>54</v>
      </c>
      <c r="AB20" s="23" t="s">
        <v>54</v>
      </c>
      <c r="AC20" s="34" t="s">
        <v>54</v>
      </c>
      <c r="AD20" s="35" t="s">
        <v>54</v>
      </c>
      <c r="AE20" s="33" t="s">
        <v>54</v>
      </c>
      <c r="AF20" s="71" t="s">
        <v>54</v>
      </c>
      <c r="AG20" s="23" t="s">
        <v>54</v>
      </c>
      <c r="AH20" s="35" t="s">
        <v>54</v>
      </c>
    </row>
    <row r="21" spans="1:34">
      <c r="B21" s="14" t="s">
        <v>149</v>
      </c>
      <c r="C21" s="22">
        <v>1</v>
      </c>
      <c r="D21" s="23" t="s">
        <v>54</v>
      </c>
      <c r="E21" s="23">
        <v>1</v>
      </c>
      <c r="F21" s="35">
        <v>1.199040767386091E-3</v>
      </c>
      <c r="G21" s="22" t="s">
        <v>54</v>
      </c>
      <c r="H21" s="23" t="s">
        <v>54</v>
      </c>
      <c r="I21" s="23" t="s">
        <v>54</v>
      </c>
      <c r="J21" s="35" t="s">
        <v>54</v>
      </c>
      <c r="K21" s="22">
        <v>1</v>
      </c>
      <c r="L21" s="23" t="s">
        <v>54</v>
      </c>
      <c r="M21" s="23">
        <v>1</v>
      </c>
      <c r="N21" s="35">
        <v>4.807692307692308E-3</v>
      </c>
      <c r="O21" s="22" t="s">
        <v>54</v>
      </c>
      <c r="P21" s="23" t="s">
        <v>54</v>
      </c>
      <c r="Q21" s="23" t="s">
        <v>54</v>
      </c>
      <c r="R21" s="35" t="s">
        <v>54</v>
      </c>
      <c r="S21" s="22" t="s">
        <v>54</v>
      </c>
      <c r="T21" s="23" t="s">
        <v>54</v>
      </c>
      <c r="U21" s="34" t="s">
        <v>54</v>
      </c>
      <c r="V21" s="35" t="s">
        <v>54</v>
      </c>
      <c r="W21" s="22" t="s">
        <v>54</v>
      </c>
      <c r="X21" s="23" t="s">
        <v>54</v>
      </c>
      <c r="Y21" s="34" t="s">
        <v>54</v>
      </c>
      <c r="Z21" s="35" t="s">
        <v>54</v>
      </c>
      <c r="AA21" s="22" t="s">
        <v>54</v>
      </c>
      <c r="AB21" s="23" t="s">
        <v>54</v>
      </c>
      <c r="AC21" s="34" t="s">
        <v>54</v>
      </c>
      <c r="AD21" s="35" t="s">
        <v>54</v>
      </c>
      <c r="AE21" s="33" t="s">
        <v>54</v>
      </c>
      <c r="AF21" s="71" t="s">
        <v>54</v>
      </c>
      <c r="AG21" s="23" t="s">
        <v>54</v>
      </c>
      <c r="AH21" s="35" t="s">
        <v>54</v>
      </c>
    </row>
    <row r="22" spans="1:34">
      <c r="B22" s="14" t="s">
        <v>153</v>
      </c>
      <c r="C22" s="33">
        <v>3</v>
      </c>
      <c r="D22" s="34" t="s">
        <v>54</v>
      </c>
      <c r="E22" s="34">
        <v>3</v>
      </c>
      <c r="F22" s="35">
        <v>3.5971223021582736E-3</v>
      </c>
      <c r="G22" s="33" t="s">
        <v>54</v>
      </c>
      <c r="H22" s="34" t="s">
        <v>54</v>
      </c>
      <c r="I22" s="34" t="s">
        <v>54</v>
      </c>
      <c r="J22" s="35" t="s">
        <v>54</v>
      </c>
      <c r="K22" s="33">
        <v>1</v>
      </c>
      <c r="L22" s="34" t="s">
        <v>54</v>
      </c>
      <c r="M22" s="34">
        <v>1</v>
      </c>
      <c r="N22" s="35">
        <v>4.807692307692308E-3</v>
      </c>
      <c r="O22" s="33">
        <v>1</v>
      </c>
      <c r="P22" s="34" t="s">
        <v>54</v>
      </c>
      <c r="Q22" s="34">
        <v>1</v>
      </c>
      <c r="R22" s="35">
        <v>9.433962264150943E-3</v>
      </c>
      <c r="S22" s="33">
        <v>1</v>
      </c>
      <c r="T22" s="34" t="s">
        <v>54</v>
      </c>
      <c r="U22" s="34">
        <v>1</v>
      </c>
      <c r="V22" s="35">
        <v>1.0752688172043012E-2</v>
      </c>
      <c r="W22" s="33" t="s">
        <v>54</v>
      </c>
      <c r="X22" s="34" t="s">
        <v>54</v>
      </c>
      <c r="Y22" s="34" t="s">
        <v>54</v>
      </c>
      <c r="Z22" s="35" t="s">
        <v>54</v>
      </c>
      <c r="AA22" s="33" t="s">
        <v>54</v>
      </c>
      <c r="AB22" s="34" t="s">
        <v>54</v>
      </c>
      <c r="AC22" s="34" t="s">
        <v>54</v>
      </c>
      <c r="AD22" s="35" t="s">
        <v>54</v>
      </c>
      <c r="AE22" s="33" t="s">
        <v>54</v>
      </c>
      <c r="AF22" s="71" t="s">
        <v>54</v>
      </c>
      <c r="AG22" s="34" t="s">
        <v>54</v>
      </c>
      <c r="AH22" s="35" t="s">
        <v>54</v>
      </c>
    </row>
    <row r="23" spans="1:34">
      <c r="B23" s="14" t="s">
        <v>154</v>
      </c>
      <c r="C23" s="22">
        <v>184</v>
      </c>
      <c r="D23" s="23" t="s">
        <v>54</v>
      </c>
      <c r="E23" s="23">
        <v>184</v>
      </c>
      <c r="F23" s="35">
        <v>0.22062350119904076</v>
      </c>
      <c r="G23" s="22">
        <v>47</v>
      </c>
      <c r="H23" s="23" t="s">
        <v>54</v>
      </c>
      <c r="I23" s="23">
        <v>47</v>
      </c>
      <c r="J23" s="35">
        <v>0.21076233183856502</v>
      </c>
      <c r="K23" s="22">
        <v>109</v>
      </c>
      <c r="L23" s="23" t="s">
        <v>54</v>
      </c>
      <c r="M23" s="23">
        <v>109</v>
      </c>
      <c r="N23" s="35">
        <v>0.52403846153846156</v>
      </c>
      <c r="O23" s="22">
        <v>12</v>
      </c>
      <c r="P23" s="23" t="s">
        <v>54</v>
      </c>
      <c r="Q23" s="23">
        <v>12</v>
      </c>
      <c r="R23" s="35">
        <v>0.11320754716981132</v>
      </c>
      <c r="S23" s="22">
        <v>1</v>
      </c>
      <c r="T23" s="23" t="s">
        <v>54</v>
      </c>
      <c r="U23" s="34">
        <v>1</v>
      </c>
      <c r="V23" s="35">
        <v>1.0752688172043012E-2</v>
      </c>
      <c r="W23" s="22">
        <v>3</v>
      </c>
      <c r="X23" s="23" t="s">
        <v>54</v>
      </c>
      <c r="Y23" s="34">
        <v>3</v>
      </c>
      <c r="Z23" s="35">
        <v>3.3707865168539325E-2</v>
      </c>
      <c r="AA23" s="22" t="s">
        <v>54</v>
      </c>
      <c r="AB23" s="23" t="s">
        <v>54</v>
      </c>
      <c r="AC23" s="34" t="s">
        <v>54</v>
      </c>
      <c r="AD23" s="35" t="s">
        <v>54</v>
      </c>
      <c r="AE23" s="22">
        <v>12</v>
      </c>
      <c r="AF23" s="53" t="s">
        <v>54</v>
      </c>
      <c r="AG23" s="23">
        <v>12</v>
      </c>
      <c r="AH23" s="35">
        <v>0.29268292682926828</v>
      </c>
    </row>
    <row r="24" spans="1:34">
      <c r="B24" s="14" t="s">
        <v>155</v>
      </c>
      <c r="C24" s="22">
        <v>10</v>
      </c>
      <c r="D24" s="23">
        <v>1</v>
      </c>
      <c r="E24" s="23">
        <v>11</v>
      </c>
      <c r="F24" s="35">
        <v>1.3189448441247002E-2</v>
      </c>
      <c r="G24" s="22" t="s">
        <v>54</v>
      </c>
      <c r="H24" s="23" t="s">
        <v>54</v>
      </c>
      <c r="I24" s="23" t="s">
        <v>54</v>
      </c>
      <c r="J24" s="35" t="s">
        <v>54</v>
      </c>
      <c r="K24" s="22" t="s">
        <v>54</v>
      </c>
      <c r="L24" s="23" t="s">
        <v>54</v>
      </c>
      <c r="M24" s="23" t="s">
        <v>54</v>
      </c>
      <c r="N24" s="35" t="s">
        <v>54</v>
      </c>
      <c r="O24" s="22" t="s">
        <v>54</v>
      </c>
      <c r="P24" s="23" t="s">
        <v>54</v>
      </c>
      <c r="Q24" s="23" t="s">
        <v>54</v>
      </c>
      <c r="R24" s="35" t="s">
        <v>54</v>
      </c>
      <c r="S24" s="22">
        <v>6</v>
      </c>
      <c r="T24" s="23" t="s">
        <v>54</v>
      </c>
      <c r="U24" s="34">
        <v>6</v>
      </c>
      <c r="V24" s="35">
        <v>6.4516129032258063E-2</v>
      </c>
      <c r="W24" s="22">
        <v>3</v>
      </c>
      <c r="X24" s="23" t="s">
        <v>54</v>
      </c>
      <c r="Y24" s="34">
        <v>3</v>
      </c>
      <c r="Z24" s="35">
        <v>3.3707865168539325E-2</v>
      </c>
      <c r="AA24" s="22">
        <v>1</v>
      </c>
      <c r="AB24" s="23">
        <v>1</v>
      </c>
      <c r="AC24" s="34">
        <v>2</v>
      </c>
      <c r="AD24" s="35">
        <v>2.7027027027027029E-2</v>
      </c>
      <c r="AE24" s="33" t="s">
        <v>54</v>
      </c>
      <c r="AF24" s="71" t="s">
        <v>54</v>
      </c>
      <c r="AG24" s="23" t="s">
        <v>54</v>
      </c>
      <c r="AH24" s="35" t="s">
        <v>54</v>
      </c>
    </row>
    <row r="25" spans="1:34">
      <c r="B25" s="14" t="s">
        <v>156</v>
      </c>
      <c r="C25" s="22">
        <v>3</v>
      </c>
      <c r="D25" s="23" t="s">
        <v>54</v>
      </c>
      <c r="E25" s="23">
        <v>3</v>
      </c>
      <c r="F25" s="35">
        <v>3.5971223021582736E-3</v>
      </c>
      <c r="G25" s="22" t="s">
        <v>54</v>
      </c>
      <c r="H25" s="23" t="s">
        <v>54</v>
      </c>
      <c r="I25" s="23" t="s">
        <v>54</v>
      </c>
      <c r="J25" s="35" t="s">
        <v>54</v>
      </c>
      <c r="K25" s="22" t="s">
        <v>54</v>
      </c>
      <c r="L25" s="23" t="s">
        <v>54</v>
      </c>
      <c r="M25" s="23" t="s">
        <v>54</v>
      </c>
      <c r="N25" s="35" t="s">
        <v>54</v>
      </c>
      <c r="O25" s="22" t="s">
        <v>54</v>
      </c>
      <c r="P25" s="23" t="s">
        <v>54</v>
      </c>
      <c r="Q25" s="23" t="s">
        <v>54</v>
      </c>
      <c r="R25" s="35" t="s">
        <v>54</v>
      </c>
      <c r="S25" s="22">
        <v>2</v>
      </c>
      <c r="T25" s="23" t="s">
        <v>54</v>
      </c>
      <c r="U25" s="34">
        <v>2</v>
      </c>
      <c r="V25" s="35">
        <v>2.1505376344086023E-2</v>
      </c>
      <c r="W25" s="22">
        <v>1</v>
      </c>
      <c r="X25" s="23" t="s">
        <v>54</v>
      </c>
      <c r="Y25" s="34">
        <v>1</v>
      </c>
      <c r="Z25" s="35">
        <v>1.1235955056179775E-2</v>
      </c>
      <c r="AA25" s="22" t="s">
        <v>54</v>
      </c>
      <c r="AB25" s="23" t="s">
        <v>54</v>
      </c>
      <c r="AC25" s="34" t="s">
        <v>54</v>
      </c>
      <c r="AD25" s="35" t="s">
        <v>54</v>
      </c>
      <c r="AE25" s="22" t="s">
        <v>54</v>
      </c>
      <c r="AF25" s="53" t="s">
        <v>54</v>
      </c>
      <c r="AG25" s="23" t="s">
        <v>54</v>
      </c>
      <c r="AH25" s="35" t="s">
        <v>54</v>
      </c>
    </row>
    <row r="26" spans="1:34">
      <c r="B26" s="14" t="s">
        <v>157</v>
      </c>
      <c r="C26" s="22">
        <v>24</v>
      </c>
      <c r="D26" s="23" t="s">
        <v>54</v>
      </c>
      <c r="E26" s="23">
        <v>24</v>
      </c>
      <c r="F26" s="35">
        <v>2.8776978417266189E-2</v>
      </c>
      <c r="G26" s="22">
        <v>1</v>
      </c>
      <c r="H26" s="23" t="s">
        <v>54</v>
      </c>
      <c r="I26" s="23">
        <v>1</v>
      </c>
      <c r="J26" s="35">
        <v>4.4843049327354259E-3</v>
      </c>
      <c r="K26" s="22">
        <v>7</v>
      </c>
      <c r="L26" s="23" t="s">
        <v>54</v>
      </c>
      <c r="M26" s="23">
        <v>7</v>
      </c>
      <c r="N26" s="35">
        <v>3.3653846153846152E-2</v>
      </c>
      <c r="O26" s="22" t="s">
        <v>54</v>
      </c>
      <c r="P26" s="23" t="s">
        <v>54</v>
      </c>
      <c r="Q26" s="23" t="s">
        <v>54</v>
      </c>
      <c r="R26" s="35" t="s">
        <v>54</v>
      </c>
      <c r="S26" s="22">
        <v>1</v>
      </c>
      <c r="T26" s="23" t="s">
        <v>54</v>
      </c>
      <c r="U26" s="34">
        <v>1</v>
      </c>
      <c r="V26" s="35">
        <v>1.0752688172043012E-2</v>
      </c>
      <c r="W26" s="22">
        <v>15</v>
      </c>
      <c r="X26" s="23" t="s">
        <v>54</v>
      </c>
      <c r="Y26" s="34">
        <v>15</v>
      </c>
      <c r="Z26" s="35">
        <v>0.16853932584269662</v>
      </c>
      <c r="AA26" s="22" t="s">
        <v>54</v>
      </c>
      <c r="AB26" s="23" t="s">
        <v>54</v>
      </c>
      <c r="AC26" s="34" t="s">
        <v>54</v>
      </c>
      <c r="AD26" s="35" t="s">
        <v>54</v>
      </c>
      <c r="AE26" s="22" t="s">
        <v>54</v>
      </c>
      <c r="AF26" s="53" t="s">
        <v>54</v>
      </c>
      <c r="AG26" s="23" t="s">
        <v>54</v>
      </c>
      <c r="AH26" s="35" t="s">
        <v>54</v>
      </c>
    </row>
    <row r="27" spans="1:34" s="16" customFormat="1">
      <c r="A27" s="3"/>
      <c r="B27" s="14" t="s">
        <v>158</v>
      </c>
      <c r="C27" s="33">
        <v>44</v>
      </c>
      <c r="D27" s="34" t="s">
        <v>54</v>
      </c>
      <c r="E27" s="34">
        <v>44</v>
      </c>
      <c r="F27" s="35">
        <v>5.2757793764988008E-2</v>
      </c>
      <c r="G27" s="33">
        <v>9</v>
      </c>
      <c r="H27" s="34" t="s">
        <v>54</v>
      </c>
      <c r="I27" s="34">
        <v>9</v>
      </c>
      <c r="J27" s="35">
        <v>4.0358744394618833E-2</v>
      </c>
      <c r="K27" s="33">
        <v>4</v>
      </c>
      <c r="L27" s="34" t="s">
        <v>54</v>
      </c>
      <c r="M27" s="34">
        <v>4</v>
      </c>
      <c r="N27" s="35">
        <v>1.9230769230769232E-2</v>
      </c>
      <c r="O27" s="33">
        <v>10</v>
      </c>
      <c r="P27" s="34" t="s">
        <v>54</v>
      </c>
      <c r="Q27" s="34">
        <v>10</v>
      </c>
      <c r="R27" s="35">
        <v>9.4339622641509441E-2</v>
      </c>
      <c r="S27" s="33">
        <v>10</v>
      </c>
      <c r="T27" s="34" t="s">
        <v>54</v>
      </c>
      <c r="U27" s="34">
        <v>10</v>
      </c>
      <c r="V27" s="35">
        <v>0.10752688172043011</v>
      </c>
      <c r="W27" s="33">
        <v>1</v>
      </c>
      <c r="X27" s="34" t="s">
        <v>54</v>
      </c>
      <c r="Y27" s="34">
        <v>1</v>
      </c>
      <c r="Z27" s="35">
        <v>1.1235955056179775E-2</v>
      </c>
      <c r="AA27" s="33">
        <v>10</v>
      </c>
      <c r="AB27" s="34" t="s">
        <v>54</v>
      </c>
      <c r="AC27" s="34">
        <v>10</v>
      </c>
      <c r="AD27" s="35">
        <v>0.13513513513513514</v>
      </c>
      <c r="AE27" s="33" t="s">
        <v>54</v>
      </c>
      <c r="AF27" s="71" t="s">
        <v>54</v>
      </c>
      <c r="AG27" s="34" t="s">
        <v>54</v>
      </c>
      <c r="AH27" s="35" t="s">
        <v>54</v>
      </c>
    </row>
    <row r="28" spans="1:34">
      <c r="B28" s="14" t="s">
        <v>159</v>
      </c>
      <c r="C28" s="33">
        <v>11</v>
      </c>
      <c r="D28" s="34" t="s">
        <v>54</v>
      </c>
      <c r="E28" s="34">
        <v>11</v>
      </c>
      <c r="F28" s="35">
        <v>1.3189448441247002E-2</v>
      </c>
      <c r="G28" s="33" t="s">
        <v>54</v>
      </c>
      <c r="H28" s="34" t="s">
        <v>54</v>
      </c>
      <c r="I28" s="34" t="s">
        <v>54</v>
      </c>
      <c r="J28" s="35" t="s">
        <v>54</v>
      </c>
      <c r="K28" s="33">
        <v>7</v>
      </c>
      <c r="L28" s="34" t="s">
        <v>54</v>
      </c>
      <c r="M28" s="34">
        <v>7</v>
      </c>
      <c r="N28" s="35">
        <v>3.3653846153846152E-2</v>
      </c>
      <c r="O28" s="33" t="s">
        <v>54</v>
      </c>
      <c r="P28" s="34" t="s">
        <v>54</v>
      </c>
      <c r="Q28" s="34" t="s">
        <v>54</v>
      </c>
      <c r="R28" s="35" t="s">
        <v>54</v>
      </c>
      <c r="S28" s="33">
        <v>4</v>
      </c>
      <c r="T28" s="34" t="s">
        <v>54</v>
      </c>
      <c r="U28" s="34">
        <v>4</v>
      </c>
      <c r="V28" s="35">
        <v>4.3010752688172046E-2</v>
      </c>
      <c r="W28" s="33" t="s">
        <v>54</v>
      </c>
      <c r="X28" s="34" t="s">
        <v>54</v>
      </c>
      <c r="Y28" s="34" t="s">
        <v>54</v>
      </c>
      <c r="Z28" s="35" t="s">
        <v>54</v>
      </c>
      <c r="AA28" s="33" t="s">
        <v>54</v>
      </c>
      <c r="AB28" s="34" t="s">
        <v>54</v>
      </c>
      <c r="AC28" s="34" t="s">
        <v>54</v>
      </c>
      <c r="AD28" s="35" t="s">
        <v>54</v>
      </c>
      <c r="AE28" s="33" t="s">
        <v>54</v>
      </c>
      <c r="AF28" s="71" t="s">
        <v>54</v>
      </c>
      <c r="AG28" s="34" t="s">
        <v>54</v>
      </c>
      <c r="AH28" s="35" t="s">
        <v>54</v>
      </c>
    </row>
    <row r="29" spans="1:34">
      <c r="B29" s="14" t="s">
        <v>160</v>
      </c>
      <c r="C29" s="33">
        <v>4</v>
      </c>
      <c r="D29" s="34" t="s">
        <v>54</v>
      </c>
      <c r="E29" s="34">
        <v>4</v>
      </c>
      <c r="F29" s="35">
        <v>4.7961630695443642E-3</v>
      </c>
      <c r="G29" s="33" t="s">
        <v>54</v>
      </c>
      <c r="H29" s="34" t="s">
        <v>54</v>
      </c>
      <c r="I29" s="34" t="s">
        <v>54</v>
      </c>
      <c r="J29" s="35" t="s">
        <v>54</v>
      </c>
      <c r="K29" s="33" t="s">
        <v>54</v>
      </c>
      <c r="L29" s="34" t="s">
        <v>54</v>
      </c>
      <c r="M29" s="34" t="s">
        <v>54</v>
      </c>
      <c r="N29" s="35" t="s">
        <v>54</v>
      </c>
      <c r="O29" s="33" t="s">
        <v>54</v>
      </c>
      <c r="P29" s="34" t="s">
        <v>54</v>
      </c>
      <c r="Q29" s="34" t="s">
        <v>54</v>
      </c>
      <c r="R29" s="35" t="s">
        <v>54</v>
      </c>
      <c r="S29" s="33" t="s">
        <v>54</v>
      </c>
      <c r="T29" s="34" t="s">
        <v>54</v>
      </c>
      <c r="U29" s="34" t="s">
        <v>54</v>
      </c>
      <c r="V29" s="35" t="s">
        <v>54</v>
      </c>
      <c r="W29" s="33">
        <v>4</v>
      </c>
      <c r="X29" s="34" t="s">
        <v>54</v>
      </c>
      <c r="Y29" s="34">
        <v>4</v>
      </c>
      <c r="Z29" s="35">
        <v>4.49438202247191E-2</v>
      </c>
      <c r="AA29" s="33" t="s">
        <v>54</v>
      </c>
      <c r="AB29" s="34" t="s">
        <v>54</v>
      </c>
      <c r="AC29" s="34" t="s">
        <v>54</v>
      </c>
      <c r="AD29" s="35" t="s">
        <v>54</v>
      </c>
      <c r="AE29" s="33" t="s">
        <v>54</v>
      </c>
      <c r="AF29" s="71" t="s">
        <v>54</v>
      </c>
      <c r="AG29" s="34" t="s">
        <v>54</v>
      </c>
      <c r="AH29" s="35" t="s">
        <v>54</v>
      </c>
    </row>
    <row r="30" spans="1:34">
      <c r="B30" s="14" t="s">
        <v>162</v>
      </c>
      <c r="C30" s="33">
        <v>3</v>
      </c>
      <c r="D30" s="34" t="s">
        <v>54</v>
      </c>
      <c r="E30" s="34">
        <v>3</v>
      </c>
      <c r="F30" s="35">
        <v>3.5971223021582736E-3</v>
      </c>
      <c r="G30" s="33">
        <v>1</v>
      </c>
      <c r="H30" s="34" t="s">
        <v>54</v>
      </c>
      <c r="I30" s="34">
        <v>1</v>
      </c>
      <c r="J30" s="35">
        <v>4.4843049327354259E-3</v>
      </c>
      <c r="K30" s="33" t="s">
        <v>54</v>
      </c>
      <c r="L30" s="34" t="s">
        <v>54</v>
      </c>
      <c r="M30" s="34" t="s">
        <v>54</v>
      </c>
      <c r="N30" s="35" t="s">
        <v>54</v>
      </c>
      <c r="O30" s="33" t="s">
        <v>54</v>
      </c>
      <c r="P30" s="34" t="s">
        <v>54</v>
      </c>
      <c r="Q30" s="34" t="s">
        <v>54</v>
      </c>
      <c r="R30" s="35" t="s">
        <v>54</v>
      </c>
      <c r="S30" s="33" t="s">
        <v>54</v>
      </c>
      <c r="T30" s="34" t="s">
        <v>54</v>
      </c>
      <c r="U30" s="34" t="s">
        <v>54</v>
      </c>
      <c r="V30" s="35" t="s">
        <v>54</v>
      </c>
      <c r="W30" s="33" t="s">
        <v>54</v>
      </c>
      <c r="X30" s="34" t="s">
        <v>54</v>
      </c>
      <c r="Y30" s="34" t="s">
        <v>54</v>
      </c>
      <c r="Z30" s="35" t="s">
        <v>54</v>
      </c>
      <c r="AA30" s="33" t="s">
        <v>54</v>
      </c>
      <c r="AB30" s="34" t="s">
        <v>54</v>
      </c>
      <c r="AC30" s="34" t="s">
        <v>54</v>
      </c>
      <c r="AD30" s="35" t="s">
        <v>54</v>
      </c>
      <c r="AE30" s="33">
        <v>2</v>
      </c>
      <c r="AF30" s="71" t="s">
        <v>54</v>
      </c>
      <c r="AG30" s="34">
        <v>2</v>
      </c>
      <c r="AH30" s="35">
        <v>4.878048780487805E-2</v>
      </c>
    </row>
    <row r="31" spans="1:34">
      <c r="B31" s="14" t="s">
        <v>163</v>
      </c>
      <c r="C31" s="22">
        <v>3</v>
      </c>
      <c r="D31" s="23" t="s">
        <v>54</v>
      </c>
      <c r="E31" s="23">
        <v>3</v>
      </c>
      <c r="F31" s="35">
        <v>3.5971223021582736E-3</v>
      </c>
      <c r="G31" s="22" t="s">
        <v>54</v>
      </c>
      <c r="H31" s="23" t="s">
        <v>54</v>
      </c>
      <c r="I31" s="23" t="s">
        <v>54</v>
      </c>
      <c r="J31" s="35" t="s">
        <v>54</v>
      </c>
      <c r="K31" s="22" t="s">
        <v>54</v>
      </c>
      <c r="L31" s="23" t="s">
        <v>54</v>
      </c>
      <c r="M31" s="23" t="s">
        <v>54</v>
      </c>
      <c r="N31" s="35" t="s">
        <v>54</v>
      </c>
      <c r="O31" s="22" t="s">
        <v>54</v>
      </c>
      <c r="P31" s="23" t="s">
        <v>54</v>
      </c>
      <c r="Q31" s="23" t="s">
        <v>54</v>
      </c>
      <c r="R31" s="35" t="s">
        <v>54</v>
      </c>
      <c r="S31" s="22" t="s">
        <v>54</v>
      </c>
      <c r="T31" s="23" t="s">
        <v>54</v>
      </c>
      <c r="U31" s="34" t="s">
        <v>54</v>
      </c>
      <c r="V31" s="35" t="s">
        <v>54</v>
      </c>
      <c r="W31" s="22" t="s">
        <v>54</v>
      </c>
      <c r="X31" s="23" t="s">
        <v>54</v>
      </c>
      <c r="Y31" s="34" t="s">
        <v>54</v>
      </c>
      <c r="Z31" s="35" t="s">
        <v>54</v>
      </c>
      <c r="AA31" s="22" t="s">
        <v>54</v>
      </c>
      <c r="AB31" s="23" t="s">
        <v>54</v>
      </c>
      <c r="AC31" s="34" t="s">
        <v>54</v>
      </c>
      <c r="AD31" s="35" t="s">
        <v>54</v>
      </c>
      <c r="AE31" s="22">
        <v>3</v>
      </c>
      <c r="AF31" s="53" t="s">
        <v>54</v>
      </c>
      <c r="AG31" s="23">
        <v>3</v>
      </c>
      <c r="AH31" s="35">
        <v>7.3170731707317069E-2</v>
      </c>
    </row>
    <row r="32" spans="1:34">
      <c r="B32" s="14" t="s">
        <v>167</v>
      </c>
      <c r="C32" s="22">
        <v>2</v>
      </c>
      <c r="D32" s="23" t="s">
        <v>54</v>
      </c>
      <c r="E32" s="23">
        <v>2</v>
      </c>
      <c r="F32" s="35">
        <v>2.3980815347721821E-3</v>
      </c>
      <c r="G32" s="22" t="s">
        <v>54</v>
      </c>
      <c r="H32" s="23" t="s">
        <v>54</v>
      </c>
      <c r="I32" s="23" t="s">
        <v>54</v>
      </c>
      <c r="J32" s="35" t="s">
        <v>54</v>
      </c>
      <c r="K32" s="22" t="s">
        <v>54</v>
      </c>
      <c r="L32" s="23" t="s">
        <v>54</v>
      </c>
      <c r="M32" s="23" t="s">
        <v>54</v>
      </c>
      <c r="N32" s="35" t="s">
        <v>54</v>
      </c>
      <c r="O32" s="22" t="s">
        <v>54</v>
      </c>
      <c r="P32" s="23" t="s">
        <v>54</v>
      </c>
      <c r="Q32" s="23" t="s">
        <v>54</v>
      </c>
      <c r="R32" s="35" t="s">
        <v>54</v>
      </c>
      <c r="S32" s="22" t="s">
        <v>54</v>
      </c>
      <c r="T32" s="23" t="s">
        <v>54</v>
      </c>
      <c r="U32" s="34" t="s">
        <v>54</v>
      </c>
      <c r="V32" s="35" t="s">
        <v>54</v>
      </c>
      <c r="W32" s="22">
        <v>2</v>
      </c>
      <c r="X32" s="23" t="s">
        <v>54</v>
      </c>
      <c r="Y32" s="34">
        <v>2</v>
      </c>
      <c r="Z32" s="35">
        <v>2.247191011235955E-2</v>
      </c>
      <c r="AA32" s="22" t="s">
        <v>54</v>
      </c>
      <c r="AB32" s="23" t="s">
        <v>54</v>
      </c>
      <c r="AC32" s="34" t="s">
        <v>54</v>
      </c>
      <c r="AD32" s="35" t="s">
        <v>54</v>
      </c>
      <c r="AE32" s="22" t="s">
        <v>54</v>
      </c>
      <c r="AF32" s="53" t="s">
        <v>54</v>
      </c>
      <c r="AG32" s="23" t="s">
        <v>54</v>
      </c>
      <c r="AH32" s="35" t="s">
        <v>54</v>
      </c>
    </row>
    <row r="33" spans="2:34">
      <c r="B33" s="14" t="s">
        <v>168</v>
      </c>
      <c r="C33" s="22">
        <v>1</v>
      </c>
      <c r="D33" s="23" t="s">
        <v>54</v>
      </c>
      <c r="E33" s="23">
        <v>1</v>
      </c>
      <c r="F33" s="35">
        <v>1.199040767386091E-3</v>
      </c>
      <c r="G33" s="22" t="s">
        <v>54</v>
      </c>
      <c r="H33" s="23" t="s">
        <v>54</v>
      </c>
      <c r="I33" s="23" t="s">
        <v>54</v>
      </c>
      <c r="J33" s="35" t="s">
        <v>54</v>
      </c>
      <c r="K33" s="22" t="s">
        <v>54</v>
      </c>
      <c r="L33" s="23" t="s">
        <v>54</v>
      </c>
      <c r="M33" s="23" t="s">
        <v>54</v>
      </c>
      <c r="N33" s="35" t="s">
        <v>54</v>
      </c>
      <c r="O33" s="22" t="s">
        <v>54</v>
      </c>
      <c r="P33" s="23" t="s">
        <v>54</v>
      </c>
      <c r="Q33" s="23" t="s">
        <v>54</v>
      </c>
      <c r="R33" s="35" t="s">
        <v>54</v>
      </c>
      <c r="S33" s="22">
        <v>1</v>
      </c>
      <c r="T33" s="23" t="s">
        <v>54</v>
      </c>
      <c r="U33" s="34">
        <v>1</v>
      </c>
      <c r="V33" s="35">
        <v>1.0752688172043012E-2</v>
      </c>
      <c r="W33" s="22" t="s">
        <v>54</v>
      </c>
      <c r="X33" s="23" t="s">
        <v>54</v>
      </c>
      <c r="Y33" s="34" t="s">
        <v>54</v>
      </c>
      <c r="Z33" s="35" t="s">
        <v>54</v>
      </c>
      <c r="AA33" s="22" t="s">
        <v>54</v>
      </c>
      <c r="AB33" s="23" t="s">
        <v>54</v>
      </c>
      <c r="AC33" s="34" t="s">
        <v>54</v>
      </c>
      <c r="AD33" s="35" t="s">
        <v>54</v>
      </c>
      <c r="AE33" s="22" t="s">
        <v>54</v>
      </c>
      <c r="AF33" s="53" t="s">
        <v>54</v>
      </c>
      <c r="AG33" s="23" t="s">
        <v>54</v>
      </c>
      <c r="AH33" s="35" t="s">
        <v>54</v>
      </c>
    </row>
    <row r="34" spans="2:34">
      <c r="B34" s="14" t="s">
        <v>169</v>
      </c>
      <c r="C34" s="22">
        <v>19</v>
      </c>
      <c r="D34" s="23">
        <v>6</v>
      </c>
      <c r="E34" s="23">
        <v>25</v>
      </c>
      <c r="F34" s="35">
        <v>2.9976019184652279E-2</v>
      </c>
      <c r="G34" s="22">
        <v>1</v>
      </c>
      <c r="H34" s="23" t="s">
        <v>54</v>
      </c>
      <c r="I34" s="23">
        <v>1</v>
      </c>
      <c r="J34" s="35">
        <v>4.4843049327354259E-3</v>
      </c>
      <c r="K34" s="22" t="s">
        <v>54</v>
      </c>
      <c r="L34" s="23" t="s">
        <v>54</v>
      </c>
      <c r="M34" s="23" t="s">
        <v>54</v>
      </c>
      <c r="N34" s="35" t="s">
        <v>54</v>
      </c>
      <c r="O34" s="22">
        <v>8</v>
      </c>
      <c r="P34" s="23">
        <v>3</v>
      </c>
      <c r="Q34" s="23">
        <v>11</v>
      </c>
      <c r="R34" s="35">
        <v>0.10377358490566038</v>
      </c>
      <c r="S34" s="33">
        <v>2</v>
      </c>
      <c r="T34" s="34" t="s">
        <v>54</v>
      </c>
      <c r="U34" s="34">
        <v>2</v>
      </c>
      <c r="V34" s="35">
        <v>2.1505376344086023E-2</v>
      </c>
      <c r="W34" s="33">
        <v>5</v>
      </c>
      <c r="X34" s="34">
        <v>3</v>
      </c>
      <c r="Y34" s="34">
        <v>8</v>
      </c>
      <c r="Z34" s="35">
        <v>8.98876404494382E-2</v>
      </c>
      <c r="AA34" s="33">
        <v>1</v>
      </c>
      <c r="AB34" s="34" t="s">
        <v>54</v>
      </c>
      <c r="AC34" s="34">
        <v>1</v>
      </c>
      <c r="AD34" s="35">
        <v>1.3513513513513514E-2</v>
      </c>
      <c r="AE34" s="33">
        <v>2</v>
      </c>
      <c r="AF34" s="71" t="s">
        <v>54</v>
      </c>
      <c r="AG34" s="23">
        <v>2</v>
      </c>
      <c r="AH34" s="35">
        <v>4.878048780487805E-2</v>
      </c>
    </row>
    <row r="35" spans="2:34">
      <c r="B35" s="14" t="s">
        <v>171</v>
      </c>
      <c r="C35" s="22">
        <v>1</v>
      </c>
      <c r="D35" s="23" t="s">
        <v>54</v>
      </c>
      <c r="E35" s="23">
        <v>1</v>
      </c>
      <c r="F35" s="35">
        <v>1.199040767386091E-3</v>
      </c>
      <c r="G35" s="22" t="s">
        <v>54</v>
      </c>
      <c r="H35" s="23" t="s">
        <v>54</v>
      </c>
      <c r="I35" s="23" t="s">
        <v>54</v>
      </c>
      <c r="J35" s="35" t="s">
        <v>54</v>
      </c>
      <c r="K35" s="22" t="s">
        <v>54</v>
      </c>
      <c r="L35" s="23" t="s">
        <v>54</v>
      </c>
      <c r="M35" s="23" t="s">
        <v>54</v>
      </c>
      <c r="N35" s="35" t="s">
        <v>54</v>
      </c>
      <c r="O35" s="22" t="s">
        <v>54</v>
      </c>
      <c r="P35" s="23" t="s">
        <v>54</v>
      </c>
      <c r="Q35" s="23" t="s">
        <v>54</v>
      </c>
      <c r="R35" s="35" t="s">
        <v>54</v>
      </c>
      <c r="S35" s="22" t="s">
        <v>54</v>
      </c>
      <c r="T35" s="23" t="s">
        <v>54</v>
      </c>
      <c r="U35" s="34" t="s">
        <v>54</v>
      </c>
      <c r="V35" s="35" t="s">
        <v>54</v>
      </c>
      <c r="W35" s="22" t="s">
        <v>54</v>
      </c>
      <c r="X35" s="23" t="s">
        <v>54</v>
      </c>
      <c r="Y35" s="34" t="s">
        <v>54</v>
      </c>
      <c r="Z35" s="35" t="s">
        <v>54</v>
      </c>
      <c r="AA35" s="22">
        <v>1</v>
      </c>
      <c r="AB35" s="23" t="s">
        <v>54</v>
      </c>
      <c r="AC35" s="34">
        <v>1</v>
      </c>
      <c r="AD35" s="35">
        <v>1.3513513513513514E-2</v>
      </c>
      <c r="AE35" s="22" t="s">
        <v>54</v>
      </c>
      <c r="AF35" s="53" t="s">
        <v>54</v>
      </c>
      <c r="AG35" s="23" t="s">
        <v>54</v>
      </c>
      <c r="AH35" s="35" t="s">
        <v>54</v>
      </c>
    </row>
    <row r="36" spans="2:34">
      <c r="B36" s="14" t="s">
        <v>172</v>
      </c>
      <c r="C36" s="22">
        <v>15</v>
      </c>
      <c r="D36" s="23" t="s">
        <v>54</v>
      </c>
      <c r="E36" s="23">
        <v>15</v>
      </c>
      <c r="F36" s="35">
        <v>1.7985611510791366E-2</v>
      </c>
      <c r="G36" s="22">
        <v>2</v>
      </c>
      <c r="H36" s="23" t="s">
        <v>54</v>
      </c>
      <c r="I36" s="23">
        <v>2</v>
      </c>
      <c r="J36" s="35">
        <v>8.9686098654708519E-3</v>
      </c>
      <c r="K36" s="22" t="s">
        <v>54</v>
      </c>
      <c r="L36" s="23" t="s">
        <v>54</v>
      </c>
      <c r="M36" s="23" t="s">
        <v>54</v>
      </c>
      <c r="N36" s="35" t="s">
        <v>54</v>
      </c>
      <c r="O36" s="22" t="s">
        <v>54</v>
      </c>
      <c r="P36" s="23" t="s">
        <v>54</v>
      </c>
      <c r="Q36" s="23" t="s">
        <v>54</v>
      </c>
      <c r="R36" s="35" t="s">
        <v>54</v>
      </c>
      <c r="S36" s="22" t="s">
        <v>54</v>
      </c>
      <c r="T36" s="23" t="s">
        <v>54</v>
      </c>
      <c r="U36" s="34" t="s">
        <v>54</v>
      </c>
      <c r="V36" s="35" t="s">
        <v>54</v>
      </c>
      <c r="W36" s="22">
        <v>3</v>
      </c>
      <c r="X36" s="23" t="s">
        <v>54</v>
      </c>
      <c r="Y36" s="34">
        <v>3</v>
      </c>
      <c r="Z36" s="35">
        <v>3.3707865168539325E-2</v>
      </c>
      <c r="AA36" s="22">
        <v>4</v>
      </c>
      <c r="AB36" s="23" t="s">
        <v>54</v>
      </c>
      <c r="AC36" s="34">
        <v>4</v>
      </c>
      <c r="AD36" s="35">
        <v>5.4054054054054057E-2</v>
      </c>
      <c r="AE36" s="22">
        <v>6</v>
      </c>
      <c r="AF36" s="53" t="s">
        <v>54</v>
      </c>
      <c r="AG36" s="23">
        <v>6</v>
      </c>
      <c r="AH36" s="35">
        <v>0.14634146341463414</v>
      </c>
    </row>
    <row r="37" spans="2:34">
      <c r="B37" s="14" t="s">
        <v>173</v>
      </c>
      <c r="C37" s="33">
        <v>8</v>
      </c>
      <c r="D37" s="34" t="s">
        <v>54</v>
      </c>
      <c r="E37" s="34">
        <v>8</v>
      </c>
      <c r="F37" s="35">
        <v>9.5923261390887284E-3</v>
      </c>
      <c r="G37" s="33" t="s">
        <v>54</v>
      </c>
      <c r="H37" s="34" t="s">
        <v>54</v>
      </c>
      <c r="I37" s="34" t="s">
        <v>54</v>
      </c>
      <c r="J37" s="35" t="s">
        <v>54</v>
      </c>
      <c r="K37" s="22" t="s">
        <v>54</v>
      </c>
      <c r="L37" s="23" t="s">
        <v>54</v>
      </c>
      <c r="M37" s="23" t="s">
        <v>54</v>
      </c>
      <c r="N37" s="35" t="s">
        <v>54</v>
      </c>
      <c r="O37" s="22" t="s">
        <v>54</v>
      </c>
      <c r="P37" s="23" t="s">
        <v>54</v>
      </c>
      <c r="Q37" s="23" t="s">
        <v>54</v>
      </c>
      <c r="R37" s="35" t="s">
        <v>54</v>
      </c>
      <c r="S37" s="33">
        <v>8</v>
      </c>
      <c r="T37" s="34" t="s">
        <v>54</v>
      </c>
      <c r="U37" s="34">
        <v>8</v>
      </c>
      <c r="V37" s="35">
        <v>8.6021505376344093E-2</v>
      </c>
      <c r="W37" s="33" t="s">
        <v>54</v>
      </c>
      <c r="X37" s="34" t="s">
        <v>54</v>
      </c>
      <c r="Y37" s="34" t="s">
        <v>54</v>
      </c>
      <c r="Z37" s="35" t="s">
        <v>54</v>
      </c>
      <c r="AA37" s="33" t="s">
        <v>54</v>
      </c>
      <c r="AB37" s="34" t="s">
        <v>54</v>
      </c>
      <c r="AC37" s="34" t="s">
        <v>54</v>
      </c>
      <c r="AD37" s="35" t="s">
        <v>54</v>
      </c>
      <c r="AE37" s="33" t="s">
        <v>54</v>
      </c>
      <c r="AF37" s="71" t="s">
        <v>54</v>
      </c>
      <c r="AG37" s="23" t="s">
        <v>54</v>
      </c>
      <c r="AH37" s="35" t="s">
        <v>54</v>
      </c>
    </row>
    <row r="38" spans="2:34">
      <c r="B38" s="14" t="s">
        <v>175</v>
      </c>
      <c r="C38" s="33">
        <v>19</v>
      </c>
      <c r="D38" s="34" t="s">
        <v>54</v>
      </c>
      <c r="E38" s="34">
        <v>19</v>
      </c>
      <c r="F38" s="35">
        <v>2.2781774580335732E-2</v>
      </c>
      <c r="G38" s="33" t="s">
        <v>54</v>
      </c>
      <c r="H38" s="34" t="s">
        <v>54</v>
      </c>
      <c r="I38" s="34" t="s">
        <v>54</v>
      </c>
      <c r="J38" s="35" t="s">
        <v>54</v>
      </c>
      <c r="K38" s="22" t="s">
        <v>54</v>
      </c>
      <c r="L38" s="23" t="s">
        <v>54</v>
      </c>
      <c r="M38" s="23" t="s">
        <v>54</v>
      </c>
      <c r="N38" s="35" t="s">
        <v>54</v>
      </c>
      <c r="O38" s="22">
        <v>3</v>
      </c>
      <c r="P38" s="23" t="s">
        <v>54</v>
      </c>
      <c r="Q38" s="23">
        <v>3</v>
      </c>
      <c r="R38" s="35">
        <v>2.8301886792452831E-2</v>
      </c>
      <c r="S38" s="33">
        <v>4</v>
      </c>
      <c r="T38" s="34" t="s">
        <v>54</v>
      </c>
      <c r="U38" s="34">
        <v>4</v>
      </c>
      <c r="V38" s="35">
        <v>4.3010752688172046E-2</v>
      </c>
      <c r="W38" s="33">
        <v>8</v>
      </c>
      <c r="X38" s="34" t="s">
        <v>54</v>
      </c>
      <c r="Y38" s="34">
        <v>8</v>
      </c>
      <c r="Z38" s="35">
        <v>8.98876404494382E-2</v>
      </c>
      <c r="AA38" s="33">
        <v>4</v>
      </c>
      <c r="AB38" s="34" t="s">
        <v>54</v>
      </c>
      <c r="AC38" s="34">
        <v>4</v>
      </c>
      <c r="AD38" s="35">
        <v>5.4054054054054057E-2</v>
      </c>
      <c r="AE38" s="33" t="s">
        <v>54</v>
      </c>
      <c r="AF38" s="71" t="s">
        <v>54</v>
      </c>
      <c r="AG38" s="23" t="s">
        <v>54</v>
      </c>
      <c r="AH38" s="35" t="s">
        <v>54</v>
      </c>
    </row>
    <row r="39" spans="2:34">
      <c r="B39" s="14" t="s">
        <v>177</v>
      </c>
      <c r="C39" s="22">
        <v>11</v>
      </c>
      <c r="D39" s="23">
        <v>3</v>
      </c>
      <c r="E39" s="23">
        <v>14</v>
      </c>
      <c r="F39" s="35">
        <v>1.6786570743405275E-2</v>
      </c>
      <c r="G39" s="22" t="s">
        <v>54</v>
      </c>
      <c r="H39" s="23" t="s">
        <v>54</v>
      </c>
      <c r="I39" s="23" t="s">
        <v>54</v>
      </c>
      <c r="J39" s="35" t="s">
        <v>54</v>
      </c>
      <c r="K39" s="22" t="s">
        <v>54</v>
      </c>
      <c r="L39" s="23" t="s">
        <v>54</v>
      </c>
      <c r="M39" s="23" t="s">
        <v>54</v>
      </c>
      <c r="N39" s="35" t="s">
        <v>54</v>
      </c>
      <c r="O39" s="22" t="s">
        <v>54</v>
      </c>
      <c r="P39" s="23" t="s">
        <v>54</v>
      </c>
      <c r="Q39" s="23" t="s">
        <v>54</v>
      </c>
      <c r="R39" s="35" t="s">
        <v>54</v>
      </c>
      <c r="S39" s="22" t="s">
        <v>54</v>
      </c>
      <c r="T39" s="23" t="s">
        <v>54</v>
      </c>
      <c r="U39" s="34" t="s">
        <v>54</v>
      </c>
      <c r="V39" s="35" t="s">
        <v>54</v>
      </c>
      <c r="W39" s="22">
        <v>10</v>
      </c>
      <c r="X39" s="23">
        <v>1</v>
      </c>
      <c r="Y39" s="34">
        <v>11</v>
      </c>
      <c r="Z39" s="35">
        <v>0.12359550561797752</v>
      </c>
      <c r="AA39" s="22">
        <v>1</v>
      </c>
      <c r="AB39" s="23">
        <v>2</v>
      </c>
      <c r="AC39" s="34">
        <v>3</v>
      </c>
      <c r="AD39" s="35">
        <v>4.0540540540540543E-2</v>
      </c>
      <c r="AE39" s="22" t="s">
        <v>54</v>
      </c>
      <c r="AF39" s="53" t="s">
        <v>54</v>
      </c>
      <c r="AG39" s="23" t="s">
        <v>54</v>
      </c>
      <c r="AH39" s="35" t="s">
        <v>54</v>
      </c>
    </row>
    <row r="40" spans="2:34">
      <c r="B40" s="14" t="s">
        <v>178</v>
      </c>
      <c r="C40" s="22">
        <v>24</v>
      </c>
      <c r="D40" s="23" t="s">
        <v>54</v>
      </c>
      <c r="E40" s="23">
        <v>24</v>
      </c>
      <c r="F40" s="35">
        <v>2.8776978417266189E-2</v>
      </c>
      <c r="G40" s="22">
        <v>15</v>
      </c>
      <c r="H40" s="23" t="s">
        <v>54</v>
      </c>
      <c r="I40" s="23">
        <v>15</v>
      </c>
      <c r="J40" s="35">
        <v>6.726457399103139E-2</v>
      </c>
      <c r="K40" s="22" t="s">
        <v>54</v>
      </c>
      <c r="L40" s="23" t="s">
        <v>54</v>
      </c>
      <c r="M40" s="23" t="s">
        <v>54</v>
      </c>
      <c r="N40" s="35" t="s">
        <v>54</v>
      </c>
      <c r="O40" s="22" t="s">
        <v>54</v>
      </c>
      <c r="P40" s="23" t="s">
        <v>54</v>
      </c>
      <c r="Q40" s="23" t="s">
        <v>54</v>
      </c>
      <c r="R40" s="35" t="s">
        <v>54</v>
      </c>
      <c r="S40" s="22" t="s">
        <v>54</v>
      </c>
      <c r="T40" s="23" t="s">
        <v>54</v>
      </c>
      <c r="U40" s="34" t="s">
        <v>54</v>
      </c>
      <c r="V40" s="35" t="s">
        <v>54</v>
      </c>
      <c r="W40" s="22">
        <v>2</v>
      </c>
      <c r="X40" s="23" t="s">
        <v>54</v>
      </c>
      <c r="Y40" s="34">
        <v>2</v>
      </c>
      <c r="Z40" s="35">
        <v>2.247191011235955E-2</v>
      </c>
      <c r="AA40" s="22">
        <v>3</v>
      </c>
      <c r="AB40" s="23" t="s">
        <v>54</v>
      </c>
      <c r="AC40" s="34">
        <v>3</v>
      </c>
      <c r="AD40" s="35">
        <v>4.0540540540540543E-2</v>
      </c>
      <c r="AE40" s="22">
        <v>4</v>
      </c>
      <c r="AF40" s="53" t="s">
        <v>54</v>
      </c>
      <c r="AG40" s="23">
        <v>4</v>
      </c>
      <c r="AH40" s="35">
        <v>9.7560975609756101E-2</v>
      </c>
    </row>
    <row r="41" spans="2:34">
      <c r="B41" s="14" t="s">
        <v>179</v>
      </c>
      <c r="C41" s="33" t="s">
        <v>54</v>
      </c>
      <c r="D41" s="34">
        <v>2</v>
      </c>
      <c r="E41" s="34">
        <v>2</v>
      </c>
      <c r="F41" s="35">
        <v>2.3980815347721821E-3</v>
      </c>
      <c r="G41" s="33" t="s">
        <v>54</v>
      </c>
      <c r="H41" s="34" t="s">
        <v>54</v>
      </c>
      <c r="I41" s="34" t="s">
        <v>54</v>
      </c>
      <c r="J41" s="35" t="s">
        <v>54</v>
      </c>
      <c r="K41" s="33" t="s">
        <v>54</v>
      </c>
      <c r="L41" s="34" t="s">
        <v>54</v>
      </c>
      <c r="M41" s="34" t="s">
        <v>54</v>
      </c>
      <c r="N41" s="35" t="s">
        <v>54</v>
      </c>
      <c r="O41" s="33" t="s">
        <v>54</v>
      </c>
      <c r="P41" s="34" t="s">
        <v>54</v>
      </c>
      <c r="Q41" s="34" t="s">
        <v>54</v>
      </c>
      <c r="R41" s="35" t="s">
        <v>54</v>
      </c>
      <c r="S41" s="33" t="s">
        <v>54</v>
      </c>
      <c r="T41" s="34" t="s">
        <v>54</v>
      </c>
      <c r="U41" s="34" t="s">
        <v>54</v>
      </c>
      <c r="V41" s="35" t="s">
        <v>54</v>
      </c>
      <c r="W41" s="33" t="s">
        <v>54</v>
      </c>
      <c r="X41" s="34" t="s">
        <v>54</v>
      </c>
      <c r="Y41" s="34" t="s">
        <v>54</v>
      </c>
      <c r="Z41" s="35" t="s">
        <v>54</v>
      </c>
      <c r="AA41" s="33" t="s">
        <v>54</v>
      </c>
      <c r="AB41" s="34">
        <v>2</v>
      </c>
      <c r="AC41" s="34">
        <v>2</v>
      </c>
      <c r="AD41" s="35">
        <v>2.7027027027027029E-2</v>
      </c>
      <c r="AE41" s="33" t="s">
        <v>54</v>
      </c>
      <c r="AF41" s="71" t="s">
        <v>54</v>
      </c>
      <c r="AG41" s="34" t="s">
        <v>54</v>
      </c>
      <c r="AH41" s="35" t="s">
        <v>54</v>
      </c>
    </row>
    <row r="42" spans="2:34">
      <c r="B42" s="14" t="s">
        <v>180</v>
      </c>
      <c r="C42" s="22">
        <v>1</v>
      </c>
      <c r="D42" s="23">
        <v>1</v>
      </c>
      <c r="E42" s="23">
        <v>2</v>
      </c>
      <c r="F42" s="35">
        <v>2.3980815347721821E-3</v>
      </c>
      <c r="G42" s="22" t="s">
        <v>54</v>
      </c>
      <c r="H42" s="23" t="s">
        <v>54</v>
      </c>
      <c r="I42" s="23" t="s">
        <v>54</v>
      </c>
      <c r="J42" s="35" t="s">
        <v>54</v>
      </c>
      <c r="K42" s="22" t="s">
        <v>54</v>
      </c>
      <c r="L42" s="23" t="s">
        <v>54</v>
      </c>
      <c r="M42" s="23" t="s">
        <v>54</v>
      </c>
      <c r="N42" s="35" t="s">
        <v>54</v>
      </c>
      <c r="O42" s="22" t="s">
        <v>54</v>
      </c>
      <c r="P42" s="23" t="s">
        <v>54</v>
      </c>
      <c r="Q42" s="23" t="s">
        <v>54</v>
      </c>
      <c r="R42" s="35" t="s">
        <v>54</v>
      </c>
      <c r="S42" s="22" t="s">
        <v>54</v>
      </c>
      <c r="T42" s="23" t="s">
        <v>54</v>
      </c>
      <c r="U42" s="34" t="s">
        <v>54</v>
      </c>
      <c r="V42" s="35" t="s">
        <v>54</v>
      </c>
      <c r="W42" s="22" t="s">
        <v>54</v>
      </c>
      <c r="X42" s="23">
        <v>1</v>
      </c>
      <c r="Y42" s="34">
        <v>1</v>
      </c>
      <c r="Z42" s="35">
        <v>1.1235955056179775E-2</v>
      </c>
      <c r="AA42" s="22">
        <v>1</v>
      </c>
      <c r="AB42" s="23" t="s">
        <v>54</v>
      </c>
      <c r="AC42" s="34">
        <v>1</v>
      </c>
      <c r="AD42" s="35">
        <v>1.3513513513513514E-2</v>
      </c>
      <c r="AE42" s="22" t="s">
        <v>54</v>
      </c>
      <c r="AF42" s="53" t="s">
        <v>54</v>
      </c>
      <c r="AG42" s="23" t="s">
        <v>54</v>
      </c>
      <c r="AH42" s="35" t="s">
        <v>54</v>
      </c>
    </row>
    <row r="43" spans="2:34">
      <c r="B43" s="14" t="s">
        <v>181</v>
      </c>
      <c r="C43" s="22">
        <v>1</v>
      </c>
      <c r="D43" s="23" t="s">
        <v>54</v>
      </c>
      <c r="E43" s="23">
        <v>1</v>
      </c>
      <c r="F43" s="35">
        <v>1.199040767386091E-3</v>
      </c>
      <c r="G43" s="22" t="s">
        <v>54</v>
      </c>
      <c r="H43" s="23" t="s">
        <v>54</v>
      </c>
      <c r="I43" s="23" t="s">
        <v>54</v>
      </c>
      <c r="J43" s="35" t="s">
        <v>54</v>
      </c>
      <c r="K43" s="22" t="s">
        <v>54</v>
      </c>
      <c r="L43" s="23" t="s">
        <v>54</v>
      </c>
      <c r="M43" s="23" t="s">
        <v>54</v>
      </c>
      <c r="N43" s="35" t="s">
        <v>54</v>
      </c>
      <c r="O43" s="22" t="s">
        <v>54</v>
      </c>
      <c r="P43" s="23" t="s">
        <v>54</v>
      </c>
      <c r="Q43" s="23" t="s">
        <v>54</v>
      </c>
      <c r="R43" s="35" t="s">
        <v>54</v>
      </c>
      <c r="S43" s="22" t="s">
        <v>54</v>
      </c>
      <c r="T43" s="23" t="s">
        <v>54</v>
      </c>
      <c r="U43" s="34" t="s">
        <v>54</v>
      </c>
      <c r="V43" s="35" t="s">
        <v>54</v>
      </c>
      <c r="W43" s="22" t="s">
        <v>54</v>
      </c>
      <c r="X43" s="23" t="s">
        <v>54</v>
      </c>
      <c r="Y43" s="34" t="s">
        <v>54</v>
      </c>
      <c r="Z43" s="35" t="s">
        <v>54</v>
      </c>
      <c r="AA43" s="22">
        <v>1</v>
      </c>
      <c r="AB43" s="23" t="s">
        <v>54</v>
      </c>
      <c r="AC43" s="34">
        <v>1</v>
      </c>
      <c r="AD43" s="35">
        <v>1.3513513513513514E-2</v>
      </c>
      <c r="AE43" s="22" t="s">
        <v>54</v>
      </c>
      <c r="AF43" s="53" t="s">
        <v>54</v>
      </c>
      <c r="AG43" s="23" t="s">
        <v>54</v>
      </c>
      <c r="AH43" s="35" t="s">
        <v>54</v>
      </c>
    </row>
    <row r="44" spans="2:34">
      <c r="B44" s="14" t="s">
        <v>182</v>
      </c>
      <c r="C44" s="22">
        <v>13</v>
      </c>
      <c r="D44" s="23" t="s">
        <v>54</v>
      </c>
      <c r="E44" s="23">
        <v>13</v>
      </c>
      <c r="F44" s="35">
        <v>1.5587529976019185E-2</v>
      </c>
      <c r="G44" s="22">
        <v>2</v>
      </c>
      <c r="H44" s="23" t="s">
        <v>54</v>
      </c>
      <c r="I44" s="23">
        <v>2</v>
      </c>
      <c r="J44" s="35">
        <v>8.9686098654708519E-3</v>
      </c>
      <c r="K44" s="22" t="s">
        <v>54</v>
      </c>
      <c r="L44" s="23" t="s">
        <v>54</v>
      </c>
      <c r="M44" s="23" t="s">
        <v>54</v>
      </c>
      <c r="N44" s="35" t="s">
        <v>54</v>
      </c>
      <c r="O44" s="22">
        <v>7</v>
      </c>
      <c r="P44" s="23" t="s">
        <v>54</v>
      </c>
      <c r="Q44" s="23">
        <v>7</v>
      </c>
      <c r="R44" s="35">
        <v>6.6037735849056603E-2</v>
      </c>
      <c r="S44" s="22">
        <v>2</v>
      </c>
      <c r="T44" s="23" t="s">
        <v>54</v>
      </c>
      <c r="U44" s="34">
        <v>2</v>
      </c>
      <c r="V44" s="35">
        <v>2.1505376344086023E-2</v>
      </c>
      <c r="W44" s="22" t="s">
        <v>54</v>
      </c>
      <c r="X44" s="23" t="s">
        <v>54</v>
      </c>
      <c r="Y44" s="34" t="s">
        <v>54</v>
      </c>
      <c r="Z44" s="35" t="s">
        <v>54</v>
      </c>
      <c r="AA44" s="22">
        <v>2</v>
      </c>
      <c r="AB44" s="23" t="s">
        <v>54</v>
      </c>
      <c r="AC44" s="34">
        <v>2</v>
      </c>
      <c r="AD44" s="35">
        <v>2.7027027027027029E-2</v>
      </c>
      <c r="AE44" s="22" t="s">
        <v>54</v>
      </c>
      <c r="AF44" s="53" t="s">
        <v>54</v>
      </c>
      <c r="AG44" s="23" t="s">
        <v>54</v>
      </c>
      <c r="AH44" s="35" t="s">
        <v>54</v>
      </c>
    </row>
    <row r="45" spans="2:34">
      <c r="B45" s="14" t="s">
        <v>183</v>
      </c>
      <c r="C45" s="33">
        <v>61</v>
      </c>
      <c r="D45" s="34" t="s">
        <v>54</v>
      </c>
      <c r="E45" s="34">
        <v>61</v>
      </c>
      <c r="F45" s="35">
        <v>7.3141486810551562E-2</v>
      </c>
      <c r="G45" s="33">
        <v>30</v>
      </c>
      <c r="H45" s="34" t="s">
        <v>54</v>
      </c>
      <c r="I45" s="34">
        <v>30</v>
      </c>
      <c r="J45" s="35">
        <v>0.13452914798206278</v>
      </c>
      <c r="K45" s="33" t="s">
        <v>54</v>
      </c>
      <c r="L45" s="34" t="s">
        <v>54</v>
      </c>
      <c r="M45" s="34" t="s">
        <v>54</v>
      </c>
      <c r="N45" s="35" t="s">
        <v>54</v>
      </c>
      <c r="O45" s="33">
        <v>20</v>
      </c>
      <c r="P45" s="34" t="s">
        <v>54</v>
      </c>
      <c r="Q45" s="34">
        <v>20</v>
      </c>
      <c r="R45" s="35">
        <v>0.18867924528301888</v>
      </c>
      <c r="S45" s="33">
        <v>11</v>
      </c>
      <c r="T45" s="34" t="s">
        <v>54</v>
      </c>
      <c r="U45" s="34">
        <v>11</v>
      </c>
      <c r="V45" s="35">
        <v>0.11827956989247312</v>
      </c>
      <c r="W45" s="33" t="s">
        <v>54</v>
      </c>
      <c r="X45" s="34" t="s">
        <v>54</v>
      </c>
      <c r="Y45" s="34" t="s">
        <v>54</v>
      </c>
      <c r="Z45" s="35" t="s">
        <v>54</v>
      </c>
      <c r="AA45" s="33" t="s">
        <v>54</v>
      </c>
      <c r="AB45" s="34" t="s">
        <v>54</v>
      </c>
      <c r="AC45" s="34" t="s">
        <v>54</v>
      </c>
      <c r="AD45" s="35" t="s">
        <v>54</v>
      </c>
      <c r="AE45" s="33" t="s">
        <v>54</v>
      </c>
      <c r="AF45" s="71" t="s">
        <v>54</v>
      </c>
      <c r="AG45" s="34" t="s">
        <v>54</v>
      </c>
      <c r="AH45" s="35" t="s">
        <v>54</v>
      </c>
    </row>
    <row r="46" spans="2:34">
      <c r="B46" s="14" t="s">
        <v>185</v>
      </c>
      <c r="C46" s="33">
        <v>9</v>
      </c>
      <c r="D46" s="34" t="s">
        <v>54</v>
      </c>
      <c r="E46" s="34">
        <v>9</v>
      </c>
      <c r="F46" s="35">
        <v>1.0791366906474821E-2</v>
      </c>
      <c r="G46" s="33" t="s">
        <v>54</v>
      </c>
      <c r="H46" s="34" t="s">
        <v>54</v>
      </c>
      <c r="I46" s="34" t="s">
        <v>54</v>
      </c>
      <c r="J46" s="35" t="s">
        <v>54</v>
      </c>
      <c r="K46" s="33">
        <v>3</v>
      </c>
      <c r="L46" s="34" t="s">
        <v>54</v>
      </c>
      <c r="M46" s="34">
        <v>3</v>
      </c>
      <c r="N46" s="35">
        <v>1.4423076923076924E-2</v>
      </c>
      <c r="O46" s="33">
        <v>4</v>
      </c>
      <c r="P46" s="34" t="s">
        <v>54</v>
      </c>
      <c r="Q46" s="34">
        <v>4</v>
      </c>
      <c r="R46" s="35">
        <v>3.7735849056603772E-2</v>
      </c>
      <c r="S46" s="33">
        <v>1</v>
      </c>
      <c r="T46" s="34" t="s">
        <v>54</v>
      </c>
      <c r="U46" s="34">
        <v>1</v>
      </c>
      <c r="V46" s="35">
        <v>1.0752688172043012E-2</v>
      </c>
      <c r="W46" s="33">
        <v>1</v>
      </c>
      <c r="X46" s="34" t="s">
        <v>54</v>
      </c>
      <c r="Y46" s="34">
        <v>1</v>
      </c>
      <c r="Z46" s="35">
        <v>1.1235955056179775E-2</v>
      </c>
      <c r="AA46" s="33" t="s">
        <v>54</v>
      </c>
      <c r="AB46" s="34" t="s">
        <v>54</v>
      </c>
      <c r="AC46" s="34" t="s">
        <v>54</v>
      </c>
      <c r="AD46" s="35" t="s">
        <v>54</v>
      </c>
      <c r="AE46" s="33" t="s">
        <v>54</v>
      </c>
      <c r="AF46" s="71" t="s">
        <v>54</v>
      </c>
      <c r="AG46" s="34" t="s">
        <v>54</v>
      </c>
      <c r="AH46" s="35" t="s">
        <v>54</v>
      </c>
    </row>
    <row r="47" spans="2:34">
      <c r="B47" s="14" t="s">
        <v>187</v>
      </c>
      <c r="C47" s="33">
        <v>4</v>
      </c>
      <c r="D47" s="34" t="s">
        <v>54</v>
      </c>
      <c r="E47" s="34">
        <v>4</v>
      </c>
      <c r="F47" s="35">
        <v>4.7961630695443642E-3</v>
      </c>
      <c r="G47" s="33" t="s">
        <v>54</v>
      </c>
      <c r="H47" s="34" t="s">
        <v>54</v>
      </c>
      <c r="I47" s="34" t="s">
        <v>54</v>
      </c>
      <c r="J47" s="35" t="s">
        <v>54</v>
      </c>
      <c r="K47" s="33" t="s">
        <v>54</v>
      </c>
      <c r="L47" s="34" t="s">
        <v>54</v>
      </c>
      <c r="M47" s="34" t="s">
        <v>54</v>
      </c>
      <c r="N47" s="35" t="s">
        <v>54</v>
      </c>
      <c r="O47" s="33" t="s">
        <v>54</v>
      </c>
      <c r="P47" s="34" t="s">
        <v>54</v>
      </c>
      <c r="Q47" s="34" t="s">
        <v>54</v>
      </c>
      <c r="R47" s="35" t="s">
        <v>54</v>
      </c>
      <c r="S47" s="33">
        <v>4</v>
      </c>
      <c r="T47" s="34" t="s">
        <v>54</v>
      </c>
      <c r="U47" s="34">
        <v>4</v>
      </c>
      <c r="V47" s="35">
        <v>4.3010752688172046E-2</v>
      </c>
      <c r="W47" s="33" t="s">
        <v>54</v>
      </c>
      <c r="X47" s="34" t="s">
        <v>54</v>
      </c>
      <c r="Y47" s="34" t="s">
        <v>54</v>
      </c>
      <c r="Z47" s="35" t="s">
        <v>54</v>
      </c>
      <c r="AA47" s="33" t="s">
        <v>54</v>
      </c>
      <c r="AB47" s="34" t="s">
        <v>54</v>
      </c>
      <c r="AC47" s="34" t="s">
        <v>54</v>
      </c>
      <c r="AD47" s="35" t="s">
        <v>54</v>
      </c>
      <c r="AE47" s="33" t="s">
        <v>54</v>
      </c>
      <c r="AF47" s="71" t="s">
        <v>54</v>
      </c>
      <c r="AG47" s="34" t="s">
        <v>54</v>
      </c>
      <c r="AH47" s="35" t="s">
        <v>54</v>
      </c>
    </row>
    <row r="48" spans="2:34">
      <c r="B48" s="14" t="s">
        <v>189</v>
      </c>
      <c r="C48" s="33">
        <v>1</v>
      </c>
      <c r="D48" s="34" t="s">
        <v>54</v>
      </c>
      <c r="E48" s="34">
        <v>1</v>
      </c>
      <c r="F48" s="35">
        <v>1.199040767386091E-3</v>
      </c>
      <c r="G48" s="33" t="s">
        <v>54</v>
      </c>
      <c r="H48" s="34" t="s">
        <v>54</v>
      </c>
      <c r="I48" s="34" t="s">
        <v>54</v>
      </c>
      <c r="J48" s="35" t="s">
        <v>54</v>
      </c>
      <c r="K48" s="33">
        <v>1</v>
      </c>
      <c r="L48" s="34" t="s">
        <v>54</v>
      </c>
      <c r="M48" s="34">
        <v>1</v>
      </c>
      <c r="N48" s="35">
        <v>4.807692307692308E-3</v>
      </c>
      <c r="O48" s="33" t="s">
        <v>54</v>
      </c>
      <c r="P48" s="34" t="s">
        <v>54</v>
      </c>
      <c r="Q48" s="34" t="s">
        <v>54</v>
      </c>
      <c r="R48" s="35" t="s">
        <v>54</v>
      </c>
      <c r="S48" s="33" t="s">
        <v>54</v>
      </c>
      <c r="T48" s="34" t="s">
        <v>54</v>
      </c>
      <c r="U48" s="34" t="s">
        <v>54</v>
      </c>
      <c r="V48" s="35" t="s">
        <v>54</v>
      </c>
      <c r="W48" s="33" t="s">
        <v>54</v>
      </c>
      <c r="X48" s="34" t="s">
        <v>54</v>
      </c>
      <c r="Y48" s="34" t="s">
        <v>54</v>
      </c>
      <c r="Z48" s="35" t="s">
        <v>54</v>
      </c>
      <c r="AA48" s="33" t="s">
        <v>54</v>
      </c>
      <c r="AB48" s="34" t="s">
        <v>54</v>
      </c>
      <c r="AC48" s="34" t="s">
        <v>54</v>
      </c>
      <c r="AD48" s="35" t="s">
        <v>54</v>
      </c>
      <c r="AE48" s="33" t="s">
        <v>54</v>
      </c>
      <c r="AF48" s="71" t="s">
        <v>54</v>
      </c>
      <c r="AG48" s="34" t="s">
        <v>54</v>
      </c>
      <c r="AH48" s="35" t="s">
        <v>54</v>
      </c>
    </row>
    <row r="49" spans="2:34">
      <c r="B49" s="14" t="s">
        <v>238</v>
      </c>
      <c r="C49" s="33">
        <v>3</v>
      </c>
      <c r="D49" s="34" t="s">
        <v>54</v>
      </c>
      <c r="E49" s="34">
        <v>3</v>
      </c>
      <c r="F49" s="35">
        <v>3.5971223021582736E-3</v>
      </c>
      <c r="G49" s="33" t="s">
        <v>54</v>
      </c>
      <c r="H49" s="34" t="s">
        <v>54</v>
      </c>
      <c r="I49" s="34" t="s">
        <v>54</v>
      </c>
      <c r="J49" s="35" t="s">
        <v>54</v>
      </c>
      <c r="K49" s="22">
        <v>1</v>
      </c>
      <c r="L49" s="23" t="s">
        <v>54</v>
      </c>
      <c r="M49" s="23">
        <v>1</v>
      </c>
      <c r="N49" s="35">
        <v>4.807692307692308E-3</v>
      </c>
      <c r="O49" s="22" t="s">
        <v>54</v>
      </c>
      <c r="P49" s="23" t="s">
        <v>54</v>
      </c>
      <c r="Q49" s="23" t="s">
        <v>54</v>
      </c>
      <c r="R49" s="35" t="s">
        <v>54</v>
      </c>
      <c r="S49" s="33">
        <v>2</v>
      </c>
      <c r="T49" s="34" t="s">
        <v>54</v>
      </c>
      <c r="U49" s="34">
        <v>2</v>
      </c>
      <c r="V49" s="35">
        <v>2.1505376344086023E-2</v>
      </c>
      <c r="W49" s="33" t="s">
        <v>54</v>
      </c>
      <c r="X49" s="34" t="s">
        <v>54</v>
      </c>
      <c r="Y49" s="34" t="s">
        <v>54</v>
      </c>
      <c r="Z49" s="35" t="s">
        <v>54</v>
      </c>
      <c r="AA49" s="33" t="s">
        <v>54</v>
      </c>
      <c r="AB49" s="34" t="s">
        <v>54</v>
      </c>
      <c r="AC49" s="34" t="s">
        <v>54</v>
      </c>
      <c r="AD49" s="35" t="s">
        <v>54</v>
      </c>
      <c r="AE49" s="33" t="s">
        <v>54</v>
      </c>
      <c r="AF49" s="71" t="s">
        <v>54</v>
      </c>
      <c r="AG49" s="34" t="s">
        <v>54</v>
      </c>
      <c r="AH49" s="35" t="s">
        <v>54</v>
      </c>
    </row>
    <row r="50" spans="2:34">
      <c r="B50" s="14" t="s">
        <v>239</v>
      </c>
      <c r="C50" s="33">
        <v>3</v>
      </c>
      <c r="D50" s="34" t="s">
        <v>54</v>
      </c>
      <c r="E50" s="34">
        <v>3</v>
      </c>
      <c r="F50" s="35">
        <v>3.5971223021582736E-3</v>
      </c>
      <c r="G50" s="33" t="s">
        <v>54</v>
      </c>
      <c r="H50" s="34" t="s">
        <v>54</v>
      </c>
      <c r="I50" s="34" t="s">
        <v>54</v>
      </c>
      <c r="J50" s="35" t="s">
        <v>54</v>
      </c>
      <c r="K50" s="22">
        <v>2</v>
      </c>
      <c r="L50" s="23" t="s">
        <v>54</v>
      </c>
      <c r="M50" s="23">
        <v>2</v>
      </c>
      <c r="N50" s="35">
        <v>9.6153846153846159E-3</v>
      </c>
      <c r="O50" s="22" t="s">
        <v>54</v>
      </c>
      <c r="P50" s="23" t="s">
        <v>54</v>
      </c>
      <c r="Q50" s="23" t="s">
        <v>54</v>
      </c>
      <c r="R50" s="35" t="s">
        <v>54</v>
      </c>
      <c r="S50" s="33" t="s">
        <v>54</v>
      </c>
      <c r="T50" s="34" t="s">
        <v>54</v>
      </c>
      <c r="U50" s="34" t="s">
        <v>54</v>
      </c>
      <c r="V50" s="35" t="s">
        <v>54</v>
      </c>
      <c r="W50" s="33" t="s">
        <v>54</v>
      </c>
      <c r="X50" s="34" t="s">
        <v>54</v>
      </c>
      <c r="Y50" s="34" t="s">
        <v>54</v>
      </c>
      <c r="Z50" s="35" t="s">
        <v>54</v>
      </c>
      <c r="AA50" s="33">
        <v>1</v>
      </c>
      <c r="AB50" s="34" t="s">
        <v>54</v>
      </c>
      <c r="AC50" s="34">
        <v>1</v>
      </c>
      <c r="AD50" s="35">
        <v>1.3513513513513514E-2</v>
      </c>
      <c r="AE50" s="33" t="s">
        <v>54</v>
      </c>
      <c r="AF50" s="71" t="s">
        <v>54</v>
      </c>
      <c r="AG50" s="34" t="s">
        <v>54</v>
      </c>
      <c r="AH50" s="35" t="s">
        <v>54</v>
      </c>
    </row>
    <row r="51" spans="2:34">
      <c r="B51" s="14" t="s">
        <v>200</v>
      </c>
      <c r="C51" s="33">
        <v>1</v>
      </c>
      <c r="D51" s="34" t="s">
        <v>54</v>
      </c>
      <c r="E51" s="34">
        <v>1</v>
      </c>
      <c r="F51" s="35">
        <v>1.199040767386091E-3</v>
      </c>
      <c r="G51" s="33" t="s">
        <v>54</v>
      </c>
      <c r="H51" s="34" t="s">
        <v>54</v>
      </c>
      <c r="I51" s="34" t="s">
        <v>54</v>
      </c>
      <c r="J51" s="35" t="s">
        <v>54</v>
      </c>
      <c r="K51" s="22" t="s">
        <v>54</v>
      </c>
      <c r="L51" s="23" t="s">
        <v>54</v>
      </c>
      <c r="M51" s="23" t="s">
        <v>54</v>
      </c>
      <c r="N51" s="35" t="s">
        <v>54</v>
      </c>
      <c r="O51" s="22" t="s">
        <v>54</v>
      </c>
      <c r="P51" s="23" t="s">
        <v>54</v>
      </c>
      <c r="Q51" s="23" t="s">
        <v>54</v>
      </c>
      <c r="R51" s="35" t="s">
        <v>54</v>
      </c>
      <c r="S51" s="33" t="s">
        <v>54</v>
      </c>
      <c r="T51" s="34" t="s">
        <v>54</v>
      </c>
      <c r="U51" s="34" t="s">
        <v>54</v>
      </c>
      <c r="V51" s="35" t="s">
        <v>54</v>
      </c>
      <c r="W51" s="33">
        <v>1</v>
      </c>
      <c r="X51" s="34" t="s">
        <v>54</v>
      </c>
      <c r="Y51" s="34">
        <v>1</v>
      </c>
      <c r="Z51" s="35">
        <v>1.1235955056179775E-2</v>
      </c>
      <c r="AA51" s="33" t="s">
        <v>54</v>
      </c>
      <c r="AB51" s="34" t="s">
        <v>54</v>
      </c>
      <c r="AC51" s="34" t="s">
        <v>54</v>
      </c>
      <c r="AD51" s="35" t="s">
        <v>54</v>
      </c>
      <c r="AE51" s="33" t="s">
        <v>54</v>
      </c>
      <c r="AF51" s="71" t="s">
        <v>54</v>
      </c>
      <c r="AG51" s="23" t="s">
        <v>54</v>
      </c>
      <c r="AH51" s="35" t="s">
        <v>54</v>
      </c>
    </row>
    <row r="52" spans="2:34">
      <c r="B52" s="14" t="s">
        <v>201</v>
      </c>
      <c r="C52" s="22">
        <v>7</v>
      </c>
      <c r="D52" s="23" t="s">
        <v>54</v>
      </c>
      <c r="E52" s="23">
        <v>7</v>
      </c>
      <c r="F52" s="35">
        <v>8.3932853717026377E-3</v>
      </c>
      <c r="G52" s="22" t="s">
        <v>54</v>
      </c>
      <c r="H52" s="23" t="s">
        <v>54</v>
      </c>
      <c r="I52" s="23" t="s">
        <v>54</v>
      </c>
      <c r="J52" s="35" t="s">
        <v>54</v>
      </c>
      <c r="K52" s="22" t="s">
        <v>54</v>
      </c>
      <c r="L52" s="23" t="s">
        <v>54</v>
      </c>
      <c r="M52" s="23" t="s">
        <v>54</v>
      </c>
      <c r="N52" s="35" t="s">
        <v>54</v>
      </c>
      <c r="O52" s="22" t="s">
        <v>54</v>
      </c>
      <c r="P52" s="23" t="s">
        <v>54</v>
      </c>
      <c r="Q52" s="23" t="s">
        <v>54</v>
      </c>
      <c r="R52" s="35" t="s">
        <v>54</v>
      </c>
      <c r="S52" s="22" t="s">
        <v>54</v>
      </c>
      <c r="T52" s="23" t="s">
        <v>54</v>
      </c>
      <c r="U52" s="34" t="s">
        <v>54</v>
      </c>
      <c r="V52" s="35" t="s">
        <v>54</v>
      </c>
      <c r="W52" s="22" t="s">
        <v>54</v>
      </c>
      <c r="X52" s="23" t="s">
        <v>54</v>
      </c>
      <c r="Y52" s="34" t="s">
        <v>54</v>
      </c>
      <c r="Z52" s="35" t="s">
        <v>54</v>
      </c>
      <c r="AA52" s="22">
        <v>7</v>
      </c>
      <c r="AB52" s="23" t="s">
        <v>54</v>
      </c>
      <c r="AC52" s="34">
        <v>7</v>
      </c>
      <c r="AD52" s="35">
        <v>9.45945945945946E-2</v>
      </c>
      <c r="AE52" s="22" t="s">
        <v>54</v>
      </c>
      <c r="AF52" s="53" t="s">
        <v>54</v>
      </c>
      <c r="AG52" s="23" t="s">
        <v>54</v>
      </c>
      <c r="AH52" s="35" t="s">
        <v>54</v>
      </c>
    </row>
    <row r="53" spans="2:34">
      <c r="B53" s="14" t="s">
        <v>203</v>
      </c>
      <c r="C53" s="33">
        <v>7</v>
      </c>
      <c r="D53" s="34" t="s">
        <v>54</v>
      </c>
      <c r="E53" s="34">
        <v>7</v>
      </c>
      <c r="F53" s="35">
        <v>8.3932853717026377E-3</v>
      </c>
      <c r="G53" s="33" t="s">
        <v>54</v>
      </c>
      <c r="H53" s="34" t="s">
        <v>54</v>
      </c>
      <c r="I53" s="34" t="s">
        <v>54</v>
      </c>
      <c r="J53" s="35" t="s">
        <v>54</v>
      </c>
      <c r="K53" s="22">
        <v>1</v>
      </c>
      <c r="L53" s="23" t="s">
        <v>54</v>
      </c>
      <c r="M53" s="23">
        <v>1</v>
      </c>
      <c r="N53" s="35">
        <v>4.807692307692308E-3</v>
      </c>
      <c r="O53" s="22" t="s">
        <v>54</v>
      </c>
      <c r="P53" s="23" t="s">
        <v>54</v>
      </c>
      <c r="Q53" s="23" t="s">
        <v>54</v>
      </c>
      <c r="R53" s="35" t="s">
        <v>54</v>
      </c>
      <c r="S53" s="33" t="s">
        <v>54</v>
      </c>
      <c r="T53" s="34" t="s">
        <v>54</v>
      </c>
      <c r="U53" s="34" t="s">
        <v>54</v>
      </c>
      <c r="V53" s="35" t="s">
        <v>54</v>
      </c>
      <c r="W53" s="33" t="s">
        <v>54</v>
      </c>
      <c r="X53" s="34" t="s">
        <v>54</v>
      </c>
      <c r="Y53" s="34" t="s">
        <v>54</v>
      </c>
      <c r="Z53" s="35" t="s">
        <v>54</v>
      </c>
      <c r="AA53" s="33">
        <v>6</v>
      </c>
      <c r="AB53" s="34" t="s">
        <v>54</v>
      </c>
      <c r="AC53" s="34">
        <v>6</v>
      </c>
      <c r="AD53" s="35">
        <v>8.1081081081081086E-2</v>
      </c>
      <c r="AE53" s="33" t="s">
        <v>54</v>
      </c>
      <c r="AF53" s="71" t="s">
        <v>54</v>
      </c>
      <c r="AG53" s="23" t="s">
        <v>54</v>
      </c>
      <c r="AH53" s="35" t="s">
        <v>54</v>
      </c>
    </row>
    <row r="54" spans="2:34">
      <c r="B54" s="14" t="s">
        <v>204</v>
      </c>
      <c r="C54" s="22">
        <v>39</v>
      </c>
      <c r="D54" s="23">
        <v>1</v>
      </c>
      <c r="E54" s="23">
        <v>40</v>
      </c>
      <c r="F54" s="35">
        <v>4.7961630695443645E-2</v>
      </c>
      <c r="G54" s="22" t="s">
        <v>54</v>
      </c>
      <c r="H54" s="23" t="s">
        <v>54</v>
      </c>
      <c r="I54" s="23" t="s">
        <v>54</v>
      </c>
      <c r="J54" s="35" t="s">
        <v>54</v>
      </c>
      <c r="K54" s="22">
        <v>6</v>
      </c>
      <c r="L54" s="23" t="s">
        <v>54</v>
      </c>
      <c r="M54" s="23">
        <v>6</v>
      </c>
      <c r="N54" s="35">
        <v>2.8846153846153848E-2</v>
      </c>
      <c r="O54" s="22">
        <v>11</v>
      </c>
      <c r="P54" s="23" t="s">
        <v>54</v>
      </c>
      <c r="Q54" s="23">
        <v>11</v>
      </c>
      <c r="R54" s="35">
        <v>0.10377358490566038</v>
      </c>
      <c r="S54" s="22" t="s">
        <v>54</v>
      </c>
      <c r="T54" s="23" t="s">
        <v>54</v>
      </c>
      <c r="U54" s="34" t="s">
        <v>54</v>
      </c>
      <c r="V54" s="35" t="s">
        <v>54</v>
      </c>
      <c r="W54" s="22">
        <v>12</v>
      </c>
      <c r="X54" s="23">
        <v>1</v>
      </c>
      <c r="Y54" s="34">
        <v>13</v>
      </c>
      <c r="Z54" s="35">
        <v>0.14606741573033707</v>
      </c>
      <c r="AA54" s="22">
        <v>10</v>
      </c>
      <c r="AB54" s="23" t="s">
        <v>54</v>
      </c>
      <c r="AC54" s="34">
        <v>10</v>
      </c>
      <c r="AD54" s="35">
        <v>0.13513513513513514</v>
      </c>
      <c r="AE54" s="33" t="s">
        <v>54</v>
      </c>
      <c r="AF54" s="71" t="s">
        <v>54</v>
      </c>
      <c r="AG54" s="23" t="s">
        <v>54</v>
      </c>
      <c r="AH54" s="35" t="s">
        <v>54</v>
      </c>
    </row>
    <row r="55" spans="2:34">
      <c r="B55" s="14" t="s">
        <v>207</v>
      </c>
      <c r="C55" s="22">
        <v>5</v>
      </c>
      <c r="D55" s="23" t="s">
        <v>54</v>
      </c>
      <c r="E55" s="23">
        <v>5</v>
      </c>
      <c r="F55" s="35">
        <v>5.9952038369304557E-3</v>
      </c>
      <c r="G55" s="22">
        <v>1</v>
      </c>
      <c r="H55" s="23" t="s">
        <v>54</v>
      </c>
      <c r="I55" s="23">
        <v>1</v>
      </c>
      <c r="J55" s="35">
        <v>4.4843049327354259E-3</v>
      </c>
      <c r="K55" s="22" t="s">
        <v>54</v>
      </c>
      <c r="L55" s="23" t="s">
        <v>54</v>
      </c>
      <c r="M55" s="23" t="s">
        <v>54</v>
      </c>
      <c r="N55" s="35" t="s">
        <v>54</v>
      </c>
      <c r="O55" s="22" t="s">
        <v>54</v>
      </c>
      <c r="P55" s="23" t="s">
        <v>54</v>
      </c>
      <c r="Q55" s="23" t="s">
        <v>54</v>
      </c>
      <c r="R55" s="35" t="s">
        <v>54</v>
      </c>
      <c r="S55" s="22">
        <v>1</v>
      </c>
      <c r="T55" s="23" t="s">
        <v>54</v>
      </c>
      <c r="U55" s="34">
        <v>1</v>
      </c>
      <c r="V55" s="35">
        <v>1.0752688172043012E-2</v>
      </c>
      <c r="W55" s="22" t="s">
        <v>54</v>
      </c>
      <c r="X55" s="23" t="s">
        <v>54</v>
      </c>
      <c r="Y55" s="34" t="s">
        <v>54</v>
      </c>
      <c r="Z55" s="35" t="s">
        <v>54</v>
      </c>
      <c r="AA55" s="22">
        <v>3</v>
      </c>
      <c r="AB55" s="23" t="s">
        <v>54</v>
      </c>
      <c r="AC55" s="34">
        <v>3</v>
      </c>
      <c r="AD55" s="35">
        <v>4.0540540540540543E-2</v>
      </c>
      <c r="AE55" s="33" t="s">
        <v>54</v>
      </c>
      <c r="AF55" s="71" t="s">
        <v>54</v>
      </c>
      <c r="AG55" s="23" t="s">
        <v>54</v>
      </c>
      <c r="AH55" s="35" t="s">
        <v>54</v>
      </c>
    </row>
    <row r="56" spans="2:34">
      <c r="B56" s="14" t="s">
        <v>240</v>
      </c>
      <c r="C56" s="22">
        <v>1</v>
      </c>
      <c r="D56" s="23" t="s">
        <v>54</v>
      </c>
      <c r="E56" s="23">
        <v>1</v>
      </c>
      <c r="F56" s="35">
        <v>1.199040767386091E-3</v>
      </c>
      <c r="G56" s="22" t="s">
        <v>54</v>
      </c>
      <c r="H56" s="23" t="s">
        <v>54</v>
      </c>
      <c r="I56" s="23" t="s">
        <v>54</v>
      </c>
      <c r="J56" s="35" t="s">
        <v>54</v>
      </c>
      <c r="K56" s="22">
        <v>1</v>
      </c>
      <c r="L56" s="23" t="s">
        <v>54</v>
      </c>
      <c r="M56" s="23">
        <v>1</v>
      </c>
      <c r="N56" s="35">
        <v>4.807692307692308E-3</v>
      </c>
      <c r="O56" s="22" t="s">
        <v>54</v>
      </c>
      <c r="P56" s="23" t="s">
        <v>54</v>
      </c>
      <c r="Q56" s="23" t="s">
        <v>54</v>
      </c>
      <c r="R56" s="35" t="s">
        <v>54</v>
      </c>
      <c r="S56" s="22" t="s">
        <v>54</v>
      </c>
      <c r="T56" s="23" t="s">
        <v>54</v>
      </c>
      <c r="U56" s="34" t="s">
        <v>54</v>
      </c>
      <c r="V56" s="35" t="s">
        <v>54</v>
      </c>
      <c r="W56" s="22" t="s">
        <v>54</v>
      </c>
      <c r="X56" s="23" t="s">
        <v>54</v>
      </c>
      <c r="Y56" s="34" t="s">
        <v>54</v>
      </c>
      <c r="Z56" s="35" t="s">
        <v>54</v>
      </c>
      <c r="AA56" s="22" t="s">
        <v>54</v>
      </c>
      <c r="AB56" s="23" t="s">
        <v>54</v>
      </c>
      <c r="AC56" s="34" t="s">
        <v>54</v>
      </c>
      <c r="AD56" s="35" t="s">
        <v>54</v>
      </c>
      <c r="AE56" s="22" t="s">
        <v>54</v>
      </c>
      <c r="AF56" s="53" t="s">
        <v>54</v>
      </c>
      <c r="AG56" s="23" t="s">
        <v>54</v>
      </c>
      <c r="AH56" s="35" t="s">
        <v>54</v>
      </c>
    </row>
    <row r="57" spans="2:34">
      <c r="B57" s="14" t="s">
        <v>212</v>
      </c>
      <c r="C57" s="33">
        <v>1</v>
      </c>
      <c r="D57" s="34" t="s">
        <v>54</v>
      </c>
      <c r="E57" s="34">
        <v>1</v>
      </c>
      <c r="F57" s="35">
        <v>1.199040767386091E-3</v>
      </c>
      <c r="G57" s="33" t="s">
        <v>54</v>
      </c>
      <c r="H57" s="34" t="s">
        <v>54</v>
      </c>
      <c r="I57" s="34" t="s">
        <v>54</v>
      </c>
      <c r="J57" s="35" t="s">
        <v>54</v>
      </c>
      <c r="K57" s="33" t="s">
        <v>54</v>
      </c>
      <c r="L57" s="34" t="s">
        <v>54</v>
      </c>
      <c r="M57" s="34" t="s">
        <v>54</v>
      </c>
      <c r="N57" s="35" t="s">
        <v>54</v>
      </c>
      <c r="O57" s="33" t="s">
        <v>54</v>
      </c>
      <c r="P57" s="34" t="s">
        <v>54</v>
      </c>
      <c r="Q57" s="34" t="s">
        <v>54</v>
      </c>
      <c r="R57" s="35" t="s">
        <v>54</v>
      </c>
      <c r="S57" s="33" t="s">
        <v>54</v>
      </c>
      <c r="T57" s="34" t="s">
        <v>54</v>
      </c>
      <c r="U57" s="34" t="s">
        <v>54</v>
      </c>
      <c r="V57" s="35" t="s">
        <v>54</v>
      </c>
      <c r="W57" s="33" t="s">
        <v>54</v>
      </c>
      <c r="X57" s="34" t="s">
        <v>54</v>
      </c>
      <c r="Y57" s="34" t="s">
        <v>54</v>
      </c>
      <c r="Z57" s="35" t="s">
        <v>54</v>
      </c>
      <c r="AA57" s="33">
        <v>1</v>
      </c>
      <c r="AB57" s="34" t="s">
        <v>54</v>
      </c>
      <c r="AC57" s="34">
        <v>1</v>
      </c>
      <c r="AD57" s="35">
        <v>1.3513513513513514E-2</v>
      </c>
      <c r="AE57" s="33" t="s">
        <v>54</v>
      </c>
      <c r="AF57" s="71" t="s">
        <v>54</v>
      </c>
      <c r="AG57" s="34" t="s">
        <v>54</v>
      </c>
      <c r="AH57" s="35" t="s">
        <v>54</v>
      </c>
    </row>
    <row r="58" spans="2:34">
      <c r="B58" s="14" t="s">
        <v>213</v>
      </c>
      <c r="C58" s="22">
        <v>4</v>
      </c>
      <c r="D58" s="23" t="s">
        <v>54</v>
      </c>
      <c r="E58" s="23">
        <v>4</v>
      </c>
      <c r="F58" s="35">
        <v>4.7961630695443642E-3</v>
      </c>
      <c r="G58" s="22" t="s">
        <v>54</v>
      </c>
      <c r="H58" s="23" t="s">
        <v>54</v>
      </c>
      <c r="I58" s="23" t="s">
        <v>54</v>
      </c>
      <c r="J58" s="35" t="s">
        <v>54</v>
      </c>
      <c r="K58" s="22" t="s">
        <v>54</v>
      </c>
      <c r="L58" s="23" t="s">
        <v>54</v>
      </c>
      <c r="M58" s="23" t="s">
        <v>54</v>
      </c>
      <c r="N58" s="35" t="s">
        <v>54</v>
      </c>
      <c r="O58" s="22" t="s">
        <v>54</v>
      </c>
      <c r="P58" s="23" t="s">
        <v>54</v>
      </c>
      <c r="Q58" s="23" t="s">
        <v>54</v>
      </c>
      <c r="R58" s="35" t="s">
        <v>54</v>
      </c>
      <c r="S58" s="22">
        <v>2</v>
      </c>
      <c r="T58" s="23" t="s">
        <v>54</v>
      </c>
      <c r="U58" s="34">
        <v>2</v>
      </c>
      <c r="V58" s="35">
        <v>2.1505376344086023E-2</v>
      </c>
      <c r="W58" s="22">
        <v>2</v>
      </c>
      <c r="X58" s="23" t="s">
        <v>54</v>
      </c>
      <c r="Y58" s="34">
        <v>2</v>
      </c>
      <c r="Z58" s="35">
        <v>2.247191011235955E-2</v>
      </c>
      <c r="AA58" s="22" t="s">
        <v>54</v>
      </c>
      <c r="AB58" s="23" t="s">
        <v>54</v>
      </c>
      <c r="AC58" s="34" t="s">
        <v>54</v>
      </c>
      <c r="AD58" s="35" t="s">
        <v>54</v>
      </c>
      <c r="AE58" s="33" t="s">
        <v>54</v>
      </c>
      <c r="AF58" s="71" t="s">
        <v>54</v>
      </c>
      <c r="AG58" s="23" t="s">
        <v>54</v>
      </c>
      <c r="AH58" s="35" t="s">
        <v>54</v>
      </c>
    </row>
    <row r="59" spans="2:34">
      <c r="B59" s="14" t="s">
        <v>215</v>
      </c>
      <c r="C59" s="33">
        <v>9</v>
      </c>
      <c r="D59" s="34" t="s">
        <v>54</v>
      </c>
      <c r="E59" s="34">
        <v>9</v>
      </c>
      <c r="F59" s="35">
        <v>1.0791366906474821E-2</v>
      </c>
      <c r="G59" s="33" t="s">
        <v>54</v>
      </c>
      <c r="H59" s="34" t="s">
        <v>54</v>
      </c>
      <c r="I59" s="34" t="s">
        <v>54</v>
      </c>
      <c r="J59" s="35" t="s">
        <v>54</v>
      </c>
      <c r="K59" s="33" t="s">
        <v>54</v>
      </c>
      <c r="L59" s="34" t="s">
        <v>54</v>
      </c>
      <c r="M59" s="34" t="s">
        <v>54</v>
      </c>
      <c r="N59" s="35" t="s">
        <v>54</v>
      </c>
      <c r="O59" s="33">
        <v>2</v>
      </c>
      <c r="P59" s="34" t="s">
        <v>54</v>
      </c>
      <c r="Q59" s="34">
        <v>2</v>
      </c>
      <c r="R59" s="35">
        <v>1.8867924528301886E-2</v>
      </c>
      <c r="S59" s="33">
        <v>3</v>
      </c>
      <c r="T59" s="34" t="s">
        <v>54</v>
      </c>
      <c r="U59" s="34">
        <v>3</v>
      </c>
      <c r="V59" s="35">
        <v>3.2258064516129031E-2</v>
      </c>
      <c r="W59" s="33">
        <v>4</v>
      </c>
      <c r="X59" s="34" t="s">
        <v>54</v>
      </c>
      <c r="Y59" s="34">
        <v>4</v>
      </c>
      <c r="Z59" s="35">
        <v>4.49438202247191E-2</v>
      </c>
      <c r="AA59" s="33" t="s">
        <v>54</v>
      </c>
      <c r="AB59" s="34" t="s">
        <v>54</v>
      </c>
      <c r="AC59" s="34" t="s">
        <v>54</v>
      </c>
      <c r="AD59" s="35" t="s">
        <v>54</v>
      </c>
      <c r="AE59" s="33" t="s">
        <v>54</v>
      </c>
      <c r="AF59" s="71" t="s">
        <v>54</v>
      </c>
      <c r="AG59" s="34" t="s">
        <v>54</v>
      </c>
      <c r="AH59" s="35" t="s">
        <v>54</v>
      </c>
    </row>
    <row r="60" spans="2:34">
      <c r="B60" s="14" t="s">
        <v>219</v>
      </c>
      <c r="C60" s="22">
        <v>19</v>
      </c>
      <c r="D60" s="23" t="s">
        <v>54</v>
      </c>
      <c r="E60" s="23">
        <v>19</v>
      </c>
      <c r="F60" s="35">
        <v>2.2781774580335732E-2</v>
      </c>
      <c r="G60" s="22">
        <v>15</v>
      </c>
      <c r="H60" s="23" t="s">
        <v>54</v>
      </c>
      <c r="I60" s="23">
        <v>15</v>
      </c>
      <c r="J60" s="35">
        <v>6.726457399103139E-2</v>
      </c>
      <c r="K60" s="22">
        <v>4</v>
      </c>
      <c r="L60" s="23" t="s">
        <v>54</v>
      </c>
      <c r="M60" s="23">
        <v>4</v>
      </c>
      <c r="N60" s="35">
        <v>1.9230769230769232E-2</v>
      </c>
      <c r="O60" s="22" t="s">
        <v>54</v>
      </c>
      <c r="P60" s="23" t="s">
        <v>54</v>
      </c>
      <c r="Q60" s="23" t="s">
        <v>54</v>
      </c>
      <c r="R60" s="35" t="s">
        <v>54</v>
      </c>
      <c r="S60" s="22" t="s">
        <v>54</v>
      </c>
      <c r="T60" s="23" t="s">
        <v>54</v>
      </c>
      <c r="U60" s="34" t="s">
        <v>54</v>
      </c>
      <c r="V60" s="35" t="s">
        <v>54</v>
      </c>
      <c r="W60" s="22" t="s">
        <v>54</v>
      </c>
      <c r="X60" s="23" t="s">
        <v>54</v>
      </c>
      <c r="Y60" s="34" t="s">
        <v>54</v>
      </c>
      <c r="Z60" s="35" t="s">
        <v>54</v>
      </c>
      <c r="AA60" s="22" t="s">
        <v>54</v>
      </c>
      <c r="AB60" s="23" t="s">
        <v>54</v>
      </c>
      <c r="AC60" s="34" t="s">
        <v>54</v>
      </c>
      <c r="AD60" s="35" t="s">
        <v>54</v>
      </c>
      <c r="AE60" s="22" t="s">
        <v>54</v>
      </c>
      <c r="AF60" s="53" t="s">
        <v>54</v>
      </c>
      <c r="AG60" s="23" t="s">
        <v>54</v>
      </c>
      <c r="AH60" s="35" t="s">
        <v>54</v>
      </c>
    </row>
    <row r="61" spans="2:34">
      <c r="B61" s="14" t="s">
        <v>221</v>
      </c>
      <c r="C61" s="22">
        <v>14</v>
      </c>
      <c r="D61" s="23" t="s">
        <v>54</v>
      </c>
      <c r="E61" s="23">
        <v>14</v>
      </c>
      <c r="F61" s="35">
        <v>1.6786570743405275E-2</v>
      </c>
      <c r="G61" s="22">
        <v>9</v>
      </c>
      <c r="H61" s="23" t="s">
        <v>54</v>
      </c>
      <c r="I61" s="23">
        <v>9</v>
      </c>
      <c r="J61" s="35">
        <v>4.0358744394618833E-2</v>
      </c>
      <c r="K61" s="22">
        <v>4</v>
      </c>
      <c r="L61" s="23" t="s">
        <v>54</v>
      </c>
      <c r="M61" s="23">
        <v>4</v>
      </c>
      <c r="N61" s="35">
        <v>1.9230769230769232E-2</v>
      </c>
      <c r="O61" s="22" t="s">
        <v>54</v>
      </c>
      <c r="P61" s="23" t="s">
        <v>54</v>
      </c>
      <c r="Q61" s="23" t="s">
        <v>54</v>
      </c>
      <c r="R61" s="35" t="s">
        <v>54</v>
      </c>
      <c r="S61" s="22">
        <v>1</v>
      </c>
      <c r="T61" s="23" t="s">
        <v>54</v>
      </c>
      <c r="U61" s="34">
        <v>1</v>
      </c>
      <c r="V61" s="35">
        <v>1.0752688172043012E-2</v>
      </c>
      <c r="W61" s="22" t="s">
        <v>54</v>
      </c>
      <c r="X61" s="23" t="s">
        <v>54</v>
      </c>
      <c r="Y61" s="34" t="s">
        <v>54</v>
      </c>
      <c r="Z61" s="35" t="s">
        <v>54</v>
      </c>
      <c r="AA61" s="22" t="s">
        <v>54</v>
      </c>
      <c r="AB61" s="23" t="s">
        <v>54</v>
      </c>
      <c r="AC61" s="34" t="s">
        <v>54</v>
      </c>
      <c r="AD61" s="35" t="s">
        <v>54</v>
      </c>
      <c r="AE61" s="22" t="s">
        <v>54</v>
      </c>
      <c r="AF61" s="53" t="s">
        <v>54</v>
      </c>
      <c r="AG61" s="23" t="s">
        <v>54</v>
      </c>
      <c r="AH61" s="35" t="s">
        <v>54</v>
      </c>
    </row>
    <row r="62" spans="2:34">
      <c r="B62" s="14" t="s">
        <v>241</v>
      </c>
      <c r="C62" s="22">
        <v>8</v>
      </c>
      <c r="D62" s="23" t="s">
        <v>54</v>
      </c>
      <c r="E62" s="23">
        <v>8</v>
      </c>
      <c r="F62" s="35">
        <v>9.5923261390887284E-3</v>
      </c>
      <c r="G62" s="22">
        <v>7</v>
      </c>
      <c r="H62" s="23" t="s">
        <v>54</v>
      </c>
      <c r="I62" s="23">
        <v>7</v>
      </c>
      <c r="J62" s="35">
        <v>3.1390134529147982E-2</v>
      </c>
      <c r="K62" s="22">
        <v>1</v>
      </c>
      <c r="L62" s="23" t="s">
        <v>54</v>
      </c>
      <c r="M62" s="23">
        <v>1</v>
      </c>
      <c r="N62" s="35">
        <v>4.807692307692308E-3</v>
      </c>
      <c r="O62" s="22" t="s">
        <v>54</v>
      </c>
      <c r="P62" s="23" t="s">
        <v>54</v>
      </c>
      <c r="Q62" s="23" t="s">
        <v>54</v>
      </c>
      <c r="R62" s="35" t="s">
        <v>54</v>
      </c>
      <c r="S62" s="22" t="s">
        <v>54</v>
      </c>
      <c r="T62" s="23" t="s">
        <v>54</v>
      </c>
      <c r="U62" s="34" t="s">
        <v>54</v>
      </c>
      <c r="V62" s="35" t="s">
        <v>54</v>
      </c>
      <c r="W62" s="22" t="s">
        <v>54</v>
      </c>
      <c r="X62" s="23" t="s">
        <v>54</v>
      </c>
      <c r="Y62" s="34" t="s">
        <v>54</v>
      </c>
      <c r="Z62" s="35" t="s">
        <v>54</v>
      </c>
      <c r="AA62" s="22" t="s">
        <v>54</v>
      </c>
      <c r="AB62" s="23" t="s">
        <v>54</v>
      </c>
      <c r="AC62" s="34" t="s">
        <v>54</v>
      </c>
      <c r="AD62" s="35" t="s">
        <v>54</v>
      </c>
      <c r="AE62" s="22" t="s">
        <v>54</v>
      </c>
      <c r="AF62" s="53" t="s">
        <v>54</v>
      </c>
      <c r="AG62" s="23" t="s">
        <v>54</v>
      </c>
      <c r="AH62" s="35" t="s">
        <v>54</v>
      </c>
    </row>
    <row r="63" spans="2:34">
      <c r="B63" s="14" t="s">
        <v>223</v>
      </c>
      <c r="C63" s="22" t="s">
        <v>54</v>
      </c>
      <c r="D63" s="23">
        <v>2</v>
      </c>
      <c r="E63" s="23">
        <v>2</v>
      </c>
      <c r="F63" s="35">
        <v>2.3980815347721821E-3</v>
      </c>
      <c r="G63" s="22" t="s">
        <v>54</v>
      </c>
      <c r="H63" s="23" t="s">
        <v>54</v>
      </c>
      <c r="I63" s="23" t="s">
        <v>54</v>
      </c>
      <c r="J63" s="35" t="s">
        <v>54</v>
      </c>
      <c r="K63" s="22" t="s">
        <v>54</v>
      </c>
      <c r="L63" s="23" t="s">
        <v>54</v>
      </c>
      <c r="M63" s="23" t="s">
        <v>54</v>
      </c>
      <c r="N63" s="35" t="s">
        <v>54</v>
      </c>
      <c r="O63" s="22" t="s">
        <v>54</v>
      </c>
      <c r="P63" s="23" t="s">
        <v>54</v>
      </c>
      <c r="Q63" s="23" t="s">
        <v>54</v>
      </c>
      <c r="R63" s="35" t="s">
        <v>54</v>
      </c>
      <c r="S63" s="22" t="s">
        <v>54</v>
      </c>
      <c r="T63" s="23" t="s">
        <v>54</v>
      </c>
      <c r="U63" s="34" t="s">
        <v>54</v>
      </c>
      <c r="V63" s="35" t="s">
        <v>54</v>
      </c>
      <c r="W63" s="22" t="s">
        <v>54</v>
      </c>
      <c r="X63" s="23">
        <v>2</v>
      </c>
      <c r="Y63" s="34">
        <v>2</v>
      </c>
      <c r="Z63" s="35">
        <v>2.247191011235955E-2</v>
      </c>
      <c r="AA63" s="22" t="s">
        <v>54</v>
      </c>
      <c r="AB63" s="23" t="s">
        <v>54</v>
      </c>
      <c r="AC63" s="34" t="s">
        <v>54</v>
      </c>
      <c r="AD63" s="35" t="s">
        <v>54</v>
      </c>
      <c r="AE63" s="22" t="s">
        <v>54</v>
      </c>
      <c r="AF63" s="53" t="s">
        <v>54</v>
      </c>
      <c r="AG63" s="23" t="s">
        <v>54</v>
      </c>
      <c r="AH63" s="35" t="s">
        <v>54</v>
      </c>
    </row>
    <row r="64" spans="2:34">
      <c r="B64" s="14" t="s">
        <v>230</v>
      </c>
      <c r="C64" s="22">
        <v>16</v>
      </c>
      <c r="D64" s="23" t="s">
        <v>54</v>
      </c>
      <c r="E64" s="23">
        <v>16</v>
      </c>
      <c r="F64" s="35">
        <v>1.9184652278177457E-2</v>
      </c>
      <c r="G64" s="22" t="s">
        <v>54</v>
      </c>
      <c r="H64" s="23" t="s">
        <v>54</v>
      </c>
      <c r="I64" s="23" t="s">
        <v>54</v>
      </c>
      <c r="J64" s="35" t="s">
        <v>54</v>
      </c>
      <c r="K64" s="22" t="s">
        <v>54</v>
      </c>
      <c r="L64" s="23" t="s">
        <v>54</v>
      </c>
      <c r="M64" s="23" t="s">
        <v>54</v>
      </c>
      <c r="N64" s="35" t="s">
        <v>54</v>
      </c>
      <c r="O64" s="22" t="s">
        <v>54</v>
      </c>
      <c r="P64" s="23" t="s">
        <v>54</v>
      </c>
      <c r="Q64" s="23" t="s">
        <v>54</v>
      </c>
      <c r="R64" s="35" t="s">
        <v>54</v>
      </c>
      <c r="S64" s="22">
        <v>11</v>
      </c>
      <c r="T64" s="23" t="s">
        <v>54</v>
      </c>
      <c r="U64" s="34">
        <v>11</v>
      </c>
      <c r="V64" s="35">
        <v>0.11827956989247312</v>
      </c>
      <c r="W64" s="22" t="s">
        <v>54</v>
      </c>
      <c r="X64" s="23" t="s">
        <v>54</v>
      </c>
      <c r="Y64" s="34" t="s">
        <v>54</v>
      </c>
      <c r="Z64" s="35" t="s">
        <v>54</v>
      </c>
      <c r="AA64" s="22">
        <v>5</v>
      </c>
      <c r="AB64" s="23" t="s">
        <v>54</v>
      </c>
      <c r="AC64" s="34">
        <v>5</v>
      </c>
      <c r="AD64" s="35">
        <v>6.7567567567567571E-2</v>
      </c>
      <c r="AE64" s="22" t="s">
        <v>54</v>
      </c>
      <c r="AF64" s="53" t="s">
        <v>54</v>
      </c>
      <c r="AG64" s="23" t="s">
        <v>54</v>
      </c>
      <c r="AH64" s="35" t="s">
        <v>54</v>
      </c>
    </row>
    <row r="65" spans="2:34" ht="14.45" thickBot="1">
      <c r="B65" s="14" t="s">
        <v>234</v>
      </c>
      <c r="C65" s="22">
        <v>12</v>
      </c>
      <c r="D65" s="23" t="s">
        <v>54</v>
      </c>
      <c r="E65" s="23">
        <v>12</v>
      </c>
      <c r="F65" s="35">
        <v>1.4388489208633094E-2</v>
      </c>
      <c r="G65" s="22" t="s">
        <v>54</v>
      </c>
      <c r="H65" s="23" t="s">
        <v>54</v>
      </c>
      <c r="I65" s="23" t="s">
        <v>54</v>
      </c>
      <c r="J65" s="35" t="s">
        <v>54</v>
      </c>
      <c r="K65" s="22">
        <v>12</v>
      </c>
      <c r="L65" s="23" t="s">
        <v>54</v>
      </c>
      <c r="M65" s="23">
        <v>12</v>
      </c>
      <c r="N65" s="35">
        <v>5.7692307692307696E-2</v>
      </c>
      <c r="O65" s="22" t="s">
        <v>54</v>
      </c>
      <c r="P65" s="23" t="s">
        <v>54</v>
      </c>
      <c r="Q65" s="23" t="s">
        <v>54</v>
      </c>
      <c r="R65" s="35" t="s">
        <v>54</v>
      </c>
      <c r="S65" s="22" t="s">
        <v>54</v>
      </c>
      <c r="T65" s="23" t="s">
        <v>54</v>
      </c>
      <c r="U65" s="34" t="s">
        <v>54</v>
      </c>
      <c r="V65" s="35" t="s">
        <v>54</v>
      </c>
      <c r="W65" s="22" t="s">
        <v>54</v>
      </c>
      <c r="X65" s="23" t="s">
        <v>54</v>
      </c>
      <c r="Y65" s="34" t="s">
        <v>54</v>
      </c>
      <c r="Z65" s="35" t="s">
        <v>54</v>
      </c>
      <c r="AA65" s="22" t="s">
        <v>54</v>
      </c>
      <c r="AB65" s="23" t="s">
        <v>54</v>
      </c>
      <c r="AC65" s="34" t="s">
        <v>54</v>
      </c>
      <c r="AD65" s="35" t="s">
        <v>54</v>
      </c>
      <c r="AE65" s="33" t="s">
        <v>54</v>
      </c>
      <c r="AF65" s="71" t="s">
        <v>54</v>
      </c>
      <c r="AG65" s="23" t="s">
        <v>54</v>
      </c>
      <c r="AH65" s="35" t="s">
        <v>54</v>
      </c>
    </row>
    <row r="66" spans="2:34" ht="14.45" thickBot="1">
      <c r="B66" s="17" t="s">
        <v>45</v>
      </c>
      <c r="C66" s="29">
        <v>803</v>
      </c>
      <c r="D66" s="30">
        <v>31</v>
      </c>
      <c r="E66" s="30">
        <v>834</v>
      </c>
      <c r="F66" s="31">
        <v>0.99999999999999989</v>
      </c>
      <c r="G66" s="29">
        <v>219</v>
      </c>
      <c r="H66" s="30">
        <v>4</v>
      </c>
      <c r="I66" s="30">
        <v>223</v>
      </c>
      <c r="J66" s="31">
        <v>1</v>
      </c>
      <c r="K66" s="29">
        <v>207</v>
      </c>
      <c r="L66" s="30">
        <v>1</v>
      </c>
      <c r="M66" s="30">
        <v>208</v>
      </c>
      <c r="N66" s="31">
        <v>1</v>
      </c>
      <c r="O66" s="29">
        <v>103</v>
      </c>
      <c r="P66" s="30">
        <v>3</v>
      </c>
      <c r="Q66" s="30">
        <v>106</v>
      </c>
      <c r="R66" s="31">
        <v>0.99999999999999989</v>
      </c>
      <c r="S66" s="29">
        <v>88</v>
      </c>
      <c r="T66" s="30">
        <v>5</v>
      </c>
      <c r="U66" s="30">
        <v>93</v>
      </c>
      <c r="V66" s="31">
        <v>0.99999999999999978</v>
      </c>
      <c r="W66" s="29">
        <v>79</v>
      </c>
      <c r="X66" s="30">
        <v>10</v>
      </c>
      <c r="Y66" s="30">
        <v>89</v>
      </c>
      <c r="Z66" s="31">
        <v>1</v>
      </c>
      <c r="AA66" s="29">
        <v>69</v>
      </c>
      <c r="AB66" s="30">
        <v>5</v>
      </c>
      <c r="AC66" s="30">
        <v>74</v>
      </c>
      <c r="AD66" s="31">
        <v>1.0000000000000002</v>
      </c>
      <c r="AE66" s="29">
        <v>38</v>
      </c>
      <c r="AF66" s="54">
        <v>3</v>
      </c>
      <c r="AG66" s="30">
        <v>41</v>
      </c>
      <c r="AH66" s="148">
        <v>0.99999999999999989</v>
      </c>
    </row>
    <row r="67" spans="2:34">
      <c r="B67" s="97" t="s">
        <v>242</v>
      </c>
    </row>
  </sheetData>
  <sortState xmlns:xlrd2="http://schemas.microsoft.com/office/spreadsheetml/2017/richdata2" ref="B7:AH65">
    <sortCondition ref="B7:B65"/>
  </sortState>
  <mergeCells count="33">
    <mergeCell ref="B3:B5"/>
    <mergeCell ref="G3:J3"/>
    <mergeCell ref="K3:N3"/>
    <mergeCell ref="O3:R3"/>
    <mergeCell ref="S3:V3"/>
    <mergeCell ref="S4:T4"/>
    <mergeCell ref="U4:U5"/>
    <mergeCell ref="V4:V5"/>
    <mergeCell ref="G4:H4"/>
    <mergeCell ref="I4:I5"/>
    <mergeCell ref="J4:J5"/>
    <mergeCell ref="K4:L4"/>
    <mergeCell ref="M4:M5"/>
    <mergeCell ref="N4:N5"/>
    <mergeCell ref="O4:P4"/>
    <mergeCell ref="Q4:Q5"/>
    <mergeCell ref="AE3:AH3"/>
    <mergeCell ref="AG4:AG5"/>
    <mergeCell ref="AH4:AH5"/>
    <mergeCell ref="AC4:AC5"/>
    <mergeCell ref="AD4:AD5"/>
    <mergeCell ref="AA3:AD3"/>
    <mergeCell ref="AA4:AB4"/>
    <mergeCell ref="AE4:AF4"/>
    <mergeCell ref="Z4:Z5"/>
    <mergeCell ref="C3:F3"/>
    <mergeCell ref="C4:D4"/>
    <mergeCell ref="E4:E5"/>
    <mergeCell ref="F4:F5"/>
    <mergeCell ref="R4:R5"/>
    <mergeCell ref="W3:Z3"/>
    <mergeCell ref="W4:X4"/>
    <mergeCell ref="Y4:Y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0D715-E706-4819-8D99-3581DC1BD762}">
  <dimension ref="A1:AL144"/>
  <sheetViews>
    <sheetView showGridLines="0" zoomScaleNormal="100" workbookViewId="0">
      <pane ySplit="1" topLeftCell="A2" activePane="bottomLeft" state="frozen"/>
      <selection pane="bottomLeft"/>
      <selection activeCell="E23" sqref="E23"/>
    </sheetView>
  </sheetViews>
  <sheetFormatPr defaultColWidth="8.85546875" defaultRowHeight="14.1"/>
  <cols>
    <col min="1" max="1" width="4.85546875" style="3" customWidth="1"/>
    <col min="2" max="2" width="51" style="3" customWidth="1"/>
    <col min="3" max="3" width="19" style="3" customWidth="1"/>
    <col min="4" max="4" width="21" style="3" customWidth="1"/>
    <col min="5" max="5" width="27.5703125" style="3" bestFit="1" customWidth="1"/>
    <col min="6" max="6" width="23.5703125" style="3" customWidth="1"/>
    <col min="7" max="7" width="11.140625" style="3" customWidth="1"/>
    <col min="8" max="8" width="13.5703125" style="3" bestFit="1" customWidth="1"/>
    <col min="9" max="9" width="17.5703125" style="3" customWidth="1"/>
    <col min="10" max="10" width="22.5703125" style="3" customWidth="1"/>
    <col min="11" max="11" width="11.140625" style="3" customWidth="1"/>
    <col min="12" max="12" width="13.5703125" style="3" bestFit="1" customWidth="1"/>
    <col min="13" max="13" width="17.85546875" style="3" customWidth="1"/>
    <col min="14" max="14" width="19.28515625" style="3" bestFit="1" customWidth="1"/>
    <col min="15" max="15" width="11.5703125" style="3" customWidth="1"/>
    <col min="16" max="16" width="13.5703125" style="3" bestFit="1" customWidth="1"/>
    <col min="17" max="17" width="18.140625" style="3" bestFit="1" customWidth="1"/>
    <col min="18" max="18" width="21.5703125" style="3" customWidth="1"/>
    <col min="19" max="19" width="12.42578125" style="3" customWidth="1"/>
    <col min="20" max="20" width="13.5703125" style="3" bestFit="1" customWidth="1"/>
    <col min="21" max="21" width="18.42578125" style="3" customWidth="1"/>
    <col min="22" max="22" width="19.28515625" style="3" bestFit="1" customWidth="1"/>
    <col min="23" max="23" width="12.42578125" style="3" customWidth="1"/>
    <col min="24" max="24" width="13.5703125" style="3" bestFit="1" customWidth="1"/>
    <col min="25" max="25" width="27.5703125" style="3" bestFit="1" customWidth="1"/>
    <col min="26" max="26" width="23.7109375" style="3" bestFit="1" customWidth="1"/>
    <col min="27" max="27" width="12" style="3" customWidth="1"/>
    <col min="28" max="28" width="13.5703125" style="3" bestFit="1" customWidth="1"/>
    <col min="29" max="29" width="27.5703125" style="3" bestFit="1" customWidth="1"/>
    <col min="30" max="30" width="23.7109375" style="3" bestFit="1" customWidth="1"/>
    <col min="31" max="31" width="9.42578125" style="3" bestFit="1" customWidth="1"/>
    <col min="32" max="32" width="13.5703125" style="3" bestFit="1" customWidth="1"/>
    <col min="33" max="33" width="23.28515625" style="3" bestFit="1" customWidth="1"/>
    <col min="34" max="34" width="23" style="3" customWidth="1"/>
    <col min="35" max="35" width="8.85546875" style="3"/>
    <col min="36" max="36" width="13.5703125" style="3" bestFit="1" customWidth="1"/>
    <col min="37" max="16384" width="8.85546875" style="3"/>
  </cols>
  <sheetData>
    <row r="1" spans="1:38" ht="84.95" customHeight="1">
      <c r="B1" s="145" t="s">
        <v>243</v>
      </c>
    </row>
    <row r="2" spans="1:38" ht="17.45" customHeight="1" thickBot="1">
      <c r="C2" s="21"/>
      <c r="I2" s="21"/>
    </row>
    <row r="3" spans="1:38" ht="15" customHeight="1">
      <c r="B3" s="175" t="s">
        <v>123</v>
      </c>
      <c r="C3" s="173" t="s">
        <v>45</v>
      </c>
      <c r="D3" s="177"/>
      <c r="E3" s="177"/>
      <c r="F3" s="177"/>
      <c r="G3" s="177"/>
      <c r="H3" s="178"/>
      <c r="I3" s="178">
        <v>2014</v>
      </c>
      <c r="J3" s="179"/>
      <c r="K3" s="179"/>
      <c r="L3" s="180"/>
      <c r="M3" s="181">
        <v>2015</v>
      </c>
      <c r="N3" s="179"/>
      <c r="O3" s="179"/>
      <c r="P3" s="180"/>
      <c r="Q3" s="181">
        <v>2016</v>
      </c>
      <c r="R3" s="179"/>
      <c r="S3" s="179"/>
      <c r="T3" s="180"/>
      <c r="U3" s="181">
        <v>2017</v>
      </c>
      <c r="V3" s="179"/>
      <c r="W3" s="179"/>
      <c r="X3" s="180"/>
      <c r="Y3" s="181">
        <v>2018</v>
      </c>
      <c r="Z3" s="179"/>
      <c r="AA3" s="179"/>
      <c r="AB3" s="180"/>
      <c r="AC3" s="181">
        <v>2019</v>
      </c>
      <c r="AD3" s="179"/>
      <c r="AE3" s="179"/>
      <c r="AF3" s="180"/>
      <c r="AG3" s="181">
        <v>2020</v>
      </c>
      <c r="AH3" s="179"/>
      <c r="AI3" s="179"/>
      <c r="AJ3" s="180"/>
      <c r="AK3" s="13"/>
      <c r="AL3" s="13"/>
    </row>
    <row r="4" spans="1:38" ht="14.25" customHeight="1">
      <c r="B4" s="176"/>
      <c r="C4" s="170" t="s">
        <v>46</v>
      </c>
      <c r="D4" s="171"/>
      <c r="E4" s="171"/>
      <c r="F4" s="172"/>
      <c r="G4" s="168" t="s">
        <v>45</v>
      </c>
      <c r="H4" s="169" t="s">
        <v>47</v>
      </c>
      <c r="I4" s="182" t="s">
        <v>46</v>
      </c>
      <c r="J4" s="168"/>
      <c r="K4" s="168" t="s">
        <v>45</v>
      </c>
      <c r="L4" s="169" t="s">
        <v>47</v>
      </c>
      <c r="M4" s="182" t="s">
        <v>46</v>
      </c>
      <c r="N4" s="168"/>
      <c r="O4" s="168" t="s">
        <v>45</v>
      </c>
      <c r="P4" s="169" t="s">
        <v>47</v>
      </c>
      <c r="Q4" s="182" t="s">
        <v>46</v>
      </c>
      <c r="R4" s="168"/>
      <c r="S4" s="168" t="s">
        <v>45</v>
      </c>
      <c r="T4" s="169" t="s">
        <v>47</v>
      </c>
      <c r="U4" s="182" t="s">
        <v>46</v>
      </c>
      <c r="V4" s="168"/>
      <c r="W4" s="168" t="s">
        <v>45</v>
      </c>
      <c r="X4" s="169" t="s">
        <v>47</v>
      </c>
      <c r="Y4" s="182" t="s">
        <v>46</v>
      </c>
      <c r="Z4" s="168"/>
      <c r="AA4" s="168" t="s">
        <v>45</v>
      </c>
      <c r="AB4" s="169" t="s">
        <v>47</v>
      </c>
      <c r="AC4" s="182" t="s">
        <v>46</v>
      </c>
      <c r="AD4" s="168"/>
      <c r="AE4" s="168" t="s">
        <v>45</v>
      </c>
      <c r="AF4" s="169" t="s">
        <v>47</v>
      </c>
      <c r="AG4" s="182" t="s">
        <v>46</v>
      </c>
      <c r="AH4" s="168"/>
      <c r="AI4" s="168" t="s">
        <v>45</v>
      </c>
      <c r="AJ4" s="169" t="s">
        <v>47</v>
      </c>
      <c r="AK4" s="13"/>
      <c r="AL4" s="13"/>
    </row>
    <row r="5" spans="1:38" ht="54" customHeight="1">
      <c r="B5" s="176"/>
      <c r="C5" s="139" t="s">
        <v>48</v>
      </c>
      <c r="D5" s="141" t="s">
        <v>49</v>
      </c>
      <c r="E5" s="138" t="s">
        <v>50</v>
      </c>
      <c r="F5" s="138" t="s">
        <v>51</v>
      </c>
      <c r="G5" s="168"/>
      <c r="H5" s="169"/>
      <c r="I5" s="139" t="s">
        <v>48</v>
      </c>
      <c r="J5" s="141" t="s">
        <v>49</v>
      </c>
      <c r="K5" s="168"/>
      <c r="L5" s="169"/>
      <c r="M5" s="139" t="s">
        <v>48</v>
      </c>
      <c r="N5" s="141" t="s">
        <v>49</v>
      </c>
      <c r="O5" s="168"/>
      <c r="P5" s="169"/>
      <c r="Q5" s="139" t="s">
        <v>48</v>
      </c>
      <c r="R5" s="141" t="s">
        <v>49</v>
      </c>
      <c r="S5" s="168"/>
      <c r="T5" s="169"/>
      <c r="U5" s="139" t="s">
        <v>48</v>
      </c>
      <c r="V5" s="141" t="s">
        <v>49</v>
      </c>
      <c r="W5" s="168"/>
      <c r="X5" s="169"/>
      <c r="Y5" s="138" t="s">
        <v>50</v>
      </c>
      <c r="Z5" s="138" t="s">
        <v>51</v>
      </c>
      <c r="AA5" s="168"/>
      <c r="AB5" s="169"/>
      <c r="AC5" s="138" t="s">
        <v>50</v>
      </c>
      <c r="AD5" s="138" t="s">
        <v>51</v>
      </c>
      <c r="AE5" s="168"/>
      <c r="AF5" s="169"/>
      <c r="AG5" s="138" t="s">
        <v>50</v>
      </c>
      <c r="AH5" s="138" t="s">
        <v>51</v>
      </c>
      <c r="AI5" s="168"/>
      <c r="AJ5" s="169"/>
      <c r="AK5" s="13"/>
      <c r="AL5" s="13"/>
    </row>
    <row r="6" spans="1:38">
      <c r="A6" s="20"/>
      <c r="B6" s="147" t="s">
        <v>154</v>
      </c>
      <c r="C6" s="22">
        <v>154</v>
      </c>
      <c r="D6" s="23">
        <v>169</v>
      </c>
      <c r="E6" s="23">
        <v>20</v>
      </c>
      <c r="F6" s="23">
        <v>228</v>
      </c>
      <c r="G6" s="23">
        <v>571</v>
      </c>
      <c r="H6" s="24">
        <v>2.9174330676476599E-2</v>
      </c>
      <c r="I6" s="22">
        <v>9</v>
      </c>
      <c r="J6" s="23">
        <v>119</v>
      </c>
      <c r="K6" s="23">
        <v>128</v>
      </c>
      <c r="L6" s="24">
        <v>4.2881072026800672E-2</v>
      </c>
      <c r="M6" s="22">
        <v>95</v>
      </c>
      <c r="N6" s="23">
        <v>43</v>
      </c>
      <c r="O6" s="23">
        <v>138</v>
      </c>
      <c r="P6" s="24">
        <v>4.7325102880658436E-2</v>
      </c>
      <c r="Q6" s="22">
        <v>35</v>
      </c>
      <c r="R6" s="23">
        <v>0</v>
      </c>
      <c r="S6" s="23">
        <v>35</v>
      </c>
      <c r="T6" s="24">
        <v>1.2044046799724708E-2</v>
      </c>
      <c r="U6" s="22">
        <v>15</v>
      </c>
      <c r="V6" s="23">
        <v>7</v>
      </c>
      <c r="W6" s="23">
        <v>22</v>
      </c>
      <c r="X6" s="24">
        <v>6.7011879378617118E-3</v>
      </c>
      <c r="Y6" s="22">
        <v>10</v>
      </c>
      <c r="Z6" s="23">
        <v>97</v>
      </c>
      <c r="AA6" s="23">
        <v>107</v>
      </c>
      <c r="AB6" s="24">
        <v>3.6506311838962809E-2</v>
      </c>
      <c r="AC6" s="22">
        <v>4</v>
      </c>
      <c r="AD6" s="23">
        <v>104</v>
      </c>
      <c r="AE6" s="23">
        <v>108</v>
      </c>
      <c r="AF6" s="24">
        <v>3.5643564356435641E-2</v>
      </c>
      <c r="AG6" s="22">
        <v>6</v>
      </c>
      <c r="AH6" s="23">
        <v>27</v>
      </c>
      <c r="AI6" s="23">
        <v>33</v>
      </c>
      <c r="AJ6" s="24">
        <v>2.1696252465483234E-2</v>
      </c>
      <c r="AK6" s="13"/>
      <c r="AL6" s="13"/>
    </row>
    <row r="7" spans="1:38">
      <c r="B7" s="147" t="s">
        <v>237</v>
      </c>
      <c r="C7" s="22">
        <v>434</v>
      </c>
      <c r="D7" s="23">
        <v>272</v>
      </c>
      <c r="E7" s="23">
        <v>24</v>
      </c>
      <c r="F7" s="23">
        <v>530</v>
      </c>
      <c r="G7" s="23">
        <v>1260</v>
      </c>
      <c r="H7" s="24">
        <v>6.4377682403433473E-2</v>
      </c>
      <c r="I7" s="22">
        <v>114</v>
      </c>
      <c r="J7" s="23">
        <v>92</v>
      </c>
      <c r="K7" s="23">
        <v>206</v>
      </c>
      <c r="L7" s="24">
        <v>6.9011725293132334E-2</v>
      </c>
      <c r="M7" s="22">
        <v>97</v>
      </c>
      <c r="N7" s="23">
        <v>27</v>
      </c>
      <c r="O7" s="23">
        <v>124</v>
      </c>
      <c r="P7" s="24">
        <v>4.2524005486968448E-2</v>
      </c>
      <c r="Q7" s="22">
        <v>72</v>
      </c>
      <c r="R7" s="23">
        <v>69</v>
      </c>
      <c r="S7" s="23">
        <v>141</v>
      </c>
      <c r="T7" s="24">
        <v>4.8520302821748108E-2</v>
      </c>
      <c r="U7" s="22">
        <v>151</v>
      </c>
      <c r="V7" s="23">
        <v>84</v>
      </c>
      <c r="W7" s="23">
        <v>235</v>
      </c>
      <c r="X7" s="24">
        <v>7.1580871154431916E-2</v>
      </c>
      <c r="Y7" s="22">
        <v>9</v>
      </c>
      <c r="Z7" s="23">
        <v>164</v>
      </c>
      <c r="AA7" s="23">
        <v>173</v>
      </c>
      <c r="AB7" s="24">
        <v>5.9024223814397814E-2</v>
      </c>
      <c r="AC7" s="22">
        <v>13</v>
      </c>
      <c r="AD7" s="23">
        <v>246</v>
      </c>
      <c r="AE7" s="23">
        <v>259</v>
      </c>
      <c r="AF7" s="24">
        <v>8.547854785478548E-2</v>
      </c>
      <c r="AG7" s="22">
        <v>2</v>
      </c>
      <c r="AH7" s="23">
        <v>120</v>
      </c>
      <c r="AI7" s="23">
        <v>122</v>
      </c>
      <c r="AJ7" s="24">
        <v>8.0210387902695593E-2</v>
      </c>
      <c r="AK7" s="13"/>
      <c r="AL7" s="13"/>
    </row>
    <row r="8" spans="1:38">
      <c r="B8" s="147" t="s">
        <v>244</v>
      </c>
      <c r="C8" s="22">
        <v>213</v>
      </c>
      <c r="D8" s="23">
        <v>24</v>
      </c>
      <c r="E8" s="23">
        <v>8</v>
      </c>
      <c r="F8" s="23">
        <v>145</v>
      </c>
      <c r="G8" s="23">
        <v>390</v>
      </c>
      <c r="H8" s="24">
        <v>1.9926425505824647E-2</v>
      </c>
      <c r="I8" s="22">
        <v>46</v>
      </c>
      <c r="J8" s="23">
        <v>0</v>
      </c>
      <c r="K8" s="23">
        <v>46</v>
      </c>
      <c r="L8" s="24">
        <v>1.541038525963149E-2</v>
      </c>
      <c r="M8" s="22">
        <v>38</v>
      </c>
      <c r="N8" s="23">
        <v>0</v>
      </c>
      <c r="O8" s="23">
        <v>38</v>
      </c>
      <c r="P8" s="24">
        <v>1.3031550068587106E-2</v>
      </c>
      <c r="Q8" s="22">
        <v>40</v>
      </c>
      <c r="R8" s="23">
        <v>0</v>
      </c>
      <c r="S8" s="23">
        <v>40</v>
      </c>
      <c r="T8" s="24">
        <v>1.3764624913971095E-2</v>
      </c>
      <c r="U8" s="22">
        <v>89</v>
      </c>
      <c r="V8" s="23">
        <v>24</v>
      </c>
      <c r="W8" s="23">
        <v>113</v>
      </c>
      <c r="X8" s="24">
        <v>3.4419738044471522E-2</v>
      </c>
      <c r="Y8" s="22">
        <v>5</v>
      </c>
      <c r="Z8" s="23">
        <v>82</v>
      </c>
      <c r="AA8" s="23">
        <v>87</v>
      </c>
      <c r="AB8" s="24">
        <v>2.9682702149437051E-2</v>
      </c>
      <c r="AC8" s="22">
        <v>1</v>
      </c>
      <c r="AD8" s="23">
        <v>26</v>
      </c>
      <c r="AE8" s="23">
        <v>27</v>
      </c>
      <c r="AF8" s="24">
        <v>8.9108910891089101E-3</v>
      </c>
      <c r="AG8" s="22">
        <v>2</v>
      </c>
      <c r="AH8" s="23">
        <v>37</v>
      </c>
      <c r="AI8" s="23">
        <v>39</v>
      </c>
      <c r="AJ8" s="24">
        <v>2.564102564102564E-2</v>
      </c>
      <c r="AK8" s="13"/>
      <c r="AL8" s="13"/>
    </row>
    <row r="9" spans="1:38">
      <c r="B9" s="147" t="s">
        <v>146</v>
      </c>
      <c r="C9" s="22">
        <v>1930</v>
      </c>
      <c r="D9" s="23">
        <v>42</v>
      </c>
      <c r="E9" s="23">
        <v>64</v>
      </c>
      <c r="F9" s="23">
        <v>880</v>
      </c>
      <c r="G9" s="23">
        <v>2916</v>
      </c>
      <c r="H9" s="24">
        <v>0.1489883507050889</v>
      </c>
      <c r="I9" s="22">
        <v>505</v>
      </c>
      <c r="J9" s="23">
        <v>0</v>
      </c>
      <c r="K9" s="23">
        <v>505</v>
      </c>
      <c r="L9" s="24">
        <v>0.16917922948073702</v>
      </c>
      <c r="M9" s="22">
        <v>508</v>
      </c>
      <c r="N9" s="23">
        <v>12</v>
      </c>
      <c r="O9" s="23">
        <v>520</v>
      </c>
      <c r="P9" s="24">
        <v>0.17832647462277093</v>
      </c>
      <c r="Q9" s="22">
        <v>432</v>
      </c>
      <c r="R9" s="23">
        <v>16</v>
      </c>
      <c r="S9" s="23">
        <v>448</v>
      </c>
      <c r="T9" s="24">
        <v>0.15416379903647626</v>
      </c>
      <c r="U9" s="22">
        <v>485</v>
      </c>
      <c r="V9" s="23">
        <v>14</v>
      </c>
      <c r="W9" s="23">
        <v>499</v>
      </c>
      <c r="X9" s="24">
        <v>0.15199512640877247</v>
      </c>
      <c r="Y9" s="22">
        <v>23</v>
      </c>
      <c r="Z9" s="23">
        <v>325</v>
      </c>
      <c r="AA9" s="23">
        <v>348</v>
      </c>
      <c r="AB9" s="24">
        <v>0.11873080859774821</v>
      </c>
      <c r="AC9" s="22">
        <v>30</v>
      </c>
      <c r="AD9" s="23">
        <v>406</v>
      </c>
      <c r="AE9" s="23">
        <v>436</v>
      </c>
      <c r="AF9" s="24">
        <v>0.14389438943894389</v>
      </c>
      <c r="AG9" s="22">
        <v>11</v>
      </c>
      <c r="AH9" s="23">
        <v>149</v>
      </c>
      <c r="AI9" s="23">
        <v>160</v>
      </c>
      <c r="AJ9" s="24">
        <v>0.10519395134779751</v>
      </c>
      <c r="AK9" s="13"/>
      <c r="AL9" s="13"/>
    </row>
    <row r="10" spans="1:38">
      <c r="B10" s="147" t="s">
        <v>206</v>
      </c>
      <c r="C10" s="22">
        <v>325</v>
      </c>
      <c r="D10" s="23">
        <v>64</v>
      </c>
      <c r="E10" s="23">
        <v>6</v>
      </c>
      <c r="F10" s="23">
        <v>244</v>
      </c>
      <c r="G10" s="23">
        <v>639</v>
      </c>
      <c r="H10" s="24">
        <v>3.2648681790312689E-2</v>
      </c>
      <c r="I10" s="22">
        <v>71</v>
      </c>
      <c r="J10" s="23">
        <v>8</v>
      </c>
      <c r="K10" s="23">
        <v>79</v>
      </c>
      <c r="L10" s="24">
        <v>2.6465661641541037E-2</v>
      </c>
      <c r="M10" s="22">
        <v>67</v>
      </c>
      <c r="N10" s="23">
        <v>38</v>
      </c>
      <c r="O10" s="23">
        <v>105</v>
      </c>
      <c r="P10" s="24">
        <v>3.60082304526749E-2</v>
      </c>
      <c r="Q10" s="22">
        <v>93</v>
      </c>
      <c r="R10" s="23">
        <v>12</v>
      </c>
      <c r="S10" s="23">
        <v>105</v>
      </c>
      <c r="T10" s="24">
        <v>3.6132140399174124E-2</v>
      </c>
      <c r="U10" s="22">
        <v>94</v>
      </c>
      <c r="V10" s="23">
        <v>6</v>
      </c>
      <c r="W10" s="23">
        <v>100</v>
      </c>
      <c r="X10" s="24">
        <v>3.0459945172098692E-2</v>
      </c>
      <c r="Y10" s="22">
        <v>4</v>
      </c>
      <c r="Z10" s="23">
        <v>137</v>
      </c>
      <c r="AA10" s="23">
        <v>141</v>
      </c>
      <c r="AB10" s="24">
        <v>4.8106448311156604E-2</v>
      </c>
      <c r="AC10" s="22">
        <v>1</v>
      </c>
      <c r="AD10" s="23">
        <v>58</v>
      </c>
      <c r="AE10" s="23">
        <v>59</v>
      </c>
      <c r="AF10" s="24">
        <v>1.9471947194719473E-2</v>
      </c>
      <c r="AG10" s="22">
        <v>1</v>
      </c>
      <c r="AH10" s="23">
        <v>49</v>
      </c>
      <c r="AI10" s="23">
        <v>50</v>
      </c>
      <c r="AJ10" s="24">
        <v>3.2873109796186718E-2</v>
      </c>
      <c r="AK10" s="13"/>
      <c r="AL10" s="13"/>
    </row>
    <row r="11" spans="1:38">
      <c r="B11" s="147" t="s">
        <v>187</v>
      </c>
      <c r="C11" s="22">
        <v>766</v>
      </c>
      <c r="D11" s="23">
        <v>190</v>
      </c>
      <c r="E11" s="23">
        <v>25</v>
      </c>
      <c r="F11" s="23">
        <v>544</v>
      </c>
      <c r="G11" s="23">
        <v>1525</v>
      </c>
      <c r="H11" s="24">
        <v>7.791743306764766E-2</v>
      </c>
      <c r="I11" s="22">
        <v>174</v>
      </c>
      <c r="J11" s="23">
        <v>47</v>
      </c>
      <c r="K11" s="23">
        <v>221</v>
      </c>
      <c r="L11" s="24">
        <v>7.4036850921273031E-2</v>
      </c>
      <c r="M11" s="22">
        <v>180</v>
      </c>
      <c r="N11" s="23">
        <v>53</v>
      </c>
      <c r="O11" s="23">
        <v>233</v>
      </c>
      <c r="P11" s="24">
        <v>7.9903978052126207E-2</v>
      </c>
      <c r="Q11" s="22">
        <v>131</v>
      </c>
      <c r="R11" s="23">
        <v>64</v>
      </c>
      <c r="S11" s="23">
        <v>195</v>
      </c>
      <c r="T11" s="24">
        <v>6.7102546455609091E-2</v>
      </c>
      <c r="U11" s="22">
        <v>281</v>
      </c>
      <c r="V11" s="23">
        <v>26</v>
      </c>
      <c r="W11" s="23">
        <v>307</v>
      </c>
      <c r="X11" s="24">
        <v>9.3512031678342974E-2</v>
      </c>
      <c r="Y11" s="22">
        <v>14</v>
      </c>
      <c r="Z11" s="23">
        <v>213</v>
      </c>
      <c r="AA11" s="23">
        <v>227</v>
      </c>
      <c r="AB11" s="24">
        <v>7.7447969976117373E-2</v>
      </c>
      <c r="AC11" s="22">
        <v>10</v>
      </c>
      <c r="AD11" s="23">
        <v>221</v>
      </c>
      <c r="AE11" s="23">
        <v>231</v>
      </c>
      <c r="AF11" s="24">
        <v>7.6237623762376236E-2</v>
      </c>
      <c r="AG11" s="22">
        <v>1</v>
      </c>
      <c r="AH11" s="23">
        <v>110</v>
      </c>
      <c r="AI11" s="23">
        <v>111</v>
      </c>
      <c r="AJ11" s="24">
        <v>7.2978303747534515E-2</v>
      </c>
      <c r="AK11" s="13"/>
      <c r="AL11" s="13"/>
    </row>
    <row r="12" spans="1:38">
      <c r="B12" s="147" t="s">
        <v>163</v>
      </c>
      <c r="C12" s="22">
        <v>1865</v>
      </c>
      <c r="D12" s="23">
        <v>1116</v>
      </c>
      <c r="E12" s="23">
        <v>70</v>
      </c>
      <c r="F12" s="23">
        <v>2073</v>
      </c>
      <c r="G12" s="23">
        <v>5124</v>
      </c>
      <c r="H12" s="24">
        <v>0.26180257510729615</v>
      </c>
      <c r="I12" s="22">
        <v>264</v>
      </c>
      <c r="J12" s="23">
        <v>302</v>
      </c>
      <c r="K12" s="23">
        <v>566</v>
      </c>
      <c r="L12" s="24">
        <v>0.1896147403685092</v>
      </c>
      <c r="M12" s="22">
        <v>435</v>
      </c>
      <c r="N12" s="23">
        <v>370</v>
      </c>
      <c r="O12" s="23">
        <v>805</v>
      </c>
      <c r="P12" s="24">
        <v>0.27606310013717422</v>
      </c>
      <c r="Q12" s="22">
        <v>527</v>
      </c>
      <c r="R12" s="23">
        <v>262</v>
      </c>
      <c r="S12" s="23">
        <v>789</v>
      </c>
      <c r="T12" s="24">
        <v>0.27150722642807984</v>
      </c>
      <c r="U12" s="22">
        <v>639</v>
      </c>
      <c r="V12" s="23">
        <v>182</v>
      </c>
      <c r="W12" s="23">
        <v>821</v>
      </c>
      <c r="X12" s="24">
        <v>0.25007614986293025</v>
      </c>
      <c r="Y12" s="22">
        <v>34</v>
      </c>
      <c r="Z12" s="23">
        <v>824</v>
      </c>
      <c r="AA12" s="23">
        <v>858</v>
      </c>
      <c r="AB12" s="24">
        <v>0.29273285568065505</v>
      </c>
      <c r="AC12" s="22">
        <v>22</v>
      </c>
      <c r="AD12" s="23">
        <v>807</v>
      </c>
      <c r="AE12" s="23">
        <v>829</v>
      </c>
      <c r="AF12" s="24">
        <v>0.2735973597359736</v>
      </c>
      <c r="AG12" s="22">
        <v>14</v>
      </c>
      <c r="AH12" s="23">
        <v>442</v>
      </c>
      <c r="AI12" s="23">
        <v>456</v>
      </c>
      <c r="AJ12" s="24">
        <v>0.29980276134122286</v>
      </c>
      <c r="AK12" s="13"/>
      <c r="AL12" s="13"/>
    </row>
    <row r="13" spans="1:38">
      <c r="B13" s="147" t="s">
        <v>126</v>
      </c>
      <c r="C13" s="22">
        <v>798</v>
      </c>
      <c r="D13" s="23">
        <v>144</v>
      </c>
      <c r="E13" s="23">
        <v>32</v>
      </c>
      <c r="F13" s="23">
        <v>568</v>
      </c>
      <c r="G13" s="23">
        <v>1542</v>
      </c>
      <c r="H13" s="24">
        <v>7.8786020846106683E-2</v>
      </c>
      <c r="I13" s="22">
        <v>151</v>
      </c>
      <c r="J13" s="23">
        <v>42</v>
      </c>
      <c r="K13" s="23">
        <v>193</v>
      </c>
      <c r="L13" s="24">
        <v>6.4656616415410387E-2</v>
      </c>
      <c r="M13" s="22">
        <v>183</v>
      </c>
      <c r="N13" s="23">
        <v>16</v>
      </c>
      <c r="O13" s="23">
        <v>199</v>
      </c>
      <c r="P13" s="24">
        <v>6.8244170096021947E-2</v>
      </c>
      <c r="Q13" s="22">
        <v>245</v>
      </c>
      <c r="R13" s="23">
        <v>31</v>
      </c>
      <c r="S13" s="23">
        <v>276</v>
      </c>
      <c r="T13" s="24">
        <v>9.4975911906400548E-2</v>
      </c>
      <c r="U13" s="22">
        <v>219</v>
      </c>
      <c r="V13" s="23">
        <v>55</v>
      </c>
      <c r="W13" s="23">
        <v>274</v>
      </c>
      <c r="X13" s="24">
        <v>8.3460249771550407E-2</v>
      </c>
      <c r="Y13" s="22">
        <v>2</v>
      </c>
      <c r="Z13" s="23">
        <v>190</v>
      </c>
      <c r="AA13" s="23">
        <v>192</v>
      </c>
      <c r="AB13" s="24">
        <v>6.5506653019447289E-2</v>
      </c>
      <c r="AC13" s="22">
        <v>14</v>
      </c>
      <c r="AD13" s="23">
        <v>258</v>
      </c>
      <c r="AE13" s="23">
        <v>272</v>
      </c>
      <c r="AF13" s="24">
        <v>8.976897689768977E-2</v>
      </c>
      <c r="AG13" s="22">
        <v>16</v>
      </c>
      <c r="AH13" s="23">
        <v>120</v>
      </c>
      <c r="AI13" s="23">
        <v>136</v>
      </c>
      <c r="AJ13" s="24">
        <v>8.941485864562787E-2</v>
      </c>
      <c r="AK13" s="13"/>
      <c r="AL13" s="13"/>
    </row>
    <row r="14" spans="1:38">
      <c r="B14" s="147" t="s">
        <v>178</v>
      </c>
      <c r="C14" s="22">
        <v>902</v>
      </c>
      <c r="D14" s="23">
        <v>259</v>
      </c>
      <c r="E14" s="23">
        <v>31</v>
      </c>
      <c r="F14" s="23">
        <v>896</v>
      </c>
      <c r="G14" s="23">
        <v>2088</v>
      </c>
      <c r="H14" s="24">
        <v>0.10668301655426118</v>
      </c>
      <c r="I14" s="22">
        <v>277</v>
      </c>
      <c r="J14" s="23">
        <v>62</v>
      </c>
      <c r="K14" s="23">
        <v>339</v>
      </c>
      <c r="L14" s="24">
        <v>0.1135678391959799</v>
      </c>
      <c r="M14" s="22">
        <v>205</v>
      </c>
      <c r="N14" s="23">
        <v>0</v>
      </c>
      <c r="O14" s="23">
        <v>205</v>
      </c>
      <c r="P14" s="24">
        <v>7.0301783264746232E-2</v>
      </c>
      <c r="Q14" s="22">
        <v>144</v>
      </c>
      <c r="R14" s="23">
        <v>62</v>
      </c>
      <c r="S14" s="23">
        <v>206</v>
      </c>
      <c r="T14" s="24">
        <v>7.0887818306951136E-2</v>
      </c>
      <c r="U14" s="22">
        <v>276</v>
      </c>
      <c r="V14" s="23">
        <v>135</v>
      </c>
      <c r="W14" s="23">
        <v>411</v>
      </c>
      <c r="X14" s="24">
        <v>0.1251903746573256</v>
      </c>
      <c r="Y14" s="22">
        <v>13</v>
      </c>
      <c r="Z14" s="23">
        <v>398</v>
      </c>
      <c r="AA14" s="23">
        <v>411</v>
      </c>
      <c r="AB14" s="24">
        <v>0.14022517911975435</v>
      </c>
      <c r="AC14" s="22">
        <v>9</v>
      </c>
      <c r="AD14" s="23">
        <v>320</v>
      </c>
      <c r="AE14" s="23">
        <v>329</v>
      </c>
      <c r="AF14" s="24">
        <v>0.10858085808580858</v>
      </c>
      <c r="AG14" s="22">
        <v>9</v>
      </c>
      <c r="AH14" s="23">
        <v>178</v>
      </c>
      <c r="AI14" s="23">
        <v>187</v>
      </c>
      <c r="AJ14" s="24">
        <v>0.12294543063773833</v>
      </c>
      <c r="AK14" s="13"/>
      <c r="AL14" s="13"/>
    </row>
    <row r="15" spans="1:38" ht="14.45" thickBot="1">
      <c r="B15" s="149" t="s">
        <v>218</v>
      </c>
      <c r="C15" s="25">
        <v>1816</v>
      </c>
      <c r="D15" s="26">
        <v>607</v>
      </c>
      <c r="E15" s="26">
        <v>42</v>
      </c>
      <c r="F15" s="26">
        <v>1052</v>
      </c>
      <c r="G15" s="26">
        <v>3517</v>
      </c>
      <c r="H15" s="27">
        <v>0.17969548334355201</v>
      </c>
      <c r="I15" s="25">
        <v>472</v>
      </c>
      <c r="J15" s="26">
        <v>230</v>
      </c>
      <c r="K15" s="26">
        <v>702</v>
      </c>
      <c r="L15" s="27">
        <v>0.23517587939698492</v>
      </c>
      <c r="M15" s="25">
        <v>404</v>
      </c>
      <c r="N15" s="26">
        <v>145</v>
      </c>
      <c r="O15" s="26">
        <v>549</v>
      </c>
      <c r="P15" s="27">
        <v>0.18827160493827161</v>
      </c>
      <c r="Q15" s="25">
        <v>597</v>
      </c>
      <c r="R15" s="26">
        <v>74</v>
      </c>
      <c r="S15" s="26">
        <v>671</v>
      </c>
      <c r="T15" s="27">
        <v>0.23090158293186511</v>
      </c>
      <c r="U15" s="25">
        <v>343</v>
      </c>
      <c r="V15" s="26">
        <v>158</v>
      </c>
      <c r="W15" s="26">
        <v>501</v>
      </c>
      <c r="X15" s="27">
        <v>0.15260432531221443</v>
      </c>
      <c r="Y15" s="25">
        <v>21</v>
      </c>
      <c r="Z15" s="26">
        <v>366</v>
      </c>
      <c r="AA15" s="26">
        <v>387</v>
      </c>
      <c r="AB15" s="27">
        <v>0.13203684749232344</v>
      </c>
      <c r="AC15" s="25">
        <v>17</v>
      </c>
      <c r="AD15" s="26">
        <v>463</v>
      </c>
      <c r="AE15" s="26">
        <v>480</v>
      </c>
      <c r="AF15" s="27">
        <v>0.15841584158415842</v>
      </c>
      <c r="AG15" s="25">
        <v>4</v>
      </c>
      <c r="AH15" s="26">
        <v>223</v>
      </c>
      <c r="AI15" s="26">
        <v>227</v>
      </c>
      <c r="AJ15" s="27">
        <v>0.14924391847468771</v>
      </c>
      <c r="AK15" s="13"/>
      <c r="AL15" s="13"/>
    </row>
    <row r="16" spans="1:38" s="20" customFormat="1" ht="14.45" thickBot="1">
      <c r="A16" s="3"/>
      <c r="B16" s="38" t="s">
        <v>45</v>
      </c>
      <c r="C16" s="29">
        <v>9203</v>
      </c>
      <c r="D16" s="30">
        <v>2887</v>
      </c>
      <c r="E16" s="30">
        <v>322</v>
      </c>
      <c r="F16" s="30">
        <v>7160</v>
      </c>
      <c r="G16" s="30">
        <v>19572</v>
      </c>
      <c r="H16" s="150">
        <v>0.99999999999999989</v>
      </c>
      <c r="I16" s="29">
        <v>2083</v>
      </c>
      <c r="J16" s="30">
        <v>902</v>
      </c>
      <c r="K16" s="30">
        <v>2985</v>
      </c>
      <c r="L16" s="150">
        <v>1</v>
      </c>
      <c r="M16" s="29">
        <v>2212</v>
      </c>
      <c r="N16" s="30">
        <v>704</v>
      </c>
      <c r="O16" s="30">
        <v>2916</v>
      </c>
      <c r="P16" s="150">
        <v>1</v>
      </c>
      <c r="Q16" s="29">
        <v>2316</v>
      </c>
      <c r="R16" s="30">
        <v>590</v>
      </c>
      <c r="S16" s="30">
        <v>2906</v>
      </c>
      <c r="T16" s="150">
        <v>1.0000000000000002</v>
      </c>
      <c r="U16" s="29">
        <v>2592</v>
      </c>
      <c r="V16" s="30">
        <v>691</v>
      </c>
      <c r="W16" s="30">
        <v>3283</v>
      </c>
      <c r="X16" s="150">
        <v>1</v>
      </c>
      <c r="Y16" s="29">
        <v>135</v>
      </c>
      <c r="Z16" s="30">
        <v>2796</v>
      </c>
      <c r="AA16" s="30">
        <v>2931</v>
      </c>
      <c r="AB16" s="150">
        <v>1</v>
      </c>
      <c r="AC16" s="29">
        <v>121</v>
      </c>
      <c r="AD16" s="30">
        <v>2909</v>
      </c>
      <c r="AE16" s="30">
        <v>3030</v>
      </c>
      <c r="AF16" s="150">
        <v>1</v>
      </c>
      <c r="AG16" s="29">
        <v>66</v>
      </c>
      <c r="AH16" s="30">
        <v>1455</v>
      </c>
      <c r="AI16" s="30">
        <v>1521</v>
      </c>
      <c r="AJ16" s="150">
        <v>1</v>
      </c>
      <c r="AK16" s="13"/>
    </row>
    <row r="17" spans="2:10">
      <c r="B17" s="97" t="s">
        <v>245</v>
      </c>
    </row>
    <row r="18" spans="2:10">
      <c r="B18" s="49"/>
    </row>
    <row r="19" spans="2:10">
      <c r="D19" s="4"/>
      <c r="E19" s="4"/>
      <c r="F19" s="4"/>
      <c r="J19" s="4"/>
    </row>
    <row r="20" spans="2:10">
      <c r="D20" s="4"/>
      <c r="E20" s="4"/>
      <c r="F20" s="4"/>
      <c r="J20" s="4"/>
    </row>
    <row r="21" spans="2:10">
      <c r="D21" s="4"/>
      <c r="E21" s="4"/>
      <c r="F21" s="4"/>
      <c r="J21" s="4"/>
    </row>
    <row r="22" spans="2:10">
      <c r="D22" s="4"/>
      <c r="E22" s="4"/>
      <c r="F22" s="4"/>
      <c r="J22" s="4"/>
    </row>
    <row r="23" spans="2:10">
      <c r="D23" s="4"/>
      <c r="E23" s="4"/>
      <c r="F23" s="4"/>
      <c r="J23" s="4"/>
    </row>
    <row r="24" spans="2:10">
      <c r="D24" s="4"/>
      <c r="E24" s="4"/>
      <c r="F24" s="4"/>
      <c r="J24" s="4"/>
    </row>
    <row r="25" spans="2:10">
      <c r="D25" s="4"/>
      <c r="E25" s="4"/>
      <c r="F25" s="4"/>
      <c r="J25" s="4"/>
    </row>
    <row r="26" spans="2:10">
      <c r="D26" s="4"/>
      <c r="E26" s="4"/>
      <c r="F26" s="4"/>
      <c r="J26" s="4"/>
    </row>
    <row r="27" spans="2:10">
      <c r="D27" s="4"/>
      <c r="E27" s="4"/>
      <c r="F27" s="4"/>
      <c r="J27" s="4"/>
    </row>
    <row r="28" spans="2:10">
      <c r="D28" s="4"/>
      <c r="E28" s="4"/>
      <c r="F28" s="4"/>
      <c r="J28" s="4"/>
    </row>
    <row r="29" spans="2:10">
      <c r="D29" s="4"/>
      <c r="E29" s="4"/>
      <c r="F29" s="4"/>
      <c r="J29" s="4"/>
    </row>
    <row r="30" spans="2:10">
      <c r="D30" s="4"/>
      <c r="E30" s="4"/>
      <c r="F30" s="4"/>
      <c r="J30" s="4"/>
    </row>
    <row r="31" spans="2:10">
      <c r="D31" s="4"/>
      <c r="E31" s="4"/>
      <c r="F31" s="4"/>
      <c r="J31" s="4"/>
    </row>
    <row r="32" spans="2:10">
      <c r="D32" s="4"/>
      <c r="E32" s="4"/>
      <c r="F32" s="4"/>
      <c r="J32" s="4"/>
    </row>
    <row r="33" spans="4:10">
      <c r="D33" s="4"/>
      <c r="E33" s="4"/>
      <c r="F33" s="4"/>
      <c r="J33" s="4"/>
    </row>
    <row r="34" spans="4:10">
      <c r="D34" s="4"/>
      <c r="E34" s="4"/>
      <c r="F34" s="4"/>
      <c r="J34" s="4"/>
    </row>
    <row r="35" spans="4:10">
      <c r="D35" s="4"/>
      <c r="E35" s="4"/>
      <c r="F35" s="4"/>
      <c r="J35" s="4"/>
    </row>
    <row r="36" spans="4:10">
      <c r="D36" s="4"/>
      <c r="E36" s="4"/>
      <c r="F36" s="4"/>
      <c r="J36" s="4"/>
    </row>
    <row r="37" spans="4:10">
      <c r="D37" s="4"/>
      <c r="E37" s="4"/>
      <c r="F37" s="4"/>
      <c r="J37" s="4"/>
    </row>
    <row r="38" spans="4:10">
      <c r="D38" s="4"/>
      <c r="E38" s="4"/>
      <c r="F38" s="4"/>
      <c r="J38" s="4"/>
    </row>
    <row r="39" spans="4:10">
      <c r="D39" s="4"/>
      <c r="E39" s="4"/>
      <c r="F39" s="4"/>
      <c r="J39" s="4"/>
    </row>
    <row r="40" spans="4:10">
      <c r="D40" s="4"/>
      <c r="E40" s="4"/>
      <c r="F40" s="4"/>
      <c r="J40" s="4"/>
    </row>
    <row r="41" spans="4:10">
      <c r="D41" s="4"/>
      <c r="E41" s="4"/>
      <c r="F41" s="4"/>
      <c r="J41" s="4"/>
    </row>
    <row r="42" spans="4:10">
      <c r="D42" s="4"/>
      <c r="E42" s="4"/>
      <c r="F42" s="4"/>
      <c r="J42" s="4"/>
    </row>
    <row r="43" spans="4:10">
      <c r="D43" s="4"/>
      <c r="E43" s="4"/>
      <c r="F43" s="4"/>
      <c r="J43" s="4"/>
    </row>
    <row r="44" spans="4:10">
      <c r="D44" s="4"/>
      <c r="E44" s="4"/>
      <c r="F44" s="4"/>
      <c r="J44" s="4"/>
    </row>
    <row r="45" spans="4:10">
      <c r="D45" s="4"/>
      <c r="E45" s="4"/>
      <c r="F45" s="4"/>
      <c r="J45" s="4"/>
    </row>
    <row r="46" spans="4:10">
      <c r="D46" s="4"/>
      <c r="E46" s="4"/>
      <c r="F46" s="4"/>
      <c r="J46" s="4"/>
    </row>
    <row r="47" spans="4:10">
      <c r="D47" s="4"/>
      <c r="E47" s="4"/>
      <c r="F47" s="4"/>
      <c r="J47" s="4"/>
    </row>
    <row r="48" spans="4:10">
      <c r="D48" s="4"/>
      <c r="E48" s="4"/>
      <c r="F48" s="4"/>
      <c r="J48" s="4"/>
    </row>
    <row r="49" spans="4:10">
      <c r="D49" s="4"/>
      <c r="E49" s="4"/>
      <c r="F49" s="4"/>
      <c r="J49" s="4"/>
    </row>
    <row r="50" spans="4:10">
      <c r="D50" s="4"/>
      <c r="E50" s="4"/>
      <c r="F50" s="4"/>
      <c r="J50" s="4"/>
    </row>
    <row r="51" spans="4:10">
      <c r="D51" s="4"/>
      <c r="E51" s="4"/>
      <c r="F51" s="4"/>
      <c r="J51" s="4"/>
    </row>
    <row r="52" spans="4:10">
      <c r="D52" s="4"/>
      <c r="E52" s="4"/>
      <c r="F52" s="4"/>
      <c r="J52" s="4"/>
    </row>
    <row r="53" spans="4:10">
      <c r="D53" s="4"/>
      <c r="E53" s="4"/>
      <c r="F53" s="4"/>
      <c r="J53" s="4"/>
    </row>
    <row r="54" spans="4:10">
      <c r="D54" s="4"/>
      <c r="E54" s="4"/>
      <c r="F54" s="4"/>
      <c r="J54" s="4"/>
    </row>
    <row r="55" spans="4:10">
      <c r="D55" s="4"/>
      <c r="E55" s="4"/>
      <c r="F55" s="4"/>
      <c r="J55" s="4"/>
    </row>
    <row r="56" spans="4:10">
      <c r="D56" s="4"/>
      <c r="E56" s="4"/>
      <c r="F56" s="4"/>
      <c r="J56" s="4"/>
    </row>
    <row r="57" spans="4:10">
      <c r="D57" s="4"/>
      <c r="E57" s="4"/>
      <c r="F57" s="4"/>
      <c r="J57" s="4"/>
    </row>
    <row r="58" spans="4:10">
      <c r="D58" s="4"/>
      <c r="E58" s="4"/>
      <c r="F58" s="4"/>
      <c r="J58" s="4"/>
    </row>
    <row r="59" spans="4:10">
      <c r="D59" s="4"/>
      <c r="E59" s="4"/>
      <c r="F59" s="4"/>
      <c r="J59" s="4"/>
    </row>
    <row r="60" spans="4:10">
      <c r="D60" s="4"/>
      <c r="E60" s="4"/>
      <c r="F60" s="4"/>
      <c r="J60" s="4"/>
    </row>
    <row r="61" spans="4:10">
      <c r="D61" s="4"/>
      <c r="E61" s="4"/>
      <c r="F61" s="4"/>
      <c r="J61" s="4"/>
    </row>
    <row r="62" spans="4:10">
      <c r="D62" s="4"/>
      <c r="E62" s="4"/>
      <c r="F62" s="4"/>
      <c r="J62" s="4"/>
    </row>
    <row r="63" spans="4:10">
      <c r="D63" s="4"/>
      <c r="E63" s="4"/>
      <c r="F63" s="4"/>
      <c r="J63" s="4"/>
    </row>
    <row r="64" spans="4:10">
      <c r="D64" s="4"/>
      <c r="E64" s="4"/>
      <c r="F64" s="4"/>
      <c r="J64" s="4"/>
    </row>
    <row r="65" spans="4:10">
      <c r="D65" s="4"/>
      <c r="E65" s="4"/>
      <c r="F65" s="4"/>
      <c r="J65" s="4"/>
    </row>
    <row r="66" spans="4:10">
      <c r="D66" s="4"/>
      <c r="E66" s="4"/>
      <c r="F66" s="4"/>
      <c r="J66" s="4"/>
    </row>
    <row r="67" spans="4:10">
      <c r="D67" s="4"/>
      <c r="E67" s="4"/>
      <c r="F67" s="4"/>
      <c r="J67" s="4"/>
    </row>
    <row r="68" spans="4:10">
      <c r="D68" s="4"/>
      <c r="E68" s="4"/>
      <c r="F68" s="4"/>
      <c r="J68" s="4"/>
    </row>
    <row r="69" spans="4:10">
      <c r="D69" s="4"/>
      <c r="E69" s="4"/>
      <c r="F69" s="4"/>
      <c r="J69" s="4"/>
    </row>
    <row r="70" spans="4:10">
      <c r="D70" s="4"/>
      <c r="E70" s="4"/>
      <c r="F70" s="4"/>
      <c r="J70" s="4"/>
    </row>
    <row r="71" spans="4:10">
      <c r="D71" s="4"/>
      <c r="E71" s="4"/>
      <c r="F71" s="4"/>
      <c r="J71" s="4"/>
    </row>
    <row r="72" spans="4:10">
      <c r="D72" s="4"/>
      <c r="E72" s="4"/>
      <c r="F72" s="4"/>
      <c r="J72" s="4"/>
    </row>
    <row r="73" spans="4:10">
      <c r="D73" s="4"/>
      <c r="E73" s="4"/>
      <c r="F73" s="4"/>
      <c r="J73" s="4"/>
    </row>
    <row r="74" spans="4:10">
      <c r="D74" s="4"/>
      <c r="E74" s="4"/>
      <c r="F74" s="4"/>
      <c r="J74" s="4"/>
    </row>
    <row r="75" spans="4:10">
      <c r="D75" s="4"/>
      <c r="E75" s="4"/>
      <c r="F75" s="4"/>
      <c r="J75" s="4"/>
    </row>
    <row r="76" spans="4:10">
      <c r="D76" s="4"/>
      <c r="E76" s="4"/>
      <c r="F76" s="4"/>
      <c r="J76" s="4"/>
    </row>
    <row r="77" spans="4:10">
      <c r="D77" s="4"/>
      <c r="E77" s="4"/>
      <c r="F77" s="4"/>
      <c r="J77" s="4"/>
    </row>
    <row r="78" spans="4:10">
      <c r="D78" s="4"/>
      <c r="E78" s="4"/>
      <c r="F78" s="4"/>
      <c r="J78" s="4"/>
    </row>
    <row r="79" spans="4:10">
      <c r="D79" s="4"/>
      <c r="E79" s="4"/>
      <c r="F79" s="4"/>
      <c r="J79" s="4"/>
    </row>
    <row r="80" spans="4:10">
      <c r="D80" s="4"/>
      <c r="E80" s="4"/>
      <c r="F80" s="4"/>
      <c r="J80" s="4"/>
    </row>
    <row r="81" spans="4:10">
      <c r="D81" s="4"/>
      <c r="E81" s="4"/>
      <c r="F81" s="4"/>
      <c r="J81" s="4"/>
    </row>
    <row r="82" spans="4:10">
      <c r="D82" s="4"/>
      <c r="E82" s="4"/>
      <c r="F82" s="4"/>
      <c r="J82" s="4"/>
    </row>
    <row r="83" spans="4:10">
      <c r="D83" s="4"/>
      <c r="E83" s="4"/>
      <c r="F83" s="4"/>
      <c r="J83" s="4"/>
    </row>
    <row r="84" spans="4:10">
      <c r="D84" s="4"/>
      <c r="E84" s="4"/>
      <c r="F84" s="4"/>
      <c r="J84" s="4"/>
    </row>
    <row r="85" spans="4:10">
      <c r="D85" s="4"/>
      <c r="E85" s="4"/>
      <c r="F85" s="4"/>
      <c r="J85" s="4"/>
    </row>
    <row r="86" spans="4:10">
      <c r="D86" s="4"/>
      <c r="E86" s="4"/>
      <c r="F86" s="4"/>
      <c r="J86" s="4"/>
    </row>
    <row r="87" spans="4:10">
      <c r="D87" s="4"/>
      <c r="E87" s="4"/>
      <c r="F87" s="4"/>
      <c r="J87" s="4"/>
    </row>
    <row r="88" spans="4:10">
      <c r="D88" s="4"/>
      <c r="E88" s="4"/>
      <c r="F88" s="4"/>
      <c r="J88" s="4"/>
    </row>
    <row r="89" spans="4:10">
      <c r="D89" s="4"/>
      <c r="E89" s="4"/>
      <c r="F89" s="4"/>
      <c r="J89" s="4"/>
    </row>
    <row r="90" spans="4:10">
      <c r="D90" s="4"/>
      <c r="E90" s="4"/>
      <c r="F90" s="4"/>
      <c r="J90" s="4"/>
    </row>
    <row r="91" spans="4:10">
      <c r="D91" s="4"/>
      <c r="E91" s="4"/>
      <c r="F91" s="4"/>
      <c r="J91" s="4"/>
    </row>
    <row r="92" spans="4:10">
      <c r="D92" s="4"/>
      <c r="E92" s="4"/>
      <c r="F92" s="4"/>
      <c r="J92" s="4"/>
    </row>
    <row r="93" spans="4:10">
      <c r="D93" s="4"/>
      <c r="E93" s="4"/>
      <c r="F93" s="4"/>
      <c r="J93" s="4"/>
    </row>
    <row r="94" spans="4:10">
      <c r="D94" s="4"/>
      <c r="E94" s="4"/>
      <c r="F94" s="4"/>
      <c r="J94" s="4"/>
    </row>
    <row r="95" spans="4:10">
      <c r="D95" s="4"/>
      <c r="E95" s="4"/>
      <c r="F95" s="4"/>
      <c r="J95" s="4"/>
    </row>
    <row r="96" spans="4:10">
      <c r="D96" s="4"/>
      <c r="E96" s="4"/>
      <c r="F96" s="4"/>
      <c r="J96" s="4"/>
    </row>
    <row r="97" spans="4:10">
      <c r="D97" s="4"/>
      <c r="E97" s="4"/>
      <c r="F97" s="4"/>
      <c r="J97" s="4"/>
    </row>
    <row r="98" spans="4:10">
      <c r="D98" s="4"/>
      <c r="E98" s="4"/>
      <c r="F98" s="4"/>
      <c r="J98" s="4"/>
    </row>
    <row r="99" spans="4:10">
      <c r="D99" s="4"/>
      <c r="E99" s="4"/>
      <c r="F99" s="4"/>
      <c r="J99" s="4"/>
    </row>
    <row r="100" spans="4:10">
      <c r="D100" s="4"/>
      <c r="E100" s="4"/>
      <c r="F100" s="4"/>
      <c r="J100" s="4"/>
    </row>
    <row r="101" spans="4:10">
      <c r="D101" s="4"/>
      <c r="E101" s="4"/>
      <c r="F101" s="4"/>
      <c r="J101" s="4"/>
    </row>
    <row r="102" spans="4:10">
      <c r="D102" s="4"/>
      <c r="E102" s="4"/>
      <c r="F102" s="4"/>
      <c r="J102" s="4"/>
    </row>
    <row r="103" spans="4:10">
      <c r="D103" s="4"/>
      <c r="E103" s="4"/>
      <c r="F103" s="4"/>
      <c r="J103" s="4"/>
    </row>
    <row r="104" spans="4:10">
      <c r="D104" s="4"/>
      <c r="E104" s="4"/>
      <c r="F104" s="4"/>
      <c r="J104" s="4"/>
    </row>
    <row r="105" spans="4:10">
      <c r="D105" s="4"/>
      <c r="E105" s="4"/>
      <c r="F105" s="4"/>
      <c r="J105" s="4"/>
    </row>
    <row r="106" spans="4:10">
      <c r="D106" s="4"/>
      <c r="E106" s="4"/>
      <c r="F106" s="4"/>
      <c r="J106" s="4"/>
    </row>
    <row r="107" spans="4:10">
      <c r="D107" s="4"/>
      <c r="E107" s="4"/>
      <c r="F107" s="4"/>
      <c r="J107" s="4"/>
    </row>
    <row r="108" spans="4:10">
      <c r="D108" s="4"/>
      <c r="E108" s="4"/>
      <c r="F108" s="4"/>
      <c r="J108" s="4"/>
    </row>
    <row r="109" spans="4:10">
      <c r="D109" s="4"/>
      <c r="E109" s="4"/>
      <c r="F109" s="4"/>
      <c r="J109" s="4"/>
    </row>
    <row r="110" spans="4:10">
      <c r="D110" s="4"/>
      <c r="E110" s="4"/>
      <c r="F110" s="4"/>
      <c r="J110" s="4"/>
    </row>
    <row r="111" spans="4:10">
      <c r="D111" s="4"/>
      <c r="E111" s="4"/>
      <c r="F111" s="4"/>
      <c r="J111" s="4"/>
    </row>
    <row r="112" spans="4:10">
      <c r="D112" s="4"/>
      <c r="E112" s="4"/>
      <c r="F112" s="4"/>
      <c r="J112" s="4"/>
    </row>
    <row r="113" spans="4:10">
      <c r="D113" s="4"/>
      <c r="E113" s="4"/>
      <c r="F113" s="4"/>
      <c r="J113" s="4"/>
    </row>
    <row r="114" spans="4:10">
      <c r="D114" s="4"/>
      <c r="E114" s="4"/>
      <c r="F114" s="4"/>
      <c r="J114" s="4"/>
    </row>
    <row r="115" spans="4:10">
      <c r="D115" s="4"/>
      <c r="E115" s="4"/>
      <c r="F115" s="4"/>
      <c r="J115" s="4"/>
    </row>
    <row r="116" spans="4:10">
      <c r="D116" s="4"/>
      <c r="E116" s="4"/>
      <c r="F116" s="4"/>
      <c r="J116" s="4"/>
    </row>
    <row r="117" spans="4:10">
      <c r="D117" s="4"/>
      <c r="E117" s="4"/>
      <c r="F117" s="4"/>
      <c r="J117" s="4"/>
    </row>
    <row r="118" spans="4:10">
      <c r="D118" s="4"/>
      <c r="E118" s="4"/>
      <c r="F118" s="4"/>
      <c r="J118" s="4"/>
    </row>
    <row r="119" spans="4:10">
      <c r="D119" s="4"/>
      <c r="E119" s="4"/>
      <c r="F119" s="4"/>
      <c r="J119" s="4"/>
    </row>
    <row r="120" spans="4:10">
      <c r="D120" s="4"/>
      <c r="E120" s="4"/>
      <c r="F120" s="4"/>
      <c r="J120" s="4"/>
    </row>
    <row r="121" spans="4:10">
      <c r="D121" s="4"/>
      <c r="E121" s="4"/>
      <c r="F121" s="4"/>
      <c r="J121" s="4"/>
    </row>
    <row r="122" spans="4:10">
      <c r="D122" s="4"/>
      <c r="E122" s="4"/>
      <c r="F122" s="4"/>
      <c r="J122" s="4"/>
    </row>
    <row r="123" spans="4:10">
      <c r="D123" s="4"/>
      <c r="E123" s="4"/>
      <c r="F123" s="4"/>
      <c r="J123" s="4"/>
    </row>
    <row r="124" spans="4:10">
      <c r="D124" s="4"/>
      <c r="E124" s="4"/>
      <c r="F124" s="4"/>
      <c r="J124" s="4"/>
    </row>
    <row r="125" spans="4:10">
      <c r="D125" s="4"/>
      <c r="E125" s="4"/>
      <c r="F125" s="4"/>
      <c r="J125" s="4"/>
    </row>
    <row r="126" spans="4:10">
      <c r="D126" s="4"/>
      <c r="E126" s="4"/>
      <c r="F126" s="4"/>
      <c r="J126" s="4"/>
    </row>
    <row r="127" spans="4:10">
      <c r="D127" s="4"/>
      <c r="E127" s="4"/>
      <c r="F127" s="4"/>
      <c r="J127" s="4"/>
    </row>
    <row r="128" spans="4:10">
      <c r="D128" s="4"/>
      <c r="E128" s="4"/>
      <c r="F128" s="4"/>
      <c r="J128" s="4"/>
    </row>
    <row r="129" spans="4:10">
      <c r="D129" s="4"/>
      <c r="E129" s="4"/>
      <c r="F129" s="4"/>
      <c r="J129" s="4"/>
    </row>
    <row r="130" spans="4:10">
      <c r="D130" s="4"/>
      <c r="E130" s="4"/>
      <c r="F130" s="4"/>
      <c r="J130" s="4"/>
    </row>
    <row r="131" spans="4:10">
      <c r="D131" s="4"/>
      <c r="E131" s="4"/>
      <c r="F131" s="4"/>
      <c r="J131" s="4"/>
    </row>
    <row r="132" spans="4:10">
      <c r="D132" s="4"/>
      <c r="E132" s="4"/>
      <c r="F132" s="4"/>
      <c r="J132" s="4"/>
    </row>
    <row r="133" spans="4:10">
      <c r="D133" s="4"/>
      <c r="E133" s="4"/>
      <c r="F133" s="4"/>
      <c r="J133" s="4"/>
    </row>
    <row r="134" spans="4:10">
      <c r="D134" s="4"/>
      <c r="E134" s="4"/>
      <c r="F134" s="4"/>
      <c r="J134" s="4"/>
    </row>
    <row r="135" spans="4:10">
      <c r="D135" s="4"/>
      <c r="E135" s="4"/>
      <c r="F135" s="4"/>
      <c r="J135" s="4"/>
    </row>
    <row r="136" spans="4:10">
      <c r="D136" s="4"/>
      <c r="E136" s="4"/>
      <c r="F136" s="4"/>
      <c r="J136" s="4"/>
    </row>
    <row r="137" spans="4:10">
      <c r="D137" s="4"/>
      <c r="E137" s="4"/>
      <c r="F137" s="4"/>
      <c r="J137" s="4"/>
    </row>
    <row r="138" spans="4:10">
      <c r="D138" s="4"/>
      <c r="E138" s="4"/>
      <c r="F138" s="4"/>
      <c r="J138" s="4"/>
    </row>
    <row r="139" spans="4:10">
      <c r="D139" s="4"/>
      <c r="E139" s="4"/>
      <c r="F139" s="4"/>
      <c r="J139" s="4"/>
    </row>
    <row r="140" spans="4:10">
      <c r="D140" s="4"/>
      <c r="E140" s="4"/>
      <c r="F140" s="4"/>
      <c r="J140" s="4"/>
    </row>
    <row r="141" spans="4:10">
      <c r="D141" s="4"/>
      <c r="E141" s="4"/>
      <c r="F141" s="4"/>
      <c r="J141" s="4"/>
    </row>
    <row r="142" spans="4:10">
      <c r="D142" s="4"/>
      <c r="E142" s="4"/>
      <c r="F142" s="4"/>
      <c r="J142" s="4"/>
    </row>
    <row r="143" spans="4:10">
      <c r="D143" s="4"/>
      <c r="E143" s="4"/>
      <c r="F143" s="4"/>
      <c r="J143" s="4"/>
    </row>
    <row r="144" spans="4:10">
      <c r="D144" s="4"/>
      <c r="E144" s="4"/>
      <c r="F144" s="4"/>
      <c r="J144" s="4"/>
    </row>
  </sheetData>
  <sortState xmlns:xlrd2="http://schemas.microsoft.com/office/spreadsheetml/2017/richdata2" ref="A6:AJ15">
    <sortCondition ref="A6:A15"/>
  </sortState>
  <mergeCells count="33">
    <mergeCell ref="B3:B5"/>
    <mergeCell ref="I3:L3"/>
    <mergeCell ref="M3:P3"/>
    <mergeCell ref="Q3:T3"/>
    <mergeCell ref="U3:X3"/>
    <mergeCell ref="U4:V4"/>
    <mergeCell ref="W4:W5"/>
    <mergeCell ref="X4:X5"/>
    <mergeCell ref="I4:J4"/>
    <mergeCell ref="K4:K5"/>
    <mergeCell ref="L4:L5"/>
    <mergeCell ref="M4:N4"/>
    <mergeCell ref="O4:O5"/>
    <mergeCell ref="P4:P5"/>
    <mergeCell ref="Q4:R4"/>
    <mergeCell ref="S4:S5"/>
    <mergeCell ref="C3:H3"/>
    <mergeCell ref="G4:G5"/>
    <mergeCell ref="H4:H5"/>
    <mergeCell ref="C4:F4"/>
    <mergeCell ref="T4:T5"/>
    <mergeCell ref="Y3:AB3"/>
    <mergeCell ref="Y4:Z4"/>
    <mergeCell ref="AA4:AA5"/>
    <mergeCell ref="AG3:AJ3"/>
    <mergeCell ref="AG4:AH4"/>
    <mergeCell ref="AI4:AI5"/>
    <mergeCell ref="AJ4:AJ5"/>
    <mergeCell ref="AE4:AE5"/>
    <mergeCell ref="AF4:AF5"/>
    <mergeCell ref="AC3:AF3"/>
    <mergeCell ref="AC4:AD4"/>
    <mergeCell ref="AB4:AB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25D79-A772-4F72-9F36-6FA5CC8ADF46}">
  <dimension ref="A1:AH158"/>
  <sheetViews>
    <sheetView showGridLines="0" zoomScaleNormal="100" workbookViewId="0">
      <pane ySplit="1" topLeftCell="A2" activePane="bottomLeft" state="frozen"/>
      <selection pane="bottomLeft"/>
      <selection activeCell="E23" sqref="E23"/>
    </sheetView>
  </sheetViews>
  <sheetFormatPr defaultColWidth="8.85546875" defaultRowHeight="14.1"/>
  <cols>
    <col min="1" max="1" width="7" style="3" customWidth="1"/>
    <col min="2" max="2" width="53.5703125" style="3" bestFit="1" customWidth="1"/>
    <col min="3" max="4" width="17.85546875" style="3" customWidth="1"/>
    <col min="5" max="5" width="12.85546875" style="3" customWidth="1"/>
    <col min="6" max="6" width="17" style="3" customWidth="1"/>
    <col min="7" max="7" width="17.85546875" style="3" customWidth="1"/>
    <col min="8" max="8" width="17.7109375" style="3" customWidth="1"/>
    <col min="9" max="9" width="12.85546875" style="3" customWidth="1"/>
    <col min="10" max="10" width="17" style="3" customWidth="1"/>
    <col min="11" max="11" width="17.42578125" style="3" customWidth="1"/>
    <col min="12" max="12" width="17.28515625" style="3" bestFit="1" customWidth="1"/>
    <col min="13" max="13" width="12.42578125" style="3" customWidth="1"/>
    <col min="14" max="15" width="17.5703125" style="3" customWidth="1"/>
    <col min="16" max="16" width="17.28515625" style="3" bestFit="1" customWidth="1"/>
    <col min="17" max="17" width="13.42578125" style="3" customWidth="1"/>
    <col min="18" max="18" width="16.140625" style="3" customWidth="1"/>
    <col min="19" max="19" width="15.42578125" style="3" customWidth="1"/>
    <col min="20" max="20" width="17.28515625" style="3" bestFit="1" customWidth="1"/>
    <col min="21" max="21" width="10.5703125" style="3" customWidth="1"/>
    <col min="22" max="22" width="16.5703125" style="3" customWidth="1"/>
    <col min="23" max="23" width="19.5703125" style="3" customWidth="1"/>
    <col min="24" max="24" width="17.42578125" style="3" customWidth="1"/>
    <col min="25" max="25" width="9.42578125" style="3" bestFit="1" customWidth="1"/>
    <col min="26" max="26" width="17.85546875" style="3" customWidth="1"/>
    <col min="27" max="27" width="17.5703125" style="3" customWidth="1"/>
    <col min="28" max="28" width="17.28515625" style="3" bestFit="1" customWidth="1"/>
    <col min="29" max="29" width="9.42578125" style="3" bestFit="1" customWidth="1"/>
    <col min="30" max="30" width="16" style="3" customWidth="1"/>
    <col min="31" max="31" width="12.42578125" style="3" customWidth="1"/>
    <col min="32" max="32" width="17.28515625" style="3" bestFit="1" customWidth="1"/>
    <col min="33" max="33" width="8.85546875" style="3"/>
    <col min="34" max="34" width="13.5703125" style="3" bestFit="1" customWidth="1"/>
    <col min="35" max="16384" width="8.85546875" style="3"/>
  </cols>
  <sheetData>
    <row r="1" spans="1:34" ht="84.95" customHeight="1">
      <c r="B1" s="145" t="s">
        <v>246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</row>
    <row r="2" spans="1:34" ht="23.1" customHeight="1" thickBot="1">
      <c r="B2" s="13"/>
      <c r="C2" s="39"/>
      <c r="D2" s="13"/>
      <c r="E2" s="13"/>
      <c r="F2" s="13"/>
      <c r="G2" s="39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4" ht="15" customHeight="1">
      <c r="B3" s="175" t="s">
        <v>123</v>
      </c>
      <c r="C3" s="187" t="s">
        <v>45</v>
      </c>
      <c r="D3" s="188"/>
      <c r="E3" s="188"/>
      <c r="F3" s="189"/>
      <c r="G3" s="187">
        <v>2014</v>
      </c>
      <c r="H3" s="188"/>
      <c r="I3" s="188"/>
      <c r="J3" s="189"/>
      <c r="K3" s="187">
        <v>2015</v>
      </c>
      <c r="L3" s="188"/>
      <c r="M3" s="188"/>
      <c r="N3" s="189"/>
      <c r="O3" s="187">
        <v>2016</v>
      </c>
      <c r="P3" s="188"/>
      <c r="Q3" s="188"/>
      <c r="R3" s="189"/>
      <c r="S3" s="187">
        <v>2017</v>
      </c>
      <c r="T3" s="188"/>
      <c r="U3" s="188"/>
      <c r="V3" s="189"/>
      <c r="W3" s="187">
        <v>2018</v>
      </c>
      <c r="X3" s="188"/>
      <c r="Y3" s="188"/>
      <c r="Z3" s="189"/>
      <c r="AA3" s="187">
        <v>2019</v>
      </c>
      <c r="AB3" s="188"/>
      <c r="AC3" s="188"/>
      <c r="AD3" s="189"/>
      <c r="AE3" s="187">
        <v>2020</v>
      </c>
      <c r="AF3" s="188"/>
      <c r="AG3" s="188"/>
      <c r="AH3" s="189"/>
    </row>
    <row r="4" spans="1:34" ht="14.25" customHeight="1">
      <c r="B4" s="176"/>
      <c r="C4" s="190" t="s">
        <v>46</v>
      </c>
      <c r="D4" s="183"/>
      <c r="E4" s="183" t="s">
        <v>45</v>
      </c>
      <c r="F4" s="184" t="s">
        <v>47</v>
      </c>
      <c r="G4" s="190" t="s">
        <v>46</v>
      </c>
      <c r="H4" s="183"/>
      <c r="I4" s="183" t="s">
        <v>45</v>
      </c>
      <c r="J4" s="184" t="s">
        <v>47</v>
      </c>
      <c r="K4" s="190" t="s">
        <v>46</v>
      </c>
      <c r="L4" s="183"/>
      <c r="M4" s="183" t="s">
        <v>45</v>
      </c>
      <c r="N4" s="184" t="s">
        <v>47</v>
      </c>
      <c r="O4" s="190" t="s">
        <v>46</v>
      </c>
      <c r="P4" s="183"/>
      <c r="Q4" s="183" t="s">
        <v>45</v>
      </c>
      <c r="R4" s="184" t="s">
        <v>47</v>
      </c>
      <c r="S4" s="190" t="s">
        <v>46</v>
      </c>
      <c r="T4" s="183"/>
      <c r="U4" s="183" t="s">
        <v>45</v>
      </c>
      <c r="V4" s="184" t="s">
        <v>47</v>
      </c>
      <c r="W4" s="190" t="s">
        <v>46</v>
      </c>
      <c r="X4" s="183"/>
      <c r="Y4" s="183" t="s">
        <v>45</v>
      </c>
      <c r="Z4" s="184" t="s">
        <v>47</v>
      </c>
      <c r="AA4" s="190" t="s">
        <v>46</v>
      </c>
      <c r="AB4" s="183"/>
      <c r="AC4" s="183" t="s">
        <v>45</v>
      </c>
      <c r="AD4" s="184" t="s">
        <v>47</v>
      </c>
      <c r="AE4" s="190" t="s">
        <v>46</v>
      </c>
      <c r="AF4" s="183"/>
      <c r="AG4" s="183" t="s">
        <v>45</v>
      </c>
      <c r="AH4" s="184" t="s">
        <v>47</v>
      </c>
    </row>
    <row r="5" spans="1:34" ht="64.5" customHeight="1">
      <c r="B5" s="176"/>
      <c r="C5" s="142" t="s">
        <v>117</v>
      </c>
      <c r="D5" s="141" t="s">
        <v>118</v>
      </c>
      <c r="E5" s="183"/>
      <c r="F5" s="184"/>
      <c r="G5" s="142" t="s">
        <v>117</v>
      </c>
      <c r="H5" s="141" t="s">
        <v>118</v>
      </c>
      <c r="I5" s="183"/>
      <c r="J5" s="184"/>
      <c r="K5" s="142" t="s">
        <v>117</v>
      </c>
      <c r="L5" s="141" t="s">
        <v>118</v>
      </c>
      <c r="M5" s="183"/>
      <c r="N5" s="184"/>
      <c r="O5" s="142" t="s">
        <v>117</v>
      </c>
      <c r="P5" s="141" t="s">
        <v>118</v>
      </c>
      <c r="Q5" s="183"/>
      <c r="R5" s="184"/>
      <c r="S5" s="142" t="s">
        <v>117</v>
      </c>
      <c r="T5" s="141" t="s">
        <v>118</v>
      </c>
      <c r="U5" s="183"/>
      <c r="V5" s="184"/>
      <c r="W5" s="142" t="s">
        <v>117</v>
      </c>
      <c r="X5" s="141" t="s">
        <v>118</v>
      </c>
      <c r="Y5" s="183"/>
      <c r="Z5" s="184"/>
      <c r="AA5" s="142" t="s">
        <v>117</v>
      </c>
      <c r="AB5" s="141" t="s">
        <v>118</v>
      </c>
      <c r="AC5" s="183"/>
      <c r="AD5" s="184"/>
      <c r="AE5" s="142" t="s">
        <v>117</v>
      </c>
      <c r="AF5" s="141" t="s">
        <v>118</v>
      </c>
      <c r="AG5" s="183"/>
      <c r="AH5" s="184"/>
    </row>
    <row r="6" spans="1:34" ht="14.45">
      <c r="A6"/>
      <c r="B6" s="147" t="s">
        <v>154</v>
      </c>
      <c r="C6" s="22">
        <v>252</v>
      </c>
      <c r="D6" s="23">
        <v>1</v>
      </c>
      <c r="E6" s="23">
        <v>253</v>
      </c>
      <c r="F6" s="24">
        <v>0.30335731414868106</v>
      </c>
      <c r="G6" s="22">
        <v>64</v>
      </c>
      <c r="H6" s="23" t="s">
        <v>54</v>
      </c>
      <c r="I6" s="23">
        <v>64</v>
      </c>
      <c r="J6" s="24">
        <v>0.28699551569506726</v>
      </c>
      <c r="K6" s="53">
        <v>121</v>
      </c>
      <c r="L6" s="23" t="s">
        <v>54</v>
      </c>
      <c r="M6" s="23">
        <v>121</v>
      </c>
      <c r="N6" s="24">
        <v>0.58173076923076927</v>
      </c>
      <c r="O6" s="22">
        <v>14</v>
      </c>
      <c r="P6" s="23" t="s">
        <v>54</v>
      </c>
      <c r="Q6" s="23">
        <v>14</v>
      </c>
      <c r="R6" s="24">
        <v>0.13207547169811321</v>
      </c>
      <c r="S6" s="22">
        <v>14</v>
      </c>
      <c r="T6" s="23" t="s">
        <v>54</v>
      </c>
      <c r="U6" s="23">
        <v>14</v>
      </c>
      <c r="V6" s="24">
        <v>0.15053763440860216</v>
      </c>
      <c r="W6" s="22">
        <v>26</v>
      </c>
      <c r="X6" s="23" t="s">
        <v>54</v>
      </c>
      <c r="Y6" s="23">
        <v>26</v>
      </c>
      <c r="Z6" s="24">
        <v>0.29213483146067415</v>
      </c>
      <c r="AA6" s="22">
        <v>1</v>
      </c>
      <c r="AB6" s="23">
        <v>1</v>
      </c>
      <c r="AC6" s="23">
        <v>2</v>
      </c>
      <c r="AD6" s="24">
        <v>2.7027027027027029E-2</v>
      </c>
      <c r="AE6" s="22">
        <v>12</v>
      </c>
      <c r="AF6" s="23" t="s">
        <v>54</v>
      </c>
      <c r="AG6" s="23">
        <v>12</v>
      </c>
      <c r="AH6" s="24">
        <v>0.29268292682926828</v>
      </c>
    </row>
    <row r="7" spans="1:34" ht="14.45">
      <c r="A7"/>
      <c r="B7" s="147" t="s">
        <v>237</v>
      </c>
      <c r="C7" s="22">
        <v>75</v>
      </c>
      <c r="D7" s="23">
        <v>20</v>
      </c>
      <c r="E7" s="23">
        <v>95</v>
      </c>
      <c r="F7" s="24">
        <v>0.11390887290167866</v>
      </c>
      <c r="G7" s="22">
        <v>8</v>
      </c>
      <c r="H7" s="23">
        <v>4</v>
      </c>
      <c r="I7" s="23">
        <v>12</v>
      </c>
      <c r="J7" s="24">
        <v>5.3811659192825115E-2</v>
      </c>
      <c r="K7" s="53">
        <v>15</v>
      </c>
      <c r="L7" s="23">
        <v>1</v>
      </c>
      <c r="M7" s="23">
        <v>16</v>
      </c>
      <c r="N7" s="24">
        <v>7.6923076923076927E-2</v>
      </c>
      <c r="O7" s="22">
        <v>17</v>
      </c>
      <c r="P7" s="23">
        <v>3</v>
      </c>
      <c r="Q7" s="23">
        <v>20</v>
      </c>
      <c r="R7" s="24">
        <v>0.18867924528301888</v>
      </c>
      <c r="S7" s="22">
        <v>14</v>
      </c>
      <c r="T7" s="23">
        <v>4</v>
      </c>
      <c r="U7" s="23">
        <v>18</v>
      </c>
      <c r="V7" s="24">
        <v>0.19354838709677419</v>
      </c>
      <c r="W7" s="22">
        <v>5</v>
      </c>
      <c r="X7" s="23">
        <v>5</v>
      </c>
      <c r="Y7" s="23">
        <v>10</v>
      </c>
      <c r="Z7" s="24">
        <v>0.11235955056179775</v>
      </c>
      <c r="AA7" s="22">
        <v>7</v>
      </c>
      <c r="AB7" s="23" t="s">
        <v>54</v>
      </c>
      <c r="AC7" s="23">
        <v>7</v>
      </c>
      <c r="AD7" s="24">
        <v>9.45945945945946E-2</v>
      </c>
      <c r="AE7" s="22">
        <v>9</v>
      </c>
      <c r="AF7" s="23">
        <v>3</v>
      </c>
      <c r="AG7" s="23">
        <v>12</v>
      </c>
      <c r="AH7" s="24">
        <v>0.29268292682926828</v>
      </c>
    </row>
    <row r="8" spans="1:34" ht="14.45">
      <c r="A8"/>
      <c r="B8" s="147" t="s">
        <v>244</v>
      </c>
      <c r="C8" s="22">
        <v>3</v>
      </c>
      <c r="D8" s="23" t="s">
        <v>54</v>
      </c>
      <c r="E8" s="23">
        <v>3</v>
      </c>
      <c r="F8" s="24">
        <v>3.5971223021582736E-3</v>
      </c>
      <c r="G8" s="22" t="s">
        <v>54</v>
      </c>
      <c r="H8" s="23" t="s">
        <v>54</v>
      </c>
      <c r="I8" s="23" t="s">
        <v>54</v>
      </c>
      <c r="J8" s="24" t="s">
        <v>54</v>
      </c>
      <c r="K8" s="53">
        <v>1</v>
      </c>
      <c r="L8" s="23" t="s">
        <v>54</v>
      </c>
      <c r="M8" s="23">
        <v>1</v>
      </c>
      <c r="N8" s="24">
        <v>4.807692307692308E-3</v>
      </c>
      <c r="O8" s="22">
        <v>1</v>
      </c>
      <c r="P8" s="23" t="s">
        <v>54</v>
      </c>
      <c r="Q8" s="23">
        <v>1</v>
      </c>
      <c r="R8" s="24">
        <v>9.433962264150943E-3</v>
      </c>
      <c r="S8" s="22">
        <v>1</v>
      </c>
      <c r="T8" s="23" t="s">
        <v>54</v>
      </c>
      <c r="U8" s="23">
        <v>1</v>
      </c>
      <c r="V8" s="24">
        <v>1.0752688172043012E-2</v>
      </c>
      <c r="W8" s="22" t="s">
        <v>54</v>
      </c>
      <c r="X8" s="23" t="s">
        <v>54</v>
      </c>
      <c r="Y8" s="23" t="s">
        <v>54</v>
      </c>
      <c r="Z8" s="24" t="s">
        <v>54</v>
      </c>
      <c r="AA8" s="22" t="s">
        <v>54</v>
      </c>
      <c r="AB8" s="23" t="s">
        <v>54</v>
      </c>
      <c r="AC8" s="23" t="s">
        <v>54</v>
      </c>
      <c r="AD8" s="24" t="s">
        <v>54</v>
      </c>
      <c r="AE8" s="22" t="s">
        <v>54</v>
      </c>
      <c r="AF8" s="23" t="s">
        <v>54</v>
      </c>
      <c r="AG8" s="23" t="s">
        <v>54</v>
      </c>
      <c r="AH8" s="24" t="s">
        <v>54</v>
      </c>
    </row>
    <row r="9" spans="1:34" ht="14.45">
      <c r="A9"/>
      <c r="B9" s="147" t="s">
        <v>146</v>
      </c>
      <c r="C9" s="22">
        <v>59</v>
      </c>
      <c r="D9" s="23">
        <v>1</v>
      </c>
      <c r="E9" s="23">
        <v>60</v>
      </c>
      <c r="F9" s="24">
        <v>7.1942446043165464E-2</v>
      </c>
      <c r="G9" s="22">
        <v>11</v>
      </c>
      <c r="H9" s="23" t="s">
        <v>54</v>
      </c>
      <c r="I9" s="23">
        <v>11</v>
      </c>
      <c r="J9" s="24">
        <v>4.9327354260089683E-2</v>
      </c>
      <c r="K9" s="53">
        <v>38</v>
      </c>
      <c r="L9" s="23" t="s">
        <v>54</v>
      </c>
      <c r="M9" s="23">
        <v>38</v>
      </c>
      <c r="N9" s="24">
        <v>0.18269230769230768</v>
      </c>
      <c r="O9" s="22">
        <v>7</v>
      </c>
      <c r="P9" s="23" t="s">
        <v>54</v>
      </c>
      <c r="Q9" s="23">
        <v>7</v>
      </c>
      <c r="R9" s="24">
        <v>6.6037735849056603E-2</v>
      </c>
      <c r="S9" s="22" t="s">
        <v>54</v>
      </c>
      <c r="T9" s="23">
        <v>1</v>
      </c>
      <c r="U9" s="23">
        <v>1</v>
      </c>
      <c r="V9" s="24">
        <v>1.0752688172043012E-2</v>
      </c>
      <c r="W9" s="22">
        <v>2</v>
      </c>
      <c r="X9" s="23" t="s">
        <v>54</v>
      </c>
      <c r="Y9" s="23">
        <v>2</v>
      </c>
      <c r="Z9" s="24">
        <v>2.247191011235955E-2</v>
      </c>
      <c r="AA9" s="22">
        <v>1</v>
      </c>
      <c r="AB9" s="23" t="s">
        <v>54</v>
      </c>
      <c r="AC9" s="23">
        <v>1</v>
      </c>
      <c r="AD9" s="24">
        <v>1.3513513513513514E-2</v>
      </c>
      <c r="AE9" s="22" t="s">
        <v>54</v>
      </c>
      <c r="AF9" s="23" t="s">
        <v>54</v>
      </c>
      <c r="AG9" s="23" t="s">
        <v>54</v>
      </c>
      <c r="AH9" s="24" t="s">
        <v>54</v>
      </c>
    </row>
    <row r="10" spans="1:34" ht="14.45">
      <c r="A10"/>
      <c r="B10" s="147" t="s">
        <v>206</v>
      </c>
      <c r="C10" s="22">
        <v>14</v>
      </c>
      <c r="D10" s="23" t="s">
        <v>54</v>
      </c>
      <c r="E10" s="23">
        <v>14</v>
      </c>
      <c r="F10" s="24">
        <v>1.6786570743405275E-2</v>
      </c>
      <c r="G10" s="22" t="s">
        <v>54</v>
      </c>
      <c r="H10" s="23" t="s">
        <v>54</v>
      </c>
      <c r="I10" s="23" t="s">
        <v>54</v>
      </c>
      <c r="J10" s="24" t="s">
        <v>54</v>
      </c>
      <c r="K10" s="53">
        <v>4</v>
      </c>
      <c r="L10" s="23" t="s">
        <v>54</v>
      </c>
      <c r="M10" s="23">
        <v>4</v>
      </c>
      <c r="N10" s="24">
        <v>1.9230769230769232E-2</v>
      </c>
      <c r="O10" s="22">
        <v>4</v>
      </c>
      <c r="P10" s="23" t="s">
        <v>54</v>
      </c>
      <c r="Q10" s="23">
        <v>4</v>
      </c>
      <c r="R10" s="24">
        <v>3.7735849056603772E-2</v>
      </c>
      <c r="S10" s="22">
        <v>2</v>
      </c>
      <c r="T10" s="23" t="s">
        <v>54</v>
      </c>
      <c r="U10" s="23">
        <v>2</v>
      </c>
      <c r="V10" s="24">
        <v>2.1505376344086023E-2</v>
      </c>
      <c r="W10" s="22">
        <v>3</v>
      </c>
      <c r="X10" s="23" t="s">
        <v>54</v>
      </c>
      <c r="Y10" s="23">
        <v>3</v>
      </c>
      <c r="Z10" s="24">
        <v>3.3707865168539325E-2</v>
      </c>
      <c r="AA10" s="22">
        <v>1</v>
      </c>
      <c r="AB10" s="23" t="s">
        <v>54</v>
      </c>
      <c r="AC10" s="23">
        <v>1</v>
      </c>
      <c r="AD10" s="24">
        <v>1.3513513513513514E-2</v>
      </c>
      <c r="AE10" s="22" t="s">
        <v>54</v>
      </c>
      <c r="AF10" s="23" t="s">
        <v>54</v>
      </c>
      <c r="AG10" s="23" t="s">
        <v>54</v>
      </c>
      <c r="AH10" s="24" t="s">
        <v>54</v>
      </c>
    </row>
    <row r="11" spans="1:34" ht="14.45">
      <c r="A11"/>
      <c r="B11" s="147" t="s">
        <v>187</v>
      </c>
      <c r="C11" s="22">
        <v>6</v>
      </c>
      <c r="D11" s="23" t="s">
        <v>54</v>
      </c>
      <c r="E11" s="23">
        <v>6</v>
      </c>
      <c r="F11" s="24">
        <v>7.1942446043165471E-3</v>
      </c>
      <c r="G11" s="22" t="s">
        <v>54</v>
      </c>
      <c r="H11" s="23" t="s">
        <v>54</v>
      </c>
      <c r="I11" s="23" t="s">
        <v>54</v>
      </c>
      <c r="J11" s="24" t="s">
        <v>54</v>
      </c>
      <c r="K11" s="53">
        <v>2</v>
      </c>
      <c r="L11" s="23" t="s">
        <v>54</v>
      </c>
      <c r="M11" s="23">
        <v>2</v>
      </c>
      <c r="N11" s="24">
        <v>9.6153846153846159E-3</v>
      </c>
      <c r="O11" s="22" t="s">
        <v>54</v>
      </c>
      <c r="P11" s="23" t="s">
        <v>54</v>
      </c>
      <c r="Q11" s="23" t="s">
        <v>54</v>
      </c>
      <c r="R11" s="24" t="s">
        <v>54</v>
      </c>
      <c r="S11" s="22">
        <v>4</v>
      </c>
      <c r="T11" s="23" t="s">
        <v>54</v>
      </c>
      <c r="U11" s="23">
        <v>4</v>
      </c>
      <c r="V11" s="24">
        <v>4.3010752688172046E-2</v>
      </c>
      <c r="W11" s="22" t="s">
        <v>54</v>
      </c>
      <c r="X11" s="23" t="s">
        <v>54</v>
      </c>
      <c r="Y11" s="23" t="s">
        <v>54</v>
      </c>
      <c r="Z11" s="24" t="s">
        <v>54</v>
      </c>
      <c r="AA11" s="22" t="s">
        <v>54</v>
      </c>
      <c r="AB11" s="23" t="s">
        <v>54</v>
      </c>
      <c r="AC11" s="23" t="s">
        <v>54</v>
      </c>
      <c r="AD11" s="24" t="s">
        <v>54</v>
      </c>
      <c r="AE11" s="22" t="s">
        <v>54</v>
      </c>
      <c r="AF11" s="23" t="s">
        <v>54</v>
      </c>
      <c r="AG11" s="23" t="s">
        <v>54</v>
      </c>
      <c r="AH11" s="24" t="s">
        <v>54</v>
      </c>
    </row>
    <row r="12" spans="1:34" ht="14.45">
      <c r="A12"/>
      <c r="B12" s="147" t="s">
        <v>163</v>
      </c>
      <c r="C12" s="22">
        <v>158</v>
      </c>
      <c r="D12" s="23">
        <v>1</v>
      </c>
      <c r="E12" s="23">
        <v>159</v>
      </c>
      <c r="F12" s="24">
        <v>0.1906474820143885</v>
      </c>
      <c r="G12" s="22">
        <v>29</v>
      </c>
      <c r="H12" s="23" t="s">
        <v>54</v>
      </c>
      <c r="I12" s="23">
        <v>29</v>
      </c>
      <c r="J12" s="24">
        <v>0.13004484304932734</v>
      </c>
      <c r="K12" s="53">
        <v>18</v>
      </c>
      <c r="L12" s="23" t="s">
        <v>54</v>
      </c>
      <c r="M12" s="23">
        <v>18</v>
      </c>
      <c r="N12" s="24">
        <v>8.6538461538461536E-2</v>
      </c>
      <c r="O12" s="22">
        <v>25</v>
      </c>
      <c r="P12" s="23" t="s">
        <v>54</v>
      </c>
      <c r="Q12" s="23">
        <v>25</v>
      </c>
      <c r="R12" s="24">
        <v>0.23584905660377359</v>
      </c>
      <c r="S12" s="22">
        <v>14</v>
      </c>
      <c r="T12" s="23" t="s">
        <v>54</v>
      </c>
      <c r="U12" s="23">
        <v>14</v>
      </c>
      <c r="V12" s="24">
        <v>0.15053763440860216</v>
      </c>
      <c r="W12" s="22">
        <v>20</v>
      </c>
      <c r="X12" s="23">
        <v>1</v>
      </c>
      <c r="Y12" s="23">
        <v>21</v>
      </c>
      <c r="Z12" s="24">
        <v>0.23595505617977527</v>
      </c>
      <c r="AA12" s="22">
        <v>39</v>
      </c>
      <c r="AB12" s="23" t="s">
        <v>54</v>
      </c>
      <c r="AC12" s="23">
        <v>39</v>
      </c>
      <c r="AD12" s="24">
        <v>0.52702702702702697</v>
      </c>
      <c r="AE12" s="22">
        <v>13</v>
      </c>
      <c r="AF12" s="23" t="s">
        <v>54</v>
      </c>
      <c r="AG12" s="23">
        <v>13</v>
      </c>
      <c r="AH12" s="24">
        <v>0.31707317073170732</v>
      </c>
    </row>
    <row r="13" spans="1:34" ht="14.45">
      <c r="A13"/>
      <c r="B13" s="147" t="s">
        <v>126</v>
      </c>
      <c r="C13" s="22">
        <v>75</v>
      </c>
      <c r="D13" s="23" t="s">
        <v>54</v>
      </c>
      <c r="E13" s="23">
        <v>75</v>
      </c>
      <c r="F13" s="24">
        <v>8.9928057553956831E-2</v>
      </c>
      <c r="G13" s="22">
        <v>46</v>
      </c>
      <c r="H13" s="23" t="s">
        <v>54</v>
      </c>
      <c r="I13" s="23">
        <v>46</v>
      </c>
      <c r="J13" s="24">
        <v>0.20627802690582961</v>
      </c>
      <c r="K13" s="53">
        <v>4</v>
      </c>
      <c r="L13" s="23" t="s">
        <v>54</v>
      </c>
      <c r="M13" s="23">
        <v>4</v>
      </c>
      <c r="N13" s="24">
        <v>1.9230769230769232E-2</v>
      </c>
      <c r="O13" s="22">
        <v>12</v>
      </c>
      <c r="P13" s="23" t="s">
        <v>54</v>
      </c>
      <c r="Q13" s="23">
        <v>12</v>
      </c>
      <c r="R13" s="24">
        <v>0.11320754716981132</v>
      </c>
      <c r="S13" s="22">
        <v>10</v>
      </c>
      <c r="T13" s="23" t="s">
        <v>54</v>
      </c>
      <c r="U13" s="23">
        <v>10</v>
      </c>
      <c r="V13" s="24">
        <v>0.10752688172043011</v>
      </c>
      <c r="W13" s="22">
        <v>1</v>
      </c>
      <c r="X13" s="23" t="s">
        <v>54</v>
      </c>
      <c r="Y13" s="23">
        <v>1</v>
      </c>
      <c r="Z13" s="24">
        <v>1.1235955056179775E-2</v>
      </c>
      <c r="AA13" s="22">
        <v>2</v>
      </c>
      <c r="AB13" s="23" t="s">
        <v>54</v>
      </c>
      <c r="AC13" s="23">
        <v>2</v>
      </c>
      <c r="AD13" s="24">
        <v>2.7027027027027029E-2</v>
      </c>
      <c r="AE13" s="22" t="s">
        <v>54</v>
      </c>
      <c r="AF13" s="23" t="s">
        <v>54</v>
      </c>
      <c r="AG13" s="23" t="s">
        <v>54</v>
      </c>
      <c r="AH13" s="24" t="s">
        <v>54</v>
      </c>
    </row>
    <row r="14" spans="1:34" ht="14.45">
      <c r="A14"/>
      <c r="B14" s="147" t="s">
        <v>178</v>
      </c>
      <c r="C14" s="22">
        <v>77</v>
      </c>
      <c r="D14" s="23">
        <v>8</v>
      </c>
      <c r="E14" s="23">
        <v>85</v>
      </c>
      <c r="F14" s="24">
        <v>0.10191846522781775</v>
      </c>
      <c r="G14" s="22">
        <v>31</v>
      </c>
      <c r="H14" s="23" t="s">
        <v>54</v>
      </c>
      <c r="I14" s="23">
        <v>31</v>
      </c>
      <c r="J14" s="24">
        <v>0.13901345291479822</v>
      </c>
      <c r="K14" s="53">
        <v>4</v>
      </c>
      <c r="L14" s="23" t="s">
        <v>54</v>
      </c>
      <c r="M14" s="23">
        <v>4</v>
      </c>
      <c r="N14" s="24">
        <v>1.9230769230769232E-2</v>
      </c>
      <c r="O14" s="22" t="s">
        <v>54</v>
      </c>
      <c r="P14" s="23" t="s">
        <v>54</v>
      </c>
      <c r="Q14" s="23" t="s">
        <v>54</v>
      </c>
      <c r="R14" s="24" t="s">
        <v>54</v>
      </c>
      <c r="S14" s="22">
        <v>12</v>
      </c>
      <c r="T14" s="23" t="s">
        <v>54</v>
      </c>
      <c r="U14" s="23">
        <v>12</v>
      </c>
      <c r="V14" s="24">
        <v>0.12903225806451613</v>
      </c>
      <c r="W14" s="22">
        <v>12</v>
      </c>
      <c r="X14" s="23">
        <v>4</v>
      </c>
      <c r="Y14" s="23">
        <v>16</v>
      </c>
      <c r="Z14" s="24">
        <v>0.1797752808988764</v>
      </c>
      <c r="AA14" s="22">
        <v>14</v>
      </c>
      <c r="AB14" s="23">
        <v>4</v>
      </c>
      <c r="AC14" s="23">
        <v>18</v>
      </c>
      <c r="AD14" s="24">
        <v>0.24324324324324326</v>
      </c>
      <c r="AE14" s="22">
        <v>4</v>
      </c>
      <c r="AF14" s="23" t="s">
        <v>54</v>
      </c>
      <c r="AG14" s="23">
        <v>4</v>
      </c>
      <c r="AH14" s="24">
        <v>9.7560975609756101E-2</v>
      </c>
    </row>
    <row r="15" spans="1:34" ht="15" thickBot="1">
      <c r="A15"/>
      <c r="B15" s="149" t="s">
        <v>218</v>
      </c>
      <c r="C15" s="25">
        <v>84</v>
      </c>
      <c r="D15" s="26" t="s">
        <v>54</v>
      </c>
      <c r="E15" s="26">
        <v>84</v>
      </c>
      <c r="F15" s="27">
        <v>0.10071942446043165</v>
      </c>
      <c r="G15" s="25">
        <v>30</v>
      </c>
      <c r="H15" s="26" t="s">
        <v>54</v>
      </c>
      <c r="I15" s="26">
        <v>30</v>
      </c>
      <c r="J15" s="27">
        <v>0.13452914798206278</v>
      </c>
      <c r="K15" s="69" t="s">
        <v>54</v>
      </c>
      <c r="L15" s="63" t="s">
        <v>54</v>
      </c>
      <c r="M15" s="63" t="s">
        <v>54</v>
      </c>
      <c r="N15" s="64" t="s">
        <v>54</v>
      </c>
      <c r="O15" s="25">
        <v>23</v>
      </c>
      <c r="P15" s="26" t="s">
        <v>54</v>
      </c>
      <c r="Q15" s="26">
        <v>23</v>
      </c>
      <c r="R15" s="27">
        <v>0.21698113207547171</v>
      </c>
      <c r="S15" s="25">
        <v>17</v>
      </c>
      <c r="T15" s="26" t="s">
        <v>54</v>
      </c>
      <c r="U15" s="26">
        <v>17</v>
      </c>
      <c r="V15" s="27">
        <v>0.18279569892473119</v>
      </c>
      <c r="W15" s="25">
        <v>10</v>
      </c>
      <c r="X15" s="26" t="s">
        <v>54</v>
      </c>
      <c r="Y15" s="26">
        <v>10</v>
      </c>
      <c r="Z15" s="27">
        <v>0.11235955056179775</v>
      </c>
      <c r="AA15" s="25">
        <v>4</v>
      </c>
      <c r="AB15" s="26" t="s">
        <v>54</v>
      </c>
      <c r="AC15" s="26">
        <v>4</v>
      </c>
      <c r="AD15" s="27">
        <v>5.4054054054054057E-2</v>
      </c>
      <c r="AE15" s="25" t="s">
        <v>54</v>
      </c>
      <c r="AF15" s="26" t="s">
        <v>54</v>
      </c>
      <c r="AG15" s="26" t="s">
        <v>54</v>
      </c>
      <c r="AH15" s="27" t="s">
        <v>54</v>
      </c>
    </row>
    <row r="16" spans="1:34" ht="14.45" thickBot="1">
      <c r="B16" s="68" t="s">
        <v>45</v>
      </c>
      <c r="C16" s="29">
        <v>803</v>
      </c>
      <c r="D16" s="30">
        <v>31</v>
      </c>
      <c r="E16" s="30">
        <v>834</v>
      </c>
      <c r="F16" s="66">
        <v>1</v>
      </c>
      <c r="G16" s="29">
        <v>219</v>
      </c>
      <c r="H16" s="30">
        <v>4</v>
      </c>
      <c r="I16" s="30">
        <v>223</v>
      </c>
      <c r="J16" s="66">
        <v>1</v>
      </c>
      <c r="K16" s="54">
        <v>207</v>
      </c>
      <c r="L16" s="30">
        <v>1</v>
      </c>
      <c r="M16" s="30">
        <v>208</v>
      </c>
      <c r="N16" s="67">
        <v>1</v>
      </c>
      <c r="O16" s="29">
        <v>103</v>
      </c>
      <c r="P16" s="30">
        <v>3</v>
      </c>
      <c r="Q16" s="30">
        <v>106</v>
      </c>
      <c r="R16" s="66">
        <v>1</v>
      </c>
      <c r="S16" s="29">
        <v>88</v>
      </c>
      <c r="T16" s="30">
        <v>5</v>
      </c>
      <c r="U16" s="30">
        <v>93</v>
      </c>
      <c r="V16" s="66">
        <v>0.99999999999999989</v>
      </c>
      <c r="W16" s="29">
        <v>79</v>
      </c>
      <c r="X16" s="30">
        <v>10</v>
      </c>
      <c r="Y16" s="30">
        <v>89</v>
      </c>
      <c r="Z16" s="66">
        <v>1</v>
      </c>
      <c r="AA16" s="29">
        <v>69</v>
      </c>
      <c r="AB16" s="30">
        <v>5</v>
      </c>
      <c r="AC16" s="30">
        <v>74</v>
      </c>
      <c r="AD16" s="66">
        <v>1</v>
      </c>
      <c r="AE16" s="29">
        <v>38</v>
      </c>
      <c r="AF16" s="30">
        <v>3</v>
      </c>
      <c r="AG16" s="30">
        <v>41</v>
      </c>
      <c r="AH16" s="66">
        <v>0.99999999999999989</v>
      </c>
    </row>
    <row r="17" spans="2:8">
      <c r="B17" s="97" t="s">
        <v>247</v>
      </c>
    </row>
    <row r="18" spans="2:8">
      <c r="B18" s="49"/>
      <c r="D18" s="4"/>
      <c r="H18" s="4"/>
    </row>
    <row r="20" spans="2:8">
      <c r="D20" s="4"/>
      <c r="H20" s="4"/>
    </row>
    <row r="21" spans="2:8">
      <c r="D21" s="4"/>
      <c r="H21" s="4"/>
    </row>
    <row r="22" spans="2:8">
      <c r="D22" s="4"/>
      <c r="H22" s="4"/>
    </row>
    <row r="23" spans="2:8">
      <c r="D23" s="4"/>
      <c r="H23" s="4"/>
    </row>
    <row r="24" spans="2:8">
      <c r="D24" s="4"/>
      <c r="H24" s="4"/>
    </row>
    <row r="25" spans="2:8">
      <c r="D25" s="4"/>
      <c r="H25" s="4"/>
    </row>
    <row r="26" spans="2:8">
      <c r="D26" s="4"/>
      <c r="H26" s="4"/>
    </row>
    <row r="27" spans="2:8">
      <c r="D27" s="4"/>
      <c r="H27" s="4"/>
    </row>
    <row r="28" spans="2:8">
      <c r="D28" s="4"/>
      <c r="H28" s="4"/>
    </row>
    <row r="29" spans="2:8">
      <c r="D29" s="4"/>
      <c r="H29" s="4"/>
    </row>
    <row r="30" spans="2:8">
      <c r="D30" s="4"/>
      <c r="H30" s="4"/>
    </row>
    <row r="31" spans="2:8">
      <c r="D31" s="4"/>
      <c r="H31" s="4"/>
    </row>
    <row r="32" spans="2:8">
      <c r="D32" s="4"/>
      <c r="H32" s="4"/>
    </row>
    <row r="33" spans="4:8">
      <c r="D33" s="4"/>
      <c r="H33" s="4"/>
    </row>
    <row r="34" spans="4:8">
      <c r="D34" s="4"/>
      <c r="H34" s="4"/>
    </row>
    <row r="35" spans="4:8">
      <c r="D35" s="4"/>
      <c r="H35" s="4"/>
    </row>
    <row r="36" spans="4:8">
      <c r="D36" s="4"/>
      <c r="H36" s="4"/>
    </row>
    <row r="37" spans="4:8">
      <c r="D37" s="4"/>
      <c r="H37" s="4"/>
    </row>
    <row r="38" spans="4:8">
      <c r="D38" s="4"/>
      <c r="H38" s="4"/>
    </row>
    <row r="39" spans="4:8">
      <c r="D39" s="4"/>
      <c r="H39" s="4"/>
    </row>
    <row r="40" spans="4:8">
      <c r="D40" s="4"/>
      <c r="H40" s="4"/>
    </row>
    <row r="41" spans="4:8">
      <c r="D41" s="4"/>
      <c r="H41" s="4"/>
    </row>
    <row r="42" spans="4:8">
      <c r="D42" s="4"/>
      <c r="H42" s="4"/>
    </row>
    <row r="43" spans="4:8">
      <c r="D43" s="4"/>
      <c r="H43" s="4"/>
    </row>
    <row r="44" spans="4:8">
      <c r="D44" s="4"/>
      <c r="H44" s="4"/>
    </row>
    <row r="45" spans="4:8">
      <c r="D45" s="4"/>
      <c r="H45" s="4"/>
    </row>
    <row r="46" spans="4:8">
      <c r="D46" s="4"/>
      <c r="H46" s="4"/>
    </row>
    <row r="47" spans="4:8">
      <c r="D47" s="4"/>
      <c r="H47" s="4"/>
    </row>
    <row r="48" spans="4:8">
      <c r="D48" s="4"/>
      <c r="H48" s="4"/>
    </row>
    <row r="49" spans="4:8">
      <c r="D49" s="4"/>
      <c r="H49" s="4"/>
    </row>
    <row r="50" spans="4:8">
      <c r="D50" s="4"/>
      <c r="H50" s="4"/>
    </row>
    <row r="51" spans="4:8">
      <c r="D51" s="4"/>
      <c r="H51" s="4"/>
    </row>
    <row r="52" spans="4:8">
      <c r="D52" s="4"/>
      <c r="H52" s="4"/>
    </row>
    <row r="53" spans="4:8">
      <c r="D53" s="4"/>
      <c r="H53" s="4"/>
    </row>
    <row r="54" spans="4:8">
      <c r="D54" s="4"/>
      <c r="H54" s="4"/>
    </row>
    <row r="55" spans="4:8">
      <c r="D55" s="4"/>
      <c r="H55" s="4"/>
    </row>
    <row r="56" spans="4:8">
      <c r="D56" s="4"/>
      <c r="H56" s="4"/>
    </row>
    <row r="57" spans="4:8">
      <c r="D57" s="4"/>
      <c r="H57" s="4"/>
    </row>
    <row r="58" spans="4:8">
      <c r="D58" s="4"/>
      <c r="H58" s="4"/>
    </row>
    <row r="59" spans="4:8">
      <c r="D59" s="4"/>
      <c r="H59" s="4"/>
    </row>
    <row r="60" spans="4:8">
      <c r="D60" s="4"/>
      <c r="H60" s="4"/>
    </row>
    <row r="61" spans="4:8">
      <c r="D61" s="4"/>
      <c r="H61" s="4"/>
    </row>
    <row r="62" spans="4:8">
      <c r="D62" s="4"/>
      <c r="H62" s="4"/>
    </row>
    <row r="63" spans="4:8">
      <c r="D63" s="4"/>
      <c r="H63" s="4"/>
    </row>
    <row r="64" spans="4:8">
      <c r="D64" s="4"/>
      <c r="H64" s="4"/>
    </row>
    <row r="65" spans="4:8">
      <c r="D65" s="4"/>
      <c r="H65" s="4"/>
    </row>
    <row r="66" spans="4:8">
      <c r="D66" s="4"/>
      <c r="H66" s="4"/>
    </row>
    <row r="67" spans="4:8">
      <c r="D67" s="4"/>
      <c r="H67" s="4"/>
    </row>
    <row r="68" spans="4:8">
      <c r="D68" s="4"/>
      <c r="H68" s="4"/>
    </row>
    <row r="69" spans="4:8">
      <c r="D69" s="4"/>
      <c r="H69" s="4"/>
    </row>
    <row r="70" spans="4:8">
      <c r="D70" s="4"/>
      <c r="H70" s="4"/>
    </row>
    <row r="71" spans="4:8">
      <c r="D71" s="4"/>
      <c r="H71" s="4"/>
    </row>
    <row r="72" spans="4:8">
      <c r="D72" s="4"/>
      <c r="H72" s="4"/>
    </row>
    <row r="73" spans="4:8">
      <c r="D73" s="4"/>
      <c r="H73" s="4"/>
    </row>
    <row r="74" spans="4:8">
      <c r="D74" s="4"/>
      <c r="H74" s="4"/>
    </row>
    <row r="75" spans="4:8">
      <c r="D75" s="4"/>
      <c r="H75" s="4"/>
    </row>
    <row r="76" spans="4:8">
      <c r="D76" s="4"/>
      <c r="H76" s="4"/>
    </row>
    <row r="77" spans="4:8">
      <c r="D77" s="4"/>
      <c r="H77" s="4"/>
    </row>
    <row r="78" spans="4:8">
      <c r="D78" s="4"/>
      <c r="H78" s="4"/>
    </row>
    <row r="79" spans="4:8">
      <c r="D79" s="4"/>
      <c r="H79" s="4"/>
    </row>
    <row r="80" spans="4:8">
      <c r="D80" s="4"/>
      <c r="H80" s="4"/>
    </row>
    <row r="81" spans="4:8">
      <c r="D81" s="4"/>
      <c r="H81" s="4"/>
    </row>
    <row r="82" spans="4:8">
      <c r="D82" s="4"/>
      <c r="H82" s="4"/>
    </row>
    <row r="83" spans="4:8">
      <c r="D83" s="4"/>
      <c r="H83" s="4"/>
    </row>
    <row r="84" spans="4:8">
      <c r="D84" s="4"/>
      <c r="H84" s="4"/>
    </row>
    <row r="85" spans="4:8">
      <c r="D85" s="4"/>
      <c r="H85" s="4"/>
    </row>
    <row r="86" spans="4:8">
      <c r="D86" s="4"/>
      <c r="H86" s="4"/>
    </row>
    <row r="87" spans="4:8">
      <c r="D87" s="4"/>
      <c r="H87" s="4"/>
    </row>
    <row r="88" spans="4:8">
      <c r="D88" s="4"/>
      <c r="H88" s="4"/>
    </row>
    <row r="89" spans="4:8">
      <c r="D89" s="4"/>
      <c r="H89" s="4"/>
    </row>
    <row r="90" spans="4:8">
      <c r="D90" s="4"/>
      <c r="H90" s="4"/>
    </row>
    <row r="91" spans="4:8">
      <c r="D91" s="4"/>
      <c r="H91" s="4"/>
    </row>
    <row r="92" spans="4:8">
      <c r="D92" s="4"/>
      <c r="H92" s="4"/>
    </row>
    <row r="93" spans="4:8">
      <c r="D93" s="4"/>
      <c r="H93" s="4"/>
    </row>
    <row r="94" spans="4:8">
      <c r="D94" s="4"/>
      <c r="H94" s="4"/>
    </row>
    <row r="95" spans="4:8">
      <c r="D95" s="4"/>
      <c r="H95" s="4"/>
    </row>
    <row r="96" spans="4:8">
      <c r="D96" s="4"/>
      <c r="H96" s="4"/>
    </row>
    <row r="97" spans="4:8">
      <c r="D97" s="4"/>
      <c r="H97" s="4"/>
    </row>
    <row r="98" spans="4:8">
      <c r="D98" s="4"/>
      <c r="H98" s="4"/>
    </row>
    <row r="99" spans="4:8">
      <c r="D99" s="4"/>
      <c r="H99" s="4"/>
    </row>
    <row r="100" spans="4:8">
      <c r="D100" s="4"/>
      <c r="H100" s="4"/>
    </row>
    <row r="101" spans="4:8">
      <c r="D101" s="4"/>
      <c r="H101" s="4"/>
    </row>
    <row r="102" spans="4:8">
      <c r="D102" s="4"/>
      <c r="H102" s="4"/>
    </row>
    <row r="103" spans="4:8">
      <c r="D103" s="4"/>
      <c r="H103" s="4"/>
    </row>
    <row r="104" spans="4:8">
      <c r="D104" s="4"/>
      <c r="H104" s="4"/>
    </row>
    <row r="105" spans="4:8">
      <c r="D105" s="4"/>
      <c r="H105" s="4"/>
    </row>
    <row r="106" spans="4:8">
      <c r="D106" s="4"/>
      <c r="H106" s="4"/>
    </row>
    <row r="107" spans="4:8">
      <c r="D107" s="4"/>
      <c r="H107" s="4"/>
    </row>
    <row r="108" spans="4:8">
      <c r="D108" s="4"/>
      <c r="H108" s="4"/>
    </row>
    <row r="109" spans="4:8">
      <c r="D109" s="4"/>
      <c r="H109" s="4"/>
    </row>
    <row r="110" spans="4:8">
      <c r="D110" s="4"/>
      <c r="H110" s="4"/>
    </row>
    <row r="111" spans="4:8">
      <c r="D111" s="4"/>
      <c r="H111" s="4"/>
    </row>
    <row r="112" spans="4:8">
      <c r="D112" s="4"/>
      <c r="H112" s="4"/>
    </row>
    <row r="113" spans="4:8">
      <c r="D113" s="4"/>
      <c r="H113" s="4"/>
    </row>
    <row r="114" spans="4:8">
      <c r="D114" s="4"/>
      <c r="H114" s="4"/>
    </row>
    <row r="115" spans="4:8">
      <c r="D115" s="4"/>
      <c r="H115" s="4"/>
    </row>
    <row r="116" spans="4:8">
      <c r="D116" s="4"/>
      <c r="H116" s="4"/>
    </row>
    <row r="117" spans="4:8">
      <c r="D117" s="4"/>
      <c r="H117" s="4"/>
    </row>
    <row r="118" spans="4:8">
      <c r="D118" s="4"/>
      <c r="H118" s="4"/>
    </row>
    <row r="119" spans="4:8">
      <c r="D119" s="4"/>
      <c r="H119" s="4"/>
    </row>
    <row r="120" spans="4:8">
      <c r="D120" s="4"/>
      <c r="H120" s="4"/>
    </row>
    <row r="121" spans="4:8">
      <c r="D121" s="4"/>
      <c r="H121" s="4"/>
    </row>
    <row r="122" spans="4:8">
      <c r="D122" s="4"/>
      <c r="H122" s="4"/>
    </row>
    <row r="123" spans="4:8">
      <c r="D123" s="4"/>
      <c r="H123" s="4"/>
    </row>
    <row r="124" spans="4:8">
      <c r="D124" s="4"/>
      <c r="H124" s="4"/>
    </row>
    <row r="125" spans="4:8">
      <c r="D125" s="4"/>
      <c r="H125" s="4"/>
    </row>
    <row r="126" spans="4:8">
      <c r="D126" s="4"/>
      <c r="H126" s="4"/>
    </row>
    <row r="127" spans="4:8">
      <c r="D127" s="4"/>
      <c r="H127" s="4"/>
    </row>
    <row r="128" spans="4:8">
      <c r="D128" s="4"/>
      <c r="H128" s="4"/>
    </row>
    <row r="129" spans="4:8">
      <c r="D129" s="4"/>
      <c r="H129" s="4"/>
    </row>
    <row r="130" spans="4:8">
      <c r="D130" s="4"/>
      <c r="H130" s="4"/>
    </row>
    <row r="131" spans="4:8">
      <c r="D131" s="4"/>
      <c r="H131" s="4"/>
    </row>
    <row r="132" spans="4:8">
      <c r="D132" s="4"/>
      <c r="H132" s="4"/>
    </row>
    <row r="133" spans="4:8">
      <c r="D133" s="4"/>
      <c r="H133" s="4"/>
    </row>
    <row r="134" spans="4:8">
      <c r="D134" s="4"/>
      <c r="H134" s="4"/>
    </row>
    <row r="135" spans="4:8">
      <c r="D135" s="4"/>
      <c r="H135" s="4"/>
    </row>
    <row r="136" spans="4:8">
      <c r="D136" s="4"/>
      <c r="H136" s="4"/>
    </row>
    <row r="137" spans="4:8">
      <c r="D137" s="4"/>
      <c r="H137" s="4"/>
    </row>
    <row r="138" spans="4:8">
      <c r="D138" s="4"/>
      <c r="H138" s="4"/>
    </row>
    <row r="139" spans="4:8">
      <c r="D139" s="4"/>
      <c r="H139" s="4"/>
    </row>
    <row r="140" spans="4:8">
      <c r="D140" s="4"/>
      <c r="H140" s="4"/>
    </row>
    <row r="141" spans="4:8">
      <c r="D141" s="4"/>
      <c r="H141" s="4"/>
    </row>
    <row r="142" spans="4:8">
      <c r="D142" s="4"/>
      <c r="H142" s="4"/>
    </row>
    <row r="143" spans="4:8">
      <c r="D143" s="4"/>
      <c r="H143" s="4"/>
    </row>
    <row r="144" spans="4:8">
      <c r="D144" s="4"/>
      <c r="H144" s="4"/>
    </row>
    <row r="145" spans="4:8">
      <c r="D145" s="4"/>
      <c r="H145" s="4"/>
    </row>
    <row r="146" spans="4:8">
      <c r="D146" s="4"/>
      <c r="H146" s="4"/>
    </row>
    <row r="147" spans="4:8">
      <c r="D147" s="4"/>
      <c r="H147" s="4"/>
    </row>
    <row r="148" spans="4:8">
      <c r="D148" s="4"/>
      <c r="H148" s="4"/>
    </row>
    <row r="149" spans="4:8">
      <c r="D149" s="4"/>
      <c r="H149" s="4"/>
    </row>
    <row r="150" spans="4:8">
      <c r="D150" s="4"/>
      <c r="H150" s="4"/>
    </row>
    <row r="151" spans="4:8">
      <c r="D151" s="4"/>
      <c r="H151" s="4"/>
    </row>
    <row r="152" spans="4:8">
      <c r="D152" s="4"/>
      <c r="H152" s="4"/>
    </row>
    <row r="153" spans="4:8">
      <c r="D153" s="4"/>
      <c r="H153" s="4"/>
    </row>
    <row r="154" spans="4:8">
      <c r="D154" s="4"/>
      <c r="H154" s="4"/>
    </row>
    <row r="155" spans="4:8">
      <c r="D155" s="4"/>
      <c r="H155" s="4"/>
    </row>
    <row r="156" spans="4:8">
      <c r="D156" s="4"/>
      <c r="H156" s="4"/>
    </row>
    <row r="157" spans="4:8">
      <c r="D157" s="4"/>
      <c r="H157" s="4"/>
    </row>
    <row r="158" spans="4:8">
      <c r="D158" s="4"/>
      <c r="H158" s="4"/>
    </row>
  </sheetData>
  <sortState xmlns:xlrd2="http://schemas.microsoft.com/office/spreadsheetml/2017/richdata2" ref="A7:AH15">
    <sortCondition ref="A7:A15"/>
  </sortState>
  <mergeCells count="33">
    <mergeCell ref="B3:B5"/>
    <mergeCell ref="G3:J3"/>
    <mergeCell ref="K3:N3"/>
    <mergeCell ref="O3:R3"/>
    <mergeCell ref="S3:V3"/>
    <mergeCell ref="S4:T4"/>
    <mergeCell ref="U4:U5"/>
    <mergeCell ref="V4:V5"/>
    <mergeCell ref="G4:H4"/>
    <mergeCell ref="I4:I5"/>
    <mergeCell ref="J4:J5"/>
    <mergeCell ref="K4:L4"/>
    <mergeCell ref="M4:M5"/>
    <mergeCell ref="N4:N5"/>
    <mergeCell ref="O4:P4"/>
    <mergeCell ref="Q4:Q5"/>
    <mergeCell ref="AG4:AG5"/>
    <mergeCell ref="AC4:AC5"/>
    <mergeCell ref="AD4:AD5"/>
    <mergeCell ref="AA3:AD3"/>
    <mergeCell ref="AA4:AB4"/>
    <mergeCell ref="AE3:AH3"/>
    <mergeCell ref="AH4:AH5"/>
    <mergeCell ref="AE4:AF4"/>
    <mergeCell ref="Z4:Z5"/>
    <mergeCell ref="C3:F3"/>
    <mergeCell ref="C4:D4"/>
    <mergeCell ref="E4:E5"/>
    <mergeCell ref="F4:F5"/>
    <mergeCell ref="R4:R5"/>
    <mergeCell ref="W3:Z3"/>
    <mergeCell ref="W4:X4"/>
    <mergeCell ref="Y4:Y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ADD64-7A18-4E44-A232-3834A5A86AA8}">
  <dimension ref="B1:AJ115"/>
  <sheetViews>
    <sheetView showGridLines="0" zoomScaleNormal="100" workbookViewId="0">
      <pane ySplit="1" topLeftCell="A2" activePane="bottomLeft" state="frozen"/>
      <selection pane="bottomLeft"/>
      <selection activeCell="E23" sqref="E23"/>
    </sheetView>
  </sheetViews>
  <sheetFormatPr defaultColWidth="8.85546875" defaultRowHeight="14.1"/>
  <cols>
    <col min="1" max="1" width="5" style="3" customWidth="1"/>
    <col min="2" max="2" width="22.85546875" style="3" customWidth="1"/>
    <col min="3" max="3" width="19" style="3" customWidth="1"/>
    <col min="4" max="4" width="16.140625" style="3" bestFit="1" customWidth="1"/>
    <col min="5" max="5" width="27.5703125" style="3" bestFit="1" customWidth="1"/>
    <col min="6" max="6" width="23" style="3" bestFit="1" customWidth="1"/>
    <col min="7" max="7" width="12.42578125" style="3" customWidth="1"/>
    <col min="8" max="8" width="13.5703125" style="3" bestFit="1" customWidth="1"/>
    <col min="9" max="9" width="18.140625" style="3" bestFit="1" customWidth="1"/>
    <col min="10" max="10" width="16.140625" style="3" bestFit="1" customWidth="1"/>
    <col min="11" max="11" width="12.42578125" style="3" customWidth="1"/>
    <col min="12" max="12" width="13.5703125" style="3" bestFit="1" customWidth="1"/>
    <col min="13" max="13" width="18.140625" style="3" bestFit="1" customWidth="1"/>
    <col min="14" max="14" width="16.140625" style="3" bestFit="1" customWidth="1"/>
    <col min="15" max="15" width="11.5703125" style="3" customWidth="1"/>
    <col min="16" max="16" width="13.5703125" style="3" bestFit="1" customWidth="1"/>
    <col min="17" max="17" width="18.140625" style="3" bestFit="1" customWidth="1"/>
    <col min="18" max="18" width="16.140625" style="3" bestFit="1" customWidth="1"/>
    <col min="19" max="19" width="11.85546875" style="3" customWidth="1"/>
    <col min="20" max="20" width="13.5703125" style="3" bestFit="1" customWidth="1"/>
    <col min="21" max="21" width="18.140625" style="3" bestFit="1" customWidth="1"/>
    <col min="22" max="22" width="16.140625" style="3" bestFit="1" customWidth="1"/>
    <col min="23" max="23" width="10.42578125" style="3" customWidth="1"/>
    <col min="24" max="24" width="13.5703125" style="3" bestFit="1" customWidth="1"/>
    <col min="25" max="25" width="27.5703125" style="3" bestFit="1" customWidth="1"/>
    <col min="26" max="26" width="23.7109375" style="3" bestFit="1" customWidth="1"/>
    <col min="27" max="27" width="9.42578125" style="3" bestFit="1" customWidth="1"/>
    <col min="28" max="28" width="13.5703125" style="3" bestFit="1" customWidth="1"/>
    <col min="29" max="29" width="27.5703125" style="3" bestFit="1" customWidth="1"/>
    <col min="30" max="30" width="23.28515625" style="3" customWidth="1"/>
    <col min="31" max="31" width="9.42578125" style="3" bestFit="1" customWidth="1"/>
    <col min="32" max="32" width="13.5703125" style="3" bestFit="1" customWidth="1"/>
    <col min="33" max="33" width="27.5703125" style="3" bestFit="1" customWidth="1"/>
    <col min="34" max="34" width="23.7109375" style="3" bestFit="1" customWidth="1"/>
    <col min="35" max="35" width="9.140625" style="3" bestFit="1" customWidth="1"/>
    <col min="36" max="36" width="13.5703125" style="3" bestFit="1" customWidth="1"/>
    <col min="37" max="16384" width="8.85546875" style="3"/>
  </cols>
  <sheetData>
    <row r="1" spans="2:36" ht="62.1" customHeight="1">
      <c r="B1" s="145" t="s">
        <v>248</v>
      </c>
    </row>
    <row r="2" spans="2:36" ht="17.100000000000001" customHeight="1" thickBot="1">
      <c r="C2" s="21"/>
      <c r="I2" s="21"/>
    </row>
    <row r="3" spans="2:36">
      <c r="B3" s="175" t="s">
        <v>249</v>
      </c>
      <c r="C3" s="173" t="s">
        <v>45</v>
      </c>
      <c r="D3" s="177"/>
      <c r="E3" s="177"/>
      <c r="F3" s="177"/>
      <c r="G3" s="177"/>
      <c r="H3" s="178"/>
      <c r="I3" s="178">
        <v>2014</v>
      </c>
      <c r="J3" s="179"/>
      <c r="K3" s="179"/>
      <c r="L3" s="180"/>
      <c r="M3" s="181">
        <v>2015</v>
      </c>
      <c r="N3" s="179"/>
      <c r="O3" s="179"/>
      <c r="P3" s="180"/>
      <c r="Q3" s="181">
        <v>2016</v>
      </c>
      <c r="R3" s="179"/>
      <c r="S3" s="179"/>
      <c r="T3" s="180"/>
      <c r="U3" s="181">
        <v>2017</v>
      </c>
      <c r="V3" s="179"/>
      <c r="W3" s="179"/>
      <c r="X3" s="180"/>
      <c r="Y3" s="181">
        <v>2018</v>
      </c>
      <c r="Z3" s="179"/>
      <c r="AA3" s="179"/>
      <c r="AB3" s="180"/>
      <c r="AC3" s="181">
        <v>2019</v>
      </c>
      <c r="AD3" s="179"/>
      <c r="AE3" s="179"/>
      <c r="AF3" s="180"/>
      <c r="AG3" s="181">
        <v>2020</v>
      </c>
      <c r="AH3" s="179"/>
      <c r="AI3" s="179"/>
      <c r="AJ3" s="180"/>
    </row>
    <row r="4" spans="2:36" ht="20.45" customHeight="1">
      <c r="B4" s="176"/>
      <c r="C4" s="170" t="s">
        <v>46</v>
      </c>
      <c r="D4" s="171"/>
      <c r="E4" s="171"/>
      <c r="F4" s="172"/>
      <c r="G4" s="168" t="s">
        <v>45</v>
      </c>
      <c r="H4" s="169" t="s">
        <v>47</v>
      </c>
      <c r="I4" s="182" t="s">
        <v>46</v>
      </c>
      <c r="J4" s="168"/>
      <c r="K4" s="168" t="s">
        <v>45</v>
      </c>
      <c r="L4" s="169" t="s">
        <v>47</v>
      </c>
      <c r="M4" s="182" t="s">
        <v>46</v>
      </c>
      <c r="N4" s="168"/>
      <c r="O4" s="168" t="s">
        <v>45</v>
      </c>
      <c r="P4" s="169" t="s">
        <v>47</v>
      </c>
      <c r="Q4" s="182" t="s">
        <v>46</v>
      </c>
      <c r="R4" s="168"/>
      <c r="S4" s="168" t="s">
        <v>45</v>
      </c>
      <c r="T4" s="169" t="s">
        <v>47</v>
      </c>
      <c r="U4" s="182" t="s">
        <v>46</v>
      </c>
      <c r="V4" s="168"/>
      <c r="W4" s="168" t="s">
        <v>45</v>
      </c>
      <c r="X4" s="169" t="s">
        <v>47</v>
      </c>
      <c r="Y4" s="182" t="s">
        <v>46</v>
      </c>
      <c r="Z4" s="168"/>
      <c r="AA4" s="168" t="s">
        <v>45</v>
      </c>
      <c r="AB4" s="169" t="s">
        <v>47</v>
      </c>
      <c r="AC4" s="182" t="s">
        <v>46</v>
      </c>
      <c r="AD4" s="168"/>
      <c r="AE4" s="168" t="s">
        <v>45</v>
      </c>
      <c r="AF4" s="169" t="s">
        <v>47</v>
      </c>
      <c r="AG4" s="182" t="s">
        <v>46</v>
      </c>
      <c r="AH4" s="168"/>
      <c r="AI4" s="168" t="s">
        <v>45</v>
      </c>
      <c r="AJ4" s="169" t="s">
        <v>47</v>
      </c>
    </row>
    <row r="5" spans="2:36" ht="51.95">
      <c r="B5" s="176"/>
      <c r="C5" s="139" t="s">
        <v>48</v>
      </c>
      <c r="D5" s="141" t="s">
        <v>49</v>
      </c>
      <c r="E5" s="138" t="s">
        <v>50</v>
      </c>
      <c r="F5" s="138" t="s">
        <v>51</v>
      </c>
      <c r="G5" s="168"/>
      <c r="H5" s="169"/>
      <c r="I5" s="139" t="s">
        <v>48</v>
      </c>
      <c r="J5" s="141" t="s">
        <v>49</v>
      </c>
      <c r="K5" s="168"/>
      <c r="L5" s="169"/>
      <c r="M5" s="139" t="s">
        <v>48</v>
      </c>
      <c r="N5" s="141" t="s">
        <v>49</v>
      </c>
      <c r="O5" s="168"/>
      <c r="P5" s="169"/>
      <c r="Q5" s="139" t="s">
        <v>48</v>
      </c>
      <c r="R5" s="141" t="s">
        <v>49</v>
      </c>
      <c r="S5" s="168"/>
      <c r="T5" s="169"/>
      <c r="U5" s="139" t="s">
        <v>48</v>
      </c>
      <c r="V5" s="141" t="s">
        <v>49</v>
      </c>
      <c r="W5" s="168"/>
      <c r="X5" s="169"/>
      <c r="Y5" s="138" t="s">
        <v>50</v>
      </c>
      <c r="Z5" s="138" t="s">
        <v>51</v>
      </c>
      <c r="AA5" s="168"/>
      <c r="AB5" s="169"/>
      <c r="AC5" s="138" t="s">
        <v>50</v>
      </c>
      <c r="AD5" s="138" t="s">
        <v>51</v>
      </c>
      <c r="AE5" s="168"/>
      <c r="AF5" s="169"/>
      <c r="AG5" s="138" t="s">
        <v>50</v>
      </c>
      <c r="AH5" s="138" t="s">
        <v>51</v>
      </c>
      <c r="AI5" s="168"/>
      <c r="AJ5" s="169"/>
    </row>
    <row r="6" spans="2:36">
      <c r="B6" s="14" t="s">
        <v>250</v>
      </c>
      <c r="C6" s="22">
        <v>979</v>
      </c>
      <c r="D6" s="23">
        <v>438</v>
      </c>
      <c r="E6" s="23">
        <v>81</v>
      </c>
      <c r="F6" s="23">
        <v>806</v>
      </c>
      <c r="G6" s="23">
        <v>2304</v>
      </c>
      <c r="H6" s="42">
        <v>0.11771919068056406</v>
      </c>
      <c r="I6" s="22">
        <v>240</v>
      </c>
      <c r="J6" s="23">
        <v>134</v>
      </c>
      <c r="K6" s="23">
        <v>374</v>
      </c>
      <c r="L6" s="42">
        <v>0.12529313232830822</v>
      </c>
      <c r="M6" s="22">
        <v>198</v>
      </c>
      <c r="N6" s="23">
        <v>149</v>
      </c>
      <c r="O6" s="23">
        <v>347</v>
      </c>
      <c r="P6" s="42">
        <v>0.11899862825788751</v>
      </c>
      <c r="Q6" s="22">
        <v>286</v>
      </c>
      <c r="R6" s="23">
        <v>71</v>
      </c>
      <c r="S6" s="23">
        <v>357</v>
      </c>
      <c r="T6" s="42">
        <v>0.12284927735719202</v>
      </c>
      <c r="U6" s="22">
        <v>255</v>
      </c>
      <c r="V6" s="23">
        <v>84</v>
      </c>
      <c r="W6" s="23">
        <v>339</v>
      </c>
      <c r="X6" s="42">
        <v>0.10325921413341456</v>
      </c>
      <c r="Y6" s="22">
        <v>36</v>
      </c>
      <c r="Z6" s="23">
        <v>463</v>
      </c>
      <c r="AA6" s="23">
        <v>499</v>
      </c>
      <c r="AB6" s="42">
        <v>0.17024906175366769</v>
      </c>
      <c r="AC6" s="22">
        <v>22</v>
      </c>
      <c r="AD6" s="23">
        <v>197</v>
      </c>
      <c r="AE6" s="23">
        <v>219</v>
      </c>
      <c r="AF6" s="42">
        <v>7.2277227722772272E-2</v>
      </c>
      <c r="AG6" s="22">
        <v>23</v>
      </c>
      <c r="AH6" s="23">
        <v>146</v>
      </c>
      <c r="AI6" s="23">
        <v>169</v>
      </c>
      <c r="AJ6" s="42">
        <v>0.1111111111111111</v>
      </c>
    </row>
    <row r="7" spans="2:36">
      <c r="B7" s="14" t="s">
        <v>251</v>
      </c>
      <c r="C7" s="22">
        <v>1019</v>
      </c>
      <c r="D7" s="23">
        <v>365</v>
      </c>
      <c r="E7" s="23">
        <v>26</v>
      </c>
      <c r="F7" s="23">
        <v>848</v>
      </c>
      <c r="G7" s="23">
        <v>2258</v>
      </c>
      <c r="H7" s="42">
        <v>0.11536889433885142</v>
      </c>
      <c r="I7" s="22">
        <v>267</v>
      </c>
      <c r="J7" s="23">
        <v>115</v>
      </c>
      <c r="K7" s="23">
        <v>382</v>
      </c>
      <c r="L7" s="42">
        <v>0.12797319932998324</v>
      </c>
      <c r="M7" s="22">
        <v>193</v>
      </c>
      <c r="N7" s="23">
        <v>88</v>
      </c>
      <c r="O7" s="23">
        <v>281</v>
      </c>
      <c r="P7" s="42">
        <v>9.636488340192044E-2</v>
      </c>
      <c r="Q7" s="22">
        <v>221</v>
      </c>
      <c r="R7" s="23">
        <v>64</v>
      </c>
      <c r="S7" s="23">
        <v>285</v>
      </c>
      <c r="T7" s="42">
        <v>9.8072952512044051E-2</v>
      </c>
      <c r="U7" s="22">
        <v>338</v>
      </c>
      <c r="V7" s="23">
        <v>98</v>
      </c>
      <c r="W7" s="23">
        <v>436</v>
      </c>
      <c r="X7" s="42">
        <v>0.13280536095035028</v>
      </c>
      <c r="Y7" s="22">
        <v>11</v>
      </c>
      <c r="Z7" s="23">
        <v>361</v>
      </c>
      <c r="AA7" s="23">
        <v>372</v>
      </c>
      <c r="AB7" s="42">
        <v>0.12691914022517911</v>
      </c>
      <c r="AC7" s="22">
        <v>15</v>
      </c>
      <c r="AD7" s="23">
        <v>376</v>
      </c>
      <c r="AE7" s="23">
        <v>391</v>
      </c>
      <c r="AF7" s="42">
        <v>0.12904290429042906</v>
      </c>
      <c r="AG7" s="22" t="s">
        <v>54</v>
      </c>
      <c r="AH7" s="23">
        <v>111</v>
      </c>
      <c r="AI7" s="23">
        <v>111</v>
      </c>
      <c r="AJ7" s="42">
        <v>7.2978303747534515E-2</v>
      </c>
    </row>
    <row r="8" spans="2:36">
      <c r="B8" s="14" t="s">
        <v>252</v>
      </c>
      <c r="C8" s="22">
        <v>312</v>
      </c>
      <c r="D8" s="23">
        <v>205</v>
      </c>
      <c r="E8" s="23">
        <v>20</v>
      </c>
      <c r="F8" s="23">
        <v>506</v>
      </c>
      <c r="G8" s="23">
        <v>1043</v>
      </c>
      <c r="H8" s="42">
        <v>5.329041487839771E-2</v>
      </c>
      <c r="I8" s="22">
        <v>46</v>
      </c>
      <c r="J8" s="23">
        <v>14</v>
      </c>
      <c r="K8" s="23">
        <v>60</v>
      </c>
      <c r="L8" s="42">
        <v>2.0100502512562814E-2</v>
      </c>
      <c r="M8" s="22">
        <v>20</v>
      </c>
      <c r="N8" s="23">
        <v>66</v>
      </c>
      <c r="O8" s="23">
        <v>86</v>
      </c>
      <c r="P8" s="42">
        <v>2.9492455418381344E-2</v>
      </c>
      <c r="Q8" s="22">
        <v>93</v>
      </c>
      <c r="R8" s="23">
        <v>62</v>
      </c>
      <c r="S8" s="23">
        <v>155</v>
      </c>
      <c r="T8" s="42">
        <v>5.3337921541637988E-2</v>
      </c>
      <c r="U8" s="22">
        <v>153</v>
      </c>
      <c r="V8" s="23">
        <v>63</v>
      </c>
      <c r="W8" s="23">
        <v>216</v>
      </c>
      <c r="X8" s="42">
        <v>6.5793481571733176E-2</v>
      </c>
      <c r="Y8" s="22">
        <v>2</v>
      </c>
      <c r="Z8" s="23">
        <v>161</v>
      </c>
      <c r="AA8" s="23">
        <v>163</v>
      </c>
      <c r="AB8" s="42">
        <v>5.5612418969634939E-2</v>
      </c>
      <c r="AC8" s="22">
        <v>10</v>
      </c>
      <c r="AD8" s="23">
        <v>241</v>
      </c>
      <c r="AE8" s="23">
        <v>251</v>
      </c>
      <c r="AF8" s="42">
        <v>8.2838283828382833E-2</v>
      </c>
      <c r="AG8" s="22">
        <v>8</v>
      </c>
      <c r="AH8" s="23">
        <v>104</v>
      </c>
      <c r="AI8" s="23">
        <v>112</v>
      </c>
      <c r="AJ8" s="42">
        <v>7.3635765943458248E-2</v>
      </c>
    </row>
    <row r="9" spans="2:36">
      <c r="B9" s="14" t="s">
        <v>253</v>
      </c>
      <c r="C9" s="22">
        <v>297</v>
      </c>
      <c r="D9" s="23">
        <v>86</v>
      </c>
      <c r="E9" s="23">
        <v>16</v>
      </c>
      <c r="F9" s="23">
        <v>301</v>
      </c>
      <c r="G9" s="23">
        <v>700</v>
      </c>
      <c r="H9" s="42">
        <v>3.5765379113018601E-2</v>
      </c>
      <c r="I9" s="22">
        <v>51</v>
      </c>
      <c r="J9" s="23">
        <v>16</v>
      </c>
      <c r="K9" s="23">
        <v>67</v>
      </c>
      <c r="L9" s="42">
        <v>2.2445561139028476E-2</v>
      </c>
      <c r="M9" s="22">
        <v>104</v>
      </c>
      <c r="N9" s="23">
        <v>14</v>
      </c>
      <c r="O9" s="23">
        <v>118</v>
      </c>
      <c r="P9" s="42">
        <v>4.0466392318244171E-2</v>
      </c>
      <c r="Q9" s="22">
        <v>24</v>
      </c>
      <c r="R9" s="79">
        <v>16</v>
      </c>
      <c r="S9" s="23">
        <v>40</v>
      </c>
      <c r="T9" s="42">
        <v>1.3764624913971095E-2</v>
      </c>
      <c r="U9" s="22">
        <v>118</v>
      </c>
      <c r="V9" s="23">
        <v>40</v>
      </c>
      <c r="W9" s="23">
        <v>158</v>
      </c>
      <c r="X9" s="42">
        <v>4.812671337191593E-2</v>
      </c>
      <c r="Y9" s="22">
        <v>6</v>
      </c>
      <c r="Z9" s="23">
        <v>118</v>
      </c>
      <c r="AA9" s="23">
        <v>124</v>
      </c>
      <c r="AB9" s="42">
        <v>4.2306380075059706E-2</v>
      </c>
      <c r="AC9" s="22">
        <v>10</v>
      </c>
      <c r="AD9" s="23">
        <v>163</v>
      </c>
      <c r="AE9" s="23">
        <v>173</v>
      </c>
      <c r="AF9" s="42">
        <v>5.7095709570957096E-2</v>
      </c>
      <c r="AG9" s="22" t="s">
        <v>54</v>
      </c>
      <c r="AH9" s="23">
        <v>20</v>
      </c>
      <c r="AI9" s="23">
        <v>20</v>
      </c>
      <c r="AJ9" s="42">
        <v>1.3149243918474688E-2</v>
      </c>
    </row>
    <row r="10" spans="2:36">
      <c r="B10" s="14" t="s">
        <v>254</v>
      </c>
      <c r="C10" s="22">
        <v>53</v>
      </c>
      <c r="D10" s="23" t="s">
        <v>54</v>
      </c>
      <c r="E10" s="23" t="s">
        <v>54</v>
      </c>
      <c r="F10" s="23" t="s">
        <v>54</v>
      </c>
      <c r="G10" s="23">
        <v>53</v>
      </c>
      <c r="H10" s="42">
        <v>2.7079501328428368E-3</v>
      </c>
      <c r="I10" s="22">
        <v>26</v>
      </c>
      <c r="J10" s="23" t="s">
        <v>54</v>
      </c>
      <c r="K10" s="23">
        <v>26</v>
      </c>
      <c r="L10" s="42">
        <v>8.7102177554438855E-3</v>
      </c>
      <c r="M10" s="22" t="s">
        <v>54</v>
      </c>
      <c r="N10" s="23" t="s">
        <v>54</v>
      </c>
      <c r="O10" s="23" t="s">
        <v>54</v>
      </c>
      <c r="P10" s="42" t="s">
        <v>54</v>
      </c>
      <c r="Q10" s="22">
        <v>19</v>
      </c>
      <c r="R10" s="133" t="s">
        <v>54</v>
      </c>
      <c r="S10" s="23">
        <v>19</v>
      </c>
      <c r="T10" s="42">
        <v>6.5381968341362701E-3</v>
      </c>
      <c r="U10" s="22">
        <v>8</v>
      </c>
      <c r="V10" s="23" t="s">
        <v>54</v>
      </c>
      <c r="W10" s="23">
        <v>8</v>
      </c>
      <c r="X10" s="42">
        <v>2.4367956137678953E-3</v>
      </c>
      <c r="Y10" s="22" t="s">
        <v>54</v>
      </c>
      <c r="Z10" s="23" t="s">
        <v>54</v>
      </c>
      <c r="AA10" s="23" t="s">
        <v>54</v>
      </c>
      <c r="AB10" s="42" t="s">
        <v>54</v>
      </c>
      <c r="AC10" s="22" t="s">
        <v>54</v>
      </c>
      <c r="AD10" s="23" t="s">
        <v>54</v>
      </c>
      <c r="AE10" s="23" t="s">
        <v>54</v>
      </c>
      <c r="AF10" s="42" t="s">
        <v>54</v>
      </c>
      <c r="AG10" s="22" t="s">
        <v>54</v>
      </c>
      <c r="AH10" s="23" t="s">
        <v>54</v>
      </c>
      <c r="AI10" s="23" t="s">
        <v>54</v>
      </c>
      <c r="AJ10" s="42" t="s">
        <v>54</v>
      </c>
    </row>
    <row r="11" spans="2:36">
      <c r="B11" s="14" t="s">
        <v>255</v>
      </c>
      <c r="C11" s="22">
        <v>654</v>
      </c>
      <c r="D11" s="23">
        <v>97</v>
      </c>
      <c r="E11" s="23">
        <v>8</v>
      </c>
      <c r="F11" s="23">
        <v>370</v>
      </c>
      <c r="G11" s="23">
        <v>1129</v>
      </c>
      <c r="H11" s="42">
        <v>5.7684447169425709E-2</v>
      </c>
      <c r="I11" s="22">
        <v>175</v>
      </c>
      <c r="J11" s="23">
        <v>82</v>
      </c>
      <c r="K11" s="23">
        <v>257</v>
      </c>
      <c r="L11" s="42">
        <v>8.6097152428810719E-2</v>
      </c>
      <c r="M11" s="22">
        <v>189</v>
      </c>
      <c r="N11" s="23" t="s">
        <v>54</v>
      </c>
      <c r="O11" s="23">
        <v>189</v>
      </c>
      <c r="P11" s="42">
        <v>6.4814814814814811E-2</v>
      </c>
      <c r="Q11" s="22">
        <v>171</v>
      </c>
      <c r="R11" s="133" t="s">
        <v>54</v>
      </c>
      <c r="S11" s="23">
        <v>171</v>
      </c>
      <c r="T11" s="42">
        <v>5.8843771507226431E-2</v>
      </c>
      <c r="U11" s="22">
        <v>119</v>
      </c>
      <c r="V11" s="23">
        <v>15</v>
      </c>
      <c r="W11" s="23">
        <v>134</v>
      </c>
      <c r="X11" s="42">
        <v>4.0816326530612242E-2</v>
      </c>
      <c r="Y11" s="22" t="s">
        <v>54</v>
      </c>
      <c r="Z11" s="23">
        <v>177</v>
      </c>
      <c r="AA11" s="23">
        <v>177</v>
      </c>
      <c r="AB11" s="42">
        <v>6.0388945752302969E-2</v>
      </c>
      <c r="AC11" s="22">
        <v>8</v>
      </c>
      <c r="AD11" s="23">
        <v>172</v>
      </c>
      <c r="AE11" s="23">
        <v>180</v>
      </c>
      <c r="AF11" s="42">
        <v>5.9405940594059403E-2</v>
      </c>
      <c r="AG11" s="22" t="s">
        <v>54</v>
      </c>
      <c r="AH11" s="23">
        <v>21</v>
      </c>
      <c r="AI11" s="23">
        <v>21</v>
      </c>
      <c r="AJ11" s="42">
        <v>1.3806706114398421E-2</v>
      </c>
    </row>
    <row r="12" spans="2:36">
      <c r="B12" s="14" t="s">
        <v>256</v>
      </c>
      <c r="C12" s="22">
        <v>743</v>
      </c>
      <c r="D12" s="23">
        <v>103</v>
      </c>
      <c r="E12" s="23">
        <v>19</v>
      </c>
      <c r="F12" s="23">
        <v>521</v>
      </c>
      <c r="G12" s="23">
        <v>1386</v>
      </c>
      <c r="H12" s="42">
        <v>7.0815450643776826E-2</v>
      </c>
      <c r="I12" s="22">
        <v>200</v>
      </c>
      <c r="J12" s="23">
        <v>25</v>
      </c>
      <c r="K12" s="23">
        <v>225</v>
      </c>
      <c r="L12" s="42">
        <v>7.5376884422110546E-2</v>
      </c>
      <c r="M12" s="22">
        <v>193</v>
      </c>
      <c r="N12" s="23">
        <v>7</v>
      </c>
      <c r="O12" s="23">
        <v>200</v>
      </c>
      <c r="P12" s="42">
        <v>6.8587105624142664E-2</v>
      </c>
      <c r="Q12" s="22">
        <v>168</v>
      </c>
      <c r="R12" s="23">
        <v>10</v>
      </c>
      <c r="S12" s="23">
        <v>178</v>
      </c>
      <c r="T12" s="42">
        <v>6.125258086717137E-2</v>
      </c>
      <c r="U12" s="22">
        <v>182</v>
      </c>
      <c r="V12" s="23">
        <v>61</v>
      </c>
      <c r="W12" s="23">
        <v>243</v>
      </c>
      <c r="X12" s="42">
        <v>7.4017666768199819E-2</v>
      </c>
      <c r="Y12" s="22">
        <v>7</v>
      </c>
      <c r="Z12" s="23">
        <v>216</v>
      </c>
      <c r="AA12" s="23">
        <v>223</v>
      </c>
      <c r="AB12" s="42">
        <v>7.6083248038212217E-2</v>
      </c>
      <c r="AC12" s="22">
        <v>10</v>
      </c>
      <c r="AD12" s="23">
        <v>143</v>
      </c>
      <c r="AE12" s="23">
        <v>153</v>
      </c>
      <c r="AF12" s="42">
        <v>5.0495049504950498E-2</v>
      </c>
      <c r="AG12" s="22">
        <v>2</v>
      </c>
      <c r="AH12" s="23">
        <v>162</v>
      </c>
      <c r="AI12" s="23">
        <v>164</v>
      </c>
      <c r="AJ12" s="42">
        <v>0.10782380013149244</v>
      </c>
    </row>
    <row r="13" spans="2:36">
      <c r="B13" s="14" t="s">
        <v>257</v>
      </c>
      <c r="C13" s="22">
        <v>314</v>
      </c>
      <c r="D13" s="23">
        <v>139</v>
      </c>
      <c r="E13" s="23">
        <v>19</v>
      </c>
      <c r="F13" s="23">
        <v>291</v>
      </c>
      <c r="G13" s="23">
        <v>763</v>
      </c>
      <c r="H13" s="42">
        <v>3.8984263233190271E-2</v>
      </c>
      <c r="I13" s="22">
        <v>89</v>
      </c>
      <c r="J13" s="23">
        <v>25</v>
      </c>
      <c r="K13" s="23">
        <v>114</v>
      </c>
      <c r="L13" s="42">
        <v>3.819095477386935E-2</v>
      </c>
      <c r="M13" s="22">
        <v>48</v>
      </c>
      <c r="N13" s="23">
        <v>29</v>
      </c>
      <c r="O13" s="23">
        <v>77</v>
      </c>
      <c r="P13" s="42">
        <v>2.6406035665294925E-2</v>
      </c>
      <c r="Q13" s="22">
        <v>115</v>
      </c>
      <c r="R13" s="23">
        <v>40</v>
      </c>
      <c r="S13" s="23">
        <v>155</v>
      </c>
      <c r="T13" s="42">
        <v>5.3337921541637988E-2</v>
      </c>
      <c r="U13" s="22">
        <v>62</v>
      </c>
      <c r="V13" s="23">
        <v>45</v>
      </c>
      <c r="W13" s="23">
        <v>107</v>
      </c>
      <c r="X13" s="42">
        <v>3.2592141334145598E-2</v>
      </c>
      <c r="Y13" s="22">
        <v>3</v>
      </c>
      <c r="Z13" s="23">
        <v>77</v>
      </c>
      <c r="AA13" s="23">
        <v>80</v>
      </c>
      <c r="AB13" s="42">
        <v>2.7294438758103036E-2</v>
      </c>
      <c r="AC13" s="22">
        <v>2</v>
      </c>
      <c r="AD13" s="23">
        <v>158</v>
      </c>
      <c r="AE13" s="23">
        <v>160</v>
      </c>
      <c r="AF13" s="42">
        <v>5.2805280528052806E-2</v>
      </c>
      <c r="AG13" s="22">
        <v>14</v>
      </c>
      <c r="AH13" s="23">
        <v>56</v>
      </c>
      <c r="AI13" s="23">
        <v>70</v>
      </c>
      <c r="AJ13" s="42">
        <v>4.6022353714661408E-2</v>
      </c>
    </row>
    <row r="14" spans="2:36">
      <c r="B14" s="14" t="s">
        <v>258</v>
      </c>
      <c r="C14" s="22">
        <v>565</v>
      </c>
      <c r="D14" s="23">
        <v>487</v>
      </c>
      <c r="E14" s="23">
        <v>28</v>
      </c>
      <c r="F14" s="23">
        <v>498</v>
      </c>
      <c r="G14" s="23">
        <v>1578</v>
      </c>
      <c r="H14" s="42">
        <v>8.0625383200490494E-2</v>
      </c>
      <c r="I14" s="22">
        <v>133</v>
      </c>
      <c r="J14" s="23">
        <v>148</v>
      </c>
      <c r="K14" s="23">
        <v>281</v>
      </c>
      <c r="L14" s="42">
        <v>9.4137353433835849E-2</v>
      </c>
      <c r="M14" s="22">
        <v>124</v>
      </c>
      <c r="N14" s="23">
        <v>169</v>
      </c>
      <c r="O14" s="23">
        <v>293</v>
      </c>
      <c r="P14" s="42">
        <v>0.10048010973936899</v>
      </c>
      <c r="Q14" s="22">
        <v>160</v>
      </c>
      <c r="R14" s="23">
        <v>111</v>
      </c>
      <c r="S14" s="23">
        <v>271</v>
      </c>
      <c r="T14" s="42">
        <v>9.3255333792154158E-2</v>
      </c>
      <c r="U14" s="22">
        <v>148</v>
      </c>
      <c r="V14" s="23">
        <v>59</v>
      </c>
      <c r="W14" s="23">
        <v>207</v>
      </c>
      <c r="X14" s="42">
        <v>6.305208650624429E-2</v>
      </c>
      <c r="Y14" s="22">
        <v>12</v>
      </c>
      <c r="Z14" s="23">
        <v>205</v>
      </c>
      <c r="AA14" s="23">
        <v>217</v>
      </c>
      <c r="AB14" s="42">
        <v>7.4036165131354484E-2</v>
      </c>
      <c r="AC14" s="22">
        <v>10</v>
      </c>
      <c r="AD14" s="23">
        <v>218</v>
      </c>
      <c r="AE14" s="23">
        <v>228</v>
      </c>
      <c r="AF14" s="42">
        <v>7.5247524752475245E-2</v>
      </c>
      <c r="AG14" s="22">
        <v>6</v>
      </c>
      <c r="AH14" s="23">
        <v>75</v>
      </c>
      <c r="AI14" s="23">
        <v>81</v>
      </c>
      <c r="AJ14" s="42">
        <v>5.3254437869822487E-2</v>
      </c>
    </row>
    <row r="15" spans="2:36">
      <c r="B15" s="14" t="s">
        <v>259</v>
      </c>
      <c r="C15" s="22">
        <v>464</v>
      </c>
      <c r="D15" s="23">
        <v>285</v>
      </c>
      <c r="E15" s="23">
        <v>16</v>
      </c>
      <c r="F15" s="23">
        <v>355</v>
      </c>
      <c r="G15" s="23">
        <v>1120</v>
      </c>
      <c r="H15" s="42">
        <v>5.7224606580829757E-2</v>
      </c>
      <c r="I15" s="22">
        <v>110</v>
      </c>
      <c r="J15" s="23">
        <v>117</v>
      </c>
      <c r="K15" s="23">
        <v>227</v>
      </c>
      <c r="L15" s="42">
        <v>7.604690117252931E-2</v>
      </c>
      <c r="M15" s="22">
        <v>120</v>
      </c>
      <c r="N15" s="23">
        <v>20</v>
      </c>
      <c r="O15" s="23">
        <v>140</v>
      </c>
      <c r="P15" s="42">
        <v>4.8010973936899862E-2</v>
      </c>
      <c r="Q15" s="22">
        <v>58</v>
      </c>
      <c r="R15" s="23">
        <v>48</v>
      </c>
      <c r="S15" s="23">
        <v>106</v>
      </c>
      <c r="T15" s="42">
        <v>3.6476256022023403E-2</v>
      </c>
      <c r="U15" s="22">
        <v>176</v>
      </c>
      <c r="V15" s="23">
        <v>100</v>
      </c>
      <c r="W15" s="23">
        <v>276</v>
      </c>
      <c r="X15" s="42">
        <v>8.4069448674992386E-2</v>
      </c>
      <c r="Y15" s="22">
        <v>15</v>
      </c>
      <c r="Z15" s="23">
        <v>214</v>
      </c>
      <c r="AA15" s="23">
        <v>229</v>
      </c>
      <c r="AB15" s="42">
        <v>7.8130330945069937E-2</v>
      </c>
      <c r="AC15" s="22" t="s">
        <v>54</v>
      </c>
      <c r="AD15" s="23">
        <v>66</v>
      </c>
      <c r="AE15" s="23">
        <v>66</v>
      </c>
      <c r="AF15" s="42">
        <v>2.1782178217821781E-2</v>
      </c>
      <c r="AG15" s="22">
        <v>1</v>
      </c>
      <c r="AH15" s="23">
        <v>75</v>
      </c>
      <c r="AI15" s="23">
        <v>76</v>
      </c>
      <c r="AJ15" s="42">
        <v>4.9967126890203814E-2</v>
      </c>
    </row>
    <row r="16" spans="2:36">
      <c r="B16" s="14" t="s">
        <v>260</v>
      </c>
      <c r="C16" s="22">
        <v>1019</v>
      </c>
      <c r="D16" s="23">
        <v>168</v>
      </c>
      <c r="E16" s="23">
        <v>22</v>
      </c>
      <c r="F16" s="23">
        <v>654</v>
      </c>
      <c r="G16" s="23">
        <v>1863</v>
      </c>
      <c r="H16" s="42">
        <v>9.5187001839362351E-2</v>
      </c>
      <c r="I16" s="22">
        <v>204</v>
      </c>
      <c r="J16" s="23">
        <v>73</v>
      </c>
      <c r="K16" s="23">
        <v>277</v>
      </c>
      <c r="L16" s="42">
        <v>9.2797319932998321E-2</v>
      </c>
      <c r="M16" s="22">
        <v>256</v>
      </c>
      <c r="N16" s="23">
        <v>27</v>
      </c>
      <c r="O16" s="23">
        <v>283</v>
      </c>
      <c r="P16" s="42">
        <v>9.7050754458161859E-2</v>
      </c>
      <c r="Q16" s="22">
        <v>301</v>
      </c>
      <c r="R16" s="23">
        <v>32</v>
      </c>
      <c r="S16" s="23">
        <v>333</v>
      </c>
      <c r="T16" s="42">
        <v>0.11459050240880936</v>
      </c>
      <c r="U16" s="22">
        <v>258</v>
      </c>
      <c r="V16" s="23">
        <v>36</v>
      </c>
      <c r="W16" s="23">
        <v>294</v>
      </c>
      <c r="X16" s="42">
        <v>8.9552238805970144E-2</v>
      </c>
      <c r="Y16" s="22">
        <v>14</v>
      </c>
      <c r="Z16" s="23">
        <v>164</v>
      </c>
      <c r="AA16" s="23">
        <v>178</v>
      </c>
      <c r="AB16" s="42">
        <v>6.0730126236779258E-2</v>
      </c>
      <c r="AC16" s="22">
        <v>4</v>
      </c>
      <c r="AD16" s="23">
        <v>209</v>
      </c>
      <c r="AE16" s="23">
        <v>213</v>
      </c>
      <c r="AF16" s="42">
        <v>7.0297029702970304E-2</v>
      </c>
      <c r="AG16" s="22">
        <v>4</v>
      </c>
      <c r="AH16" s="23">
        <v>281</v>
      </c>
      <c r="AI16" s="23">
        <v>285</v>
      </c>
      <c r="AJ16" s="42">
        <v>0.18737672583826431</v>
      </c>
    </row>
    <row r="17" spans="2:36">
      <c r="B17" s="14" t="s">
        <v>261</v>
      </c>
      <c r="C17" s="22">
        <v>675</v>
      </c>
      <c r="D17" s="23">
        <v>73</v>
      </c>
      <c r="E17" s="23">
        <v>15</v>
      </c>
      <c r="F17" s="23">
        <v>561</v>
      </c>
      <c r="G17" s="23">
        <v>1324</v>
      </c>
      <c r="H17" s="42">
        <v>6.7647659922338038E-2</v>
      </c>
      <c r="I17" s="22">
        <v>160</v>
      </c>
      <c r="J17" s="23">
        <v>15</v>
      </c>
      <c r="K17" s="23">
        <v>175</v>
      </c>
      <c r="L17" s="42">
        <v>5.8626465661641543E-2</v>
      </c>
      <c r="M17" s="22">
        <v>173</v>
      </c>
      <c r="N17" s="23" t="s">
        <v>54</v>
      </c>
      <c r="O17" s="23">
        <v>173</v>
      </c>
      <c r="P17" s="42">
        <v>5.9327846364883405E-2</v>
      </c>
      <c r="Q17" s="22">
        <v>129</v>
      </c>
      <c r="R17" s="23">
        <v>18</v>
      </c>
      <c r="S17" s="23">
        <v>147</v>
      </c>
      <c r="T17" s="42">
        <v>5.058499655884377E-2</v>
      </c>
      <c r="U17" s="22">
        <v>213</v>
      </c>
      <c r="V17" s="23">
        <v>40</v>
      </c>
      <c r="W17" s="23">
        <v>253</v>
      </c>
      <c r="X17" s="42">
        <v>7.7063661285409688E-2</v>
      </c>
      <c r="Y17" s="22">
        <v>4</v>
      </c>
      <c r="Z17" s="23">
        <v>249</v>
      </c>
      <c r="AA17" s="23">
        <v>253</v>
      </c>
      <c r="AB17" s="42">
        <v>8.6318662572500857E-2</v>
      </c>
      <c r="AC17" s="22">
        <v>9</v>
      </c>
      <c r="AD17" s="23">
        <v>225</v>
      </c>
      <c r="AE17" s="23">
        <v>234</v>
      </c>
      <c r="AF17" s="42">
        <v>7.7227722772277227E-2</v>
      </c>
      <c r="AG17" s="22">
        <v>2</v>
      </c>
      <c r="AH17" s="23">
        <v>87</v>
      </c>
      <c r="AI17" s="23">
        <v>89</v>
      </c>
      <c r="AJ17" s="42">
        <v>5.8514135437212358E-2</v>
      </c>
    </row>
    <row r="18" spans="2:36">
      <c r="B18" s="14" t="s">
        <v>262</v>
      </c>
      <c r="C18" s="22">
        <v>744</v>
      </c>
      <c r="D18" s="23">
        <v>218</v>
      </c>
      <c r="E18" s="23">
        <v>31</v>
      </c>
      <c r="F18" s="23">
        <v>472</v>
      </c>
      <c r="G18" s="23">
        <v>1465</v>
      </c>
      <c r="H18" s="42">
        <v>7.4851829143674636E-2</v>
      </c>
      <c r="I18" s="22">
        <v>135</v>
      </c>
      <c r="J18" s="23">
        <v>53</v>
      </c>
      <c r="K18" s="23">
        <v>188</v>
      </c>
      <c r="L18" s="42">
        <v>6.2981574539363483E-2</v>
      </c>
      <c r="M18" s="22">
        <v>189</v>
      </c>
      <c r="N18" s="23">
        <v>85</v>
      </c>
      <c r="O18" s="23">
        <v>274</v>
      </c>
      <c r="P18" s="42">
        <v>9.3964334705075439E-2</v>
      </c>
      <c r="Q18" s="22">
        <v>251</v>
      </c>
      <c r="R18" s="79">
        <v>30</v>
      </c>
      <c r="S18" s="23">
        <v>281</v>
      </c>
      <c r="T18" s="42">
        <v>9.6696490020646939E-2</v>
      </c>
      <c r="U18" s="22">
        <v>169</v>
      </c>
      <c r="V18" s="23">
        <v>50</v>
      </c>
      <c r="W18" s="23">
        <v>219</v>
      </c>
      <c r="X18" s="42">
        <v>6.6707279926896138E-2</v>
      </c>
      <c r="Y18" s="22">
        <v>13</v>
      </c>
      <c r="Z18" s="23">
        <v>96</v>
      </c>
      <c r="AA18" s="23">
        <v>109</v>
      </c>
      <c r="AB18" s="42">
        <v>3.7188672807915386E-2</v>
      </c>
      <c r="AC18" s="22">
        <v>18</v>
      </c>
      <c r="AD18" s="23">
        <v>274</v>
      </c>
      <c r="AE18" s="23">
        <v>292</v>
      </c>
      <c r="AF18" s="42">
        <v>9.6369636963696367E-2</v>
      </c>
      <c r="AG18" s="22" t="s">
        <v>54</v>
      </c>
      <c r="AH18" s="23">
        <v>102</v>
      </c>
      <c r="AI18" s="23">
        <v>102</v>
      </c>
      <c r="AJ18" s="42">
        <v>6.7061143984220903E-2</v>
      </c>
    </row>
    <row r="19" spans="2:36" ht="14.45" thickBot="1">
      <c r="B19" s="151" t="s">
        <v>263</v>
      </c>
      <c r="C19" s="25">
        <v>1365</v>
      </c>
      <c r="D19" s="26">
        <v>223</v>
      </c>
      <c r="E19" s="26">
        <v>21</v>
      </c>
      <c r="F19" s="26">
        <v>977</v>
      </c>
      <c r="G19" s="26">
        <v>2586</v>
      </c>
      <c r="H19" s="43">
        <v>0.13212752912323728</v>
      </c>
      <c r="I19" s="25">
        <v>247</v>
      </c>
      <c r="J19" s="26">
        <v>85</v>
      </c>
      <c r="K19" s="26">
        <v>332</v>
      </c>
      <c r="L19" s="43">
        <v>0.11122278056951423</v>
      </c>
      <c r="M19" s="25">
        <v>405</v>
      </c>
      <c r="N19" s="26">
        <v>50</v>
      </c>
      <c r="O19" s="26">
        <v>455</v>
      </c>
      <c r="P19" s="43">
        <v>0.15603566529492455</v>
      </c>
      <c r="Q19" s="25">
        <v>320</v>
      </c>
      <c r="R19" s="26">
        <v>88</v>
      </c>
      <c r="S19" s="26">
        <v>408</v>
      </c>
      <c r="T19" s="43">
        <v>0.14039917412250516</v>
      </c>
      <c r="U19" s="25">
        <v>393</v>
      </c>
      <c r="V19" s="26" t="s">
        <v>54</v>
      </c>
      <c r="W19" s="26">
        <v>393</v>
      </c>
      <c r="X19" s="43">
        <v>0.11970758452634785</v>
      </c>
      <c r="Y19" s="25">
        <v>12</v>
      </c>
      <c r="Z19" s="26">
        <v>295</v>
      </c>
      <c r="AA19" s="23">
        <v>307</v>
      </c>
      <c r="AB19" s="42">
        <v>0.1047424087342204</v>
      </c>
      <c r="AC19" s="25">
        <v>3</v>
      </c>
      <c r="AD19" s="26">
        <v>467</v>
      </c>
      <c r="AE19" s="26">
        <v>470</v>
      </c>
      <c r="AF19" s="43">
        <v>0.15511551155115511</v>
      </c>
      <c r="AG19" s="22">
        <v>6</v>
      </c>
      <c r="AH19" s="23">
        <v>215</v>
      </c>
      <c r="AI19" s="23">
        <v>221</v>
      </c>
      <c r="AJ19" s="42">
        <v>0.14529914529914531</v>
      </c>
    </row>
    <row r="20" spans="2:36" ht="14.45" thickBot="1">
      <c r="B20" s="17" t="s">
        <v>45</v>
      </c>
      <c r="C20" s="29">
        <v>9203</v>
      </c>
      <c r="D20" s="153">
        <v>2887</v>
      </c>
      <c r="E20" s="30">
        <v>322</v>
      </c>
      <c r="F20" s="30">
        <v>7160</v>
      </c>
      <c r="G20" s="30">
        <v>19572</v>
      </c>
      <c r="H20" s="150">
        <v>1</v>
      </c>
      <c r="I20" s="29">
        <v>2083</v>
      </c>
      <c r="J20" s="30">
        <v>902</v>
      </c>
      <c r="K20" s="30">
        <v>2985</v>
      </c>
      <c r="L20" s="150">
        <v>1</v>
      </c>
      <c r="M20" s="29">
        <v>2212</v>
      </c>
      <c r="N20" s="30">
        <v>704</v>
      </c>
      <c r="O20" s="30">
        <v>2916</v>
      </c>
      <c r="P20" s="150">
        <v>1</v>
      </c>
      <c r="Q20" s="29">
        <v>2316</v>
      </c>
      <c r="R20" s="30">
        <v>590</v>
      </c>
      <c r="S20" s="30">
        <v>2906</v>
      </c>
      <c r="T20" s="150">
        <v>1</v>
      </c>
      <c r="U20" s="29">
        <v>2592</v>
      </c>
      <c r="V20" s="30">
        <v>691</v>
      </c>
      <c r="W20" s="30">
        <v>3283</v>
      </c>
      <c r="X20" s="150">
        <v>1.0000000000000002</v>
      </c>
      <c r="Y20" s="29">
        <v>135</v>
      </c>
      <c r="Z20" s="30">
        <v>2796</v>
      </c>
      <c r="AA20" s="30">
        <v>2931</v>
      </c>
      <c r="AB20" s="152">
        <v>1</v>
      </c>
      <c r="AC20" s="29">
        <v>121</v>
      </c>
      <c r="AD20" s="30">
        <v>2909</v>
      </c>
      <c r="AE20" s="30">
        <v>3030</v>
      </c>
      <c r="AF20" s="150">
        <v>1</v>
      </c>
      <c r="AG20" s="29">
        <v>66</v>
      </c>
      <c r="AH20" s="30">
        <v>1455</v>
      </c>
      <c r="AI20" s="30">
        <v>1521</v>
      </c>
      <c r="AJ20" s="150">
        <v>1</v>
      </c>
    </row>
    <row r="21" spans="2:36">
      <c r="B21" s="97" t="s">
        <v>264</v>
      </c>
    </row>
    <row r="22" spans="2:36">
      <c r="B22" s="49"/>
    </row>
    <row r="23" spans="2:36">
      <c r="D23" s="4"/>
      <c r="E23" s="4"/>
      <c r="F23" s="4"/>
      <c r="J23" s="4"/>
    </row>
    <row r="24" spans="2:36">
      <c r="D24" s="4"/>
      <c r="E24" s="4"/>
      <c r="F24" s="4"/>
      <c r="J24" s="4"/>
    </row>
    <row r="25" spans="2:36">
      <c r="D25" s="4"/>
      <c r="E25" s="4"/>
      <c r="F25" s="4"/>
      <c r="J25" s="4"/>
    </row>
    <row r="26" spans="2:36">
      <c r="D26" s="4"/>
      <c r="E26" s="4"/>
      <c r="F26" s="4"/>
      <c r="J26" s="4"/>
    </row>
    <row r="27" spans="2:36">
      <c r="F27" s="4"/>
      <c r="J27" s="4"/>
    </row>
    <row r="28" spans="2:36">
      <c r="F28" s="4"/>
      <c r="J28" s="4"/>
    </row>
    <row r="29" spans="2:36">
      <c r="F29" s="4"/>
      <c r="J29" s="4"/>
    </row>
    <row r="30" spans="2:36">
      <c r="F30" s="4"/>
      <c r="J30" s="4"/>
    </row>
    <row r="31" spans="2:36">
      <c r="F31" s="4"/>
      <c r="J31" s="4"/>
    </row>
    <row r="32" spans="2:36">
      <c r="F32" s="4"/>
      <c r="J32" s="4"/>
    </row>
    <row r="33" spans="4:10">
      <c r="F33" s="4"/>
      <c r="J33" s="4"/>
    </row>
    <row r="34" spans="4:10">
      <c r="F34" s="4"/>
      <c r="J34" s="4"/>
    </row>
    <row r="35" spans="4:10">
      <c r="F35" s="4"/>
      <c r="J35" s="4"/>
    </row>
    <row r="36" spans="4:10">
      <c r="F36" s="4"/>
      <c r="J36" s="4"/>
    </row>
    <row r="37" spans="4:10">
      <c r="F37" s="4"/>
      <c r="J37" s="4"/>
    </row>
    <row r="38" spans="4:10">
      <c r="F38" s="4"/>
      <c r="J38" s="4"/>
    </row>
    <row r="39" spans="4:10">
      <c r="F39" s="4"/>
      <c r="J39" s="4"/>
    </row>
    <row r="40" spans="4:10">
      <c r="F40" s="4"/>
      <c r="J40" s="4"/>
    </row>
    <row r="41" spans="4:10">
      <c r="F41" s="4"/>
      <c r="J41" s="4"/>
    </row>
    <row r="42" spans="4:10">
      <c r="F42" s="4"/>
      <c r="J42" s="4"/>
    </row>
    <row r="43" spans="4:10">
      <c r="D43" s="4"/>
      <c r="E43" s="4"/>
      <c r="F43" s="4"/>
      <c r="J43" s="4"/>
    </row>
    <row r="44" spans="4:10">
      <c r="D44" s="4"/>
      <c r="E44" s="4"/>
      <c r="F44" s="4"/>
      <c r="J44" s="4"/>
    </row>
    <row r="45" spans="4:10">
      <c r="D45" s="4"/>
      <c r="E45" s="4"/>
      <c r="F45" s="4"/>
      <c r="J45" s="4"/>
    </row>
    <row r="46" spans="4:10">
      <c r="D46" s="4"/>
      <c r="E46" s="4"/>
      <c r="F46" s="4"/>
      <c r="J46" s="4"/>
    </row>
    <row r="47" spans="4:10">
      <c r="D47" s="4"/>
      <c r="E47" s="4"/>
      <c r="F47" s="4"/>
      <c r="J47" s="4"/>
    </row>
    <row r="48" spans="4:10">
      <c r="D48" s="4"/>
      <c r="E48" s="4"/>
      <c r="F48" s="4"/>
      <c r="J48" s="4"/>
    </row>
    <row r="49" spans="4:10">
      <c r="D49" s="4"/>
      <c r="E49" s="4"/>
      <c r="F49" s="4"/>
      <c r="J49" s="4"/>
    </row>
    <row r="50" spans="4:10">
      <c r="D50" s="4"/>
      <c r="E50" s="4"/>
      <c r="F50" s="4"/>
      <c r="J50" s="4"/>
    </row>
    <row r="51" spans="4:10">
      <c r="D51" s="4"/>
      <c r="E51" s="4"/>
      <c r="F51" s="4"/>
      <c r="J51" s="4"/>
    </row>
    <row r="52" spans="4:10">
      <c r="D52" s="4"/>
      <c r="E52" s="4"/>
      <c r="F52" s="4"/>
      <c r="J52" s="4"/>
    </row>
    <row r="53" spans="4:10">
      <c r="D53" s="4"/>
      <c r="E53" s="4"/>
      <c r="F53" s="4"/>
      <c r="J53" s="4"/>
    </row>
    <row r="54" spans="4:10">
      <c r="D54" s="4"/>
      <c r="E54" s="4"/>
      <c r="F54" s="4"/>
      <c r="J54" s="4"/>
    </row>
    <row r="55" spans="4:10">
      <c r="D55" s="4"/>
      <c r="E55" s="4"/>
      <c r="F55" s="4"/>
      <c r="J55" s="4"/>
    </row>
    <row r="56" spans="4:10">
      <c r="D56" s="4"/>
      <c r="E56" s="4"/>
      <c r="F56" s="4"/>
      <c r="J56" s="4"/>
    </row>
    <row r="57" spans="4:10">
      <c r="D57" s="4"/>
      <c r="E57" s="4"/>
      <c r="F57" s="4"/>
      <c r="J57" s="4"/>
    </row>
    <row r="58" spans="4:10">
      <c r="D58" s="4"/>
      <c r="E58" s="4"/>
      <c r="F58" s="4"/>
      <c r="J58" s="4"/>
    </row>
    <row r="59" spans="4:10">
      <c r="D59" s="4"/>
      <c r="E59" s="4"/>
      <c r="F59" s="4"/>
      <c r="J59" s="4"/>
    </row>
    <row r="60" spans="4:10">
      <c r="D60" s="4"/>
      <c r="E60" s="4"/>
      <c r="F60" s="4"/>
      <c r="J60" s="4"/>
    </row>
    <row r="61" spans="4:10">
      <c r="D61" s="4"/>
      <c r="E61" s="4"/>
      <c r="F61" s="4"/>
      <c r="J61" s="4"/>
    </row>
    <row r="62" spans="4:10">
      <c r="D62" s="4"/>
      <c r="E62" s="4"/>
      <c r="F62" s="4"/>
      <c r="J62" s="4"/>
    </row>
    <row r="63" spans="4:10">
      <c r="D63" s="4"/>
      <c r="E63" s="4"/>
      <c r="F63" s="4"/>
      <c r="J63" s="4"/>
    </row>
    <row r="64" spans="4:10">
      <c r="D64" s="4"/>
      <c r="E64" s="4"/>
      <c r="F64" s="4"/>
      <c r="J64" s="4"/>
    </row>
    <row r="65" spans="4:10">
      <c r="D65" s="4"/>
      <c r="E65" s="4"/>
      <c r="F65" s="4"/>
      <c r="J65" s="4"/>
    </row>
    <row r="66" spans="4:10">
      <c r="D66" s="4"/>
      <c r="E66" s="4"/>
      <c r="F66" s="4"/>
      <c r="J66" s="4"/>
    </row>
    <row r="67" spans="4:10">
      <c r="D67" s="4"/>
      <c r="E67" s="4"/>
      <c r="F67" s="4"/>
      <c r="J67" s="4"/>
    </row>
    <row r="68" spans="4:10">
      <c r="D68" s="4"/>
      <c r="E68" s="4"/>
      <c r="F68" s="4"/>
      <c r="J68" s="4"/>
    </row>
    <row r="69" spans="4:10">
      <c r="D69" s="4"/>
      <c r="E69" s="4"/>
      <c r="F69" s="4"/>
      <c r="J69" s="4"/>
    </row>
    <row r="70" spans="4:10">
      <c r="D70" s="4"/>
      <c r="E70" s="4"/>
      <c r="F70" s="4"/>
      <c r="J70" s="4"/>
    </row>
    <row r="71" spans="4:10">
      <c r="D71" s="4"/>
      <c r="E71" s="4"/>
      <c r="F71" s="4"/>
      <c r="J71" s="4"/>
    </row>
    <row r="72" spans="4:10">
      <c r="D72" s="4"/>
      <c r="E72" s="4"/>
      <c r="F72" s="4"/>
      <c r="J72" s="4"/>
    </row>
    <row r="73" spans="4:10">
      <c r="D73" s="4"/>
      <c r="E73" s="4"/>
      <c r="F73" s="4"/>
      <c r="J73" s="4"/>
    </row>
    <row r="74" spans="4:10">
      <c r="D74" s="4"/>
      <c r="E74" s="4"/>
      <c r="F74" s="4"/>
      <c r="J74" s="4"/>
    </row>
    <row r="75" spans="4:10">
      <c r="D75" s="4"/>
      <c r="E75" s="4"/>
      <c r="F75" s="4"/>
      <c r="J75" s="4"/>
    </row>
    <row r="76" spans="4:10">
      <c r="D76" s="4"/>
      <c r="E76" s="4"/>
      <c r="F76" s="4"/>
      <c r="J76" s="4"/>
    </row>
    <row r="77" spans="4:10">
      <c r="D77" s="4"/>
      <c r="E77" s="4"/>
      <c r="F77" s="4"/>
      <c r="J77" s="4"/>
    </row>
    <row r="78" spans="4:10">
      <c r="D78" s="4"/>
      <c r="E78" s="4"/>
      <c r="F78" s="4"/>
      <c r="J78" s="4"/>
    </row>
    <row r="79" spans="4:10">
      <c r="D79" s="4"/>
      <c r="E79" s="4"/>
      <c r="F79" s="4"/>
      <c r="J79" s="4"/>
    </row>
    <row r="80" spans="4:10">
      <c r="D80" s="4"/>
      <c r="E80" s="4"/>
      <c r="F80" s="4"/>
      <c r="J80" s="4"/>
    </row>
    <row r="81" spans="4:10">
      <c r="D81" s="4"/>
      <c r="E81" s="4"/>
      <c r="F81" s="4"/>
      <c r="J81" s="4"/>
    </row>
    <row r="82" spans="4:10">
      <c r="D82" s="4"/>
      <c r="E82" s="4"/>
      <c r="F82" s="4"/>
      <c r="J82" s="4"/>
    </row>
    <row r="83" spans="4:10">
      <c r="D83" s="4"/>
      <c r="E83" s="4"/>
      <c r="F83" s="4"/>
      <c r="J83" s="4"/>
    </row>
    <row r="84" spans="4:10">
      <c r="D84" s="4"/>
      <c r="E84" s="4"/>
      <c r="F84" s="4"/>
      <c r="J84" s="4"/>
    </row>
    <row r="85" spans="4:10">
      <c r="D85" s="4"/>
      <c r="E85" s="4"/>
      <c r="F85" s="4"/>
      <c r="J85" s="4"/>
    </row>
    <row r="86" spans="4:10">
      <c r="D86" s="4"/>
      <c r="E86" s="4"/>
      <c r="F86" s="4"/>
      <c r="J86" s="4"/>
    </row>
    <row r="87" spans="4:10">
      <c r="D87" s="4"/>
      <c r="E87" s="4"/>
      <c r="F87" s="4"/>
      <c r="J87" s="4"/>
    </row>
    <row r="88" spans="4:10">
      <c r="D88" s="4"/>
      <c r="E88" s="4"/>
      <c r="F88" s="4"/>
      <c r="J88" s="4"/>
    </row>
    <row r="89" spans="4:10">
      <c r="D89" s="4"/>
      <c r="E89" s="4"/>
      <c r="F89" s="4"/>
      <c r="J89" s="4"/>
    </row>
    <row r="90" spans="4:10">
      <c r="D90" s="4"/>
      <c r="E90" s="4"/>
      <c r="F90" s="4"/>
      <c r="J90" s="4"/>
    </row>
    <row r="91" spans="4:10">
      <c r="D91" s="4"/>
      <c r="E91" s="4"/>
      <c r="F91" s="4"/>
      <c r="J91" s="4"/>
    </row>
    <row r="92" spans="4:10">
      <c r="D92" s="4"/>
      <c r="E92" s="4"/>
      <c r="F92" s="4"/>
      <c r="J92" s="4"/>
    </row>
    <row r="93" spans="4:10">
      <c r="D93" s="4"/>
      <c r="E93" s="4"/>
      <c r="F93" s="4"/>
      <c r="J93" s="4"/>
    </row>
    <row r="94" spans="4:10">
      <c r="D94" s="4"/>
      <c r="E94" s="4"/>
      <c r="F94" s="4"/>
      <c r="J94" s="4"/>
    </row>
    <row r="95" spans="4:10">
      <c r="D95" s="4"/>
      <c r="E95" s="4"/>
      <c r="F95" s="4"/>
      <c r="J95" s="4"/>
    </row>
    <row r="96" spans="4:10">
      <c r="D96" s="4"/>
      <c r="E96" s="4"/>
      <c r="F96" s="4"/>
      <c r="J96" s="4"/>
    </row>
    <row r="97" spans="4:10">
      <c r="D97" s="4"/>
      <c r="E97" s="4"/>
      <c r="F97" s="4"/>
      <c r="J97" s="4"/>
    </row>
    <row r="98" spans="4:10">
      <c r="D98" s="4"/>
      <c r="E98" s="4"/>
      <c r="F98" s="4"/>
      <c r="J98" s="4"/>
    </row>
    <row r="99" spans="4:10">
      <c r="D99" s="4"/>
      <c r="E99" s="4"/>
      <c r="F99" s="4"/>
      <c r="J99" s="4"/>
    </row>
    <row r="100" spans="4:10">
      <c r="D100" s="4"/>
      <c r="E100" s="4"/>
      <c r="F100" s="4"/>
      <c r="J100" s="4"/>
    </row>
    <row r="101" spans="4:10">
      <c r="D101" s="4"/>
      <c r="E101" s="4"/>
      <c r="F101" s="4"/>
      <c r="J101" s="4"/>
    </row>
    <row r="102" spans="4:10">
      <c r="D102" s="4"/>
      <c r="E102" s="4"/>
      <c r="F102" s="4"/>
      <c r="J102" s="4"/>
    </row>
    <row r="103" spans="4:10">
      <c r="D103" s="4"/>
      <c r="E103" s="4"/>
      <c r="F103" s="4"/>
      <c r="J103" s="4"/>
    </row>
    <row r="104" spans="4:10">
      <c r="D104" s="4"/>
      <c r="E104" s="4"/>
      <c r="F104" s="4"/>
      <c r="J104" s="4"/>
    </row>
    <row r="105" spans="4:10">
      <c r="D105" s="4"/>
      <c r="E105" s="4"/>
      <c r="F105" s="4"/>
      <c r="J105" s="4"/>
    </row>
    <row r="106" spans="4:10">
      <c r="D106" s="4"/>
      <c r="E106" s="4"/>
      <c r="F106" s="4"/>
      <c r="J106" s="4"/>
    </row>
    <row r="107" spans="4:10">
      <c r="D107" s="4"/>
      <c r="E107" s="4"/>
      <c r="F107" s="4"/>
      <c r="J107" s="4"/>
    </row>
    <row r="108" spans="4:10">
      <c r="D108" s="4"/>
      <c r="E108" s="4"/>
      <c r="F108" s="4"/>
      <c r="J108" s="4"/>
    </row>
    <row r="109" spans="4:10">
      <c r="D109" s="4"/>
      <c r="E109" s="4"/>
      <c r="F109" s="4"/>
      <c r="J109" s="4"/>
    </row>
    <row r="110" spans="4:10">
      <c r="D110" s="4"/>
      <c r="E110" s="4"/>
      <c r="F110" s="4"/>
      <c r="J110" s="4"/>
    </row>
    <row r="111" spans="4:10">
      <c r="D111" s="4"/>
      <c r="E111" s="4"/>
      <c r="F111" s="4"/>
      <c r="J111" s="4"/>
    </row>
    <row r="112" spans="4:10">
      <c r="D112" s="4"/>
      <c r="E112" s="4"/>
      <c r="F112" s="4"/>
      <c r="J112" s="4"/>
    </row>
    <row r="113" spans="4:10">
      <c r="D113" s="4"/>
      <c r="E113" s="4"/>
      <c r="F113" s="4"/>
      <c r="J113" s="4"/>
    </row>
    <row r="114" spans="4:10">
      <c r="D114" s="4"/>
      <c r="E114" s="4"/>
      <c r="F114" s="4"/>
      <c r="J114" s="4"/>
    </row>
    <row r="115" spans="4:10">
      <c r="D115" s="4"/>
      <c r="E115" s="4"/>
      <c r="F115" s="4"/>
      <c r="J115" s="4"/>
    </row>
  </sheetData>
  <sortState xmlns:xlrd2="http://schemas.microsoft.com/office/spreadsheetml/2017/richdata2" ref="A6:AJ19">
    <sortCondition ref="A6:A19"/>
  </sortState>
  <mergeCells count="33">
    <mergeCell ref="AG3:AJ3"/>
    <mergeCell ref="AG4:AH4"/>
    <mergeCell ref="AI4:AI5"/>
    <mergeCell ref="AJ4:AJ5"/>
    <mergeCell ref="Y3:AB3"/>
    <mergeCell ref="AC3:AF3"/>
    <mergeCell ref="AB4:AB5"/>
    <mergeCell ref="AF4:AF5"/>
    <mergeCell ref="Y4:Z4"/>
    <mergeCell ref="AA4:AA5"/>
    <mergeCell ref="AC4:AD4"/>
    <mergeCell ref="AE4:AE5"/>
    <mergeCell ref="I3:L3"/>
    <mergeCell ref="M3:P3"/>
    <mergeCell ref="Q3:T3"/>
    <mergeCell ref="U3:X3"/>
    <mergeCell ref="L4:L5"/>
    <mergeCell ref="P4:P5"/>
    <mergeCell ref="T4:T5"/>
    <mergeCell ref="X4:X5"/>
    <mergeCell ref="S4:S5"/>
    <mergeCell ref="U4:V4"/>
    <mergeCell ref="W4:W5"/>
    <mergeCell ref="I4:J4"/>
    <mergeCell ref="K4:K5"/>
    <mergeCell ref="M4:N4"/>
    <mergeCell ref="O4:O5"/>
    <mergeCell ref="Q4:R4"/>
    <mergeCell ref="C3:H3"/>
    <mergeCell ref="G4:G5"/>
    <mergeCell ref="H4:H5"/>
    <mergeCell ref="C4:F4"/>
    <mergeCell ref="B3:B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F6F14-1954-42B9-9EE5-846E4DCDDE89}">
  <dimension ref="B1:AH115"/>
  <sheetViews>
    <sheetView showGridLines="0" zoomScaleNormal="100" workbookViewId="0">
      <pane ySplit="1" topLeftCell="A2" activePane="bottomLeft" state="frozen"/>
      <selection pane="bottomLeft"/>
      <selection activeCell="E23" sqref="E23"/>
    </sheetView>
  </sheetViews>
  <sheetFormatPr defaultColWidth="8.85546875" defaultRowHeight="14.1"/>
  <cols>
    <col min="1" max="1" width="7.140625" style="3" customWidth="1"/>
    <col min="2" max="2" width="21.7109375" style="3" customWidth="1"/>
    <col min="3" max="3" width="12.7109375" style="3" bestFit="1" customWidth="1"/>
    <col min="4" max="4" width="17.28515625" style="3" bestFit="1" customWidth="1"/>
    <col min="5" max="5" width="14.140625" style="3" customWidth="1"/>
    <col min="6" max="6" width="13.5703125" style="3" bestFit="1" customWidth="1"/>
    <col min="7" max="7" width="15.42578125" style="3" customWidth="1"/>
    <col min="8" max="8" width="17.28515625" style="3" bestFit="1" customWidth="1"/>
    <col min="9" max="9" width="15.42578125" style="3" customWidth="1"/>
    <col min="10" max="10" width="13.5703125" style="3" bestFit="1" customWidth="1"/>
    <col min="11" max="11" width="15.42578125" style="3" customWidth="1"/>
    <col min="12" max="12" width="17.28515625" style="3" bestFit="1" customWidth="1"/>
    <col min="13" max="13" width="15.42578125" style="3" customWidth="1"/>
    <col min="14" max="14" width="13.5703125" style="3" bestFit="1" customWidth="1"/>
    <col min="15" max="15" width="15.42578125" style="3" customWidth="1"/>
    <col min="16" max="16" width="17.28515625" style="3" bestFit="1" customWidth="1"/>
    <col min="17" max="17" width="15.42578125" style="3" customWidth="1"/>
    <col min="18" max="18" width="13.5703125" style="3" bestFit="1" customWidth="1"/>
    <col min="19" max="19" width="15.42578125" style="3" customWidth="1"/>
    <col min="20" max="20" width="17.28515625" style="3" bestFit="1" customWidth="1"/>
    <col min="21" max="21" width="15.42578125" style="3" customWidth="1"/>
    <col min="22" max="22" width="13.5703125" style="3" bestFit="1" customWidth="1"/>
    <col min="23" max="23" width="15.42578125" style="3" customWidth="1"/>
    <col min="24" max="24" width="17.28515625" style="3" bestFit="1" customWidth="1"/>
    <col min="25" max="27" width="15.42578125" style="3" customWidth="1"/>
    <col min="28" max="28" width="17.28515625" style="3" bestFit="1" customWidth="1"/>
    <col min="29" max="29" width="15.42578125" style="3" customWidth="1"/>
    <col min="30" max="30" width="13.5703125" style="3" bestFit="1" customWidth="1"/>
    <col min="31" max="31" width="12.42578125" style="3" customWidth="1"/>
    <col min="32" max="32" width="17.42578125" style="3" customWidth="1"/>
    <col min="33" max="33" width="9.140625" style="3" bestFit="1" customWidth="1"/>
    <col min="34" max="34" width="14.28515625" style="3" customWidth="1"/>
    <col min="35" max="16384" width="8.85546875" style="3"/>
  </cols>
  <sheetData>
    <row r="1" spans="2:34" ht="84.95" customHeight="1">
      <c r="B1" s="145" t="s">
        <v>265</v>
      </c>
    </row>
    <row r="2" spans="2:34" ht="17.100000000000001" customHeight="1" thickBot="1">
      <c r="C2" s="21"/>
      <c r="G2" s="21"/>
    </row>
    <row r="3" spans="2:34" s="15" customFormat="1">
      <c r="B3" s="175" t="s">
        <v>249</v>
      </c>
      <c r="C3" s="187" t="s">
        <v>45</v>
      </c>
      <c r="D3" s="188"/>
      <c r="E3" s="188"/>
      <c r="F3" s="189"/>
      <c r="G3" s="187">
        <v>2014</v>
      </c>
      <c r="H3" s="188"/>
      <c r="I3" s="188"/>
      <c r="J3" s="189"/>
      <c r="K3" s="187">
        <v>2015</v>
      </c>
      <c r="L3" s="188"/>
      <c r="M3" s="188"/>
      <c r="N3" s="189"/>
      <c r="O3" s="187">
        <v>2016</v>
      </c>
      <c r="P3" s="188"/>
      <c r="Q3" s="188"/>
      <c r="R3" s="189"/>
      <c r="S3" s="187">
        <v>2017</v>
      </c>
      <c r="T3" s="188"/>
      <c r="U3" s="188"/>
      <c r="V3" s="189"/>
      <c r="W3" s="187">
        <v>2018</v>
      </c>
      <c r="X3" s="188"/>
      <c r="Y3" s="188"/>
      <c r="Z3" s="189"/>
      <c r="AA3" s="187">
        <v>2019</v>
      </c>
      <c r="AB3" s="188"/>
      <c r="AC3" s="188"/>
      <c r="AD3" s="189"/>
      <c r="AE3" s="187">
        <v>2020</v>
      </c>
      <c r="AF3" s="188"/>
      <c r="AG3" s="188"/>
      <c r="AH3" s="189"/>
    </row>
    <row r="4" spans="2:34" s="15" customFormat="1" ht="15" customHeight="1">
      <c r="B4" s="176"/>
      <c r="C4" s="190" t="s">
        <v>46</v>
      </c>
      <c r="D4" s="183"/>
      <c r="E4" s="183" t="s">
        <v>45</v>
      </c>
      <c r="F4" s="184" t="s">
        <v>47</v>
      </c>
      <c r="G4" s="190" t="s">
        <v>46</v>
      </c>
      <c r="H4" s="183"/>
      <c r="I4" s="183" t="s">
        <v>45</v>
      </c>
      <c r="J4" s="184" t="s">
        <v>47</v>
      </c>
      <c r="K4" s="190" t="s">
        <v>46</v>
      </c>
      <c r="L4" s="183"/>
      <c r="M4" s="183" t="s">
        <v>45</v>
      </c>
      <c r="N4" s="184" t="s">
        <v>47</v>
      </c>
      <c r="O4" s="190" t="s">
        <v>46</v>
      </c>
      <c r="P4" s="183"/>
      <c r="Q4" s="183" t="s">
        <v>45</v>
      </c>
      <c r="R4" s="184" t="s">
        <v>47</v>
      </c>
      <c r="S4" s="190" t="s">
        <v>46</v>
      </c>
      <c r="T4" s="183"/>
      <c r="U4" s="183" t="s">
        <v>45</v>
      </c>
      <c r="V4" s="184" t="s">
        <v>47</v>
      </c>
      <c r="W4" s="190" t="s">
        <v>46</v>
      </c>
      <c r="X4" s="183"/>
      <c r="Y4" s="183" t="s">
        <v>45</v>
      </c>
      <c r="Z4" s="184" t="s">
        <v>47</v>
      </c>
      <c r="AA4" s="190" t="s">
        <v>46</v>
      </c>
      <c r="AB4" s="183"/>
      <c r="AC4" s="183" t="s">
        <v>45</v>
      </c>
      <c r="AD4" s="184" t="s">
        <v>47</v>
      </c>
      <c r="AE4" s="190" t="s">
        <v>46</v>
      </c>
      <c r="AF4" s="183"/>
      <c r="AG4" s="183" t="s">
        <v>45</v>
      </c>
      <c r="AH4" s="184" t="s">
        <v>47</v>
      </c>
    </row>
    <row r="5" spans="2:34" s="15" customFormat="1" ht="39">
      <c r="B5" s="176"/>
      <c r="C5" s="142" t="s">
        <v>117</v>
      </c>
      <c r="D5" s="141" t="s">
        <v>118</v>
      </c>
      <c r="E5" s="183"/>
      <c r="F5" s="184"/>
      <c r="G5" s="142" t="s">
        <v>117</v>
      </c>
      <c r="H5" s="141" t="s">
        <v>118</v>
      </c>
      <c r="I5" s="183"/>
      <c r="J5" s="184"/>
      <c r="K5" s="142" t="s">
        <v>117</v>
      </c>
      <c r="L5" s="141" t="s">
        <v>118</v>
      </c>
      <c r="M5" s="183"/>
      <c r="N5" s="184"/>
      <c r="O5" s="142" t="s">
        <v>117</v>
      </c>
      <c r="P5" s="141" t="s">
        <v>118</v>
      </c>
      <c r="Q5" s="183"/>
      <c r="R5" s="184"/>
      <c r="S5" s="142" t="s">
        <v>117</v>
      </c>
      <c r="T5" s="141" t="s">
        <v>118</v>
      </c>
      <c r="U5" s="183"/>
      <c r="V5" s="184"/>
      <c r="W5" s="142" t="s">
        <v>117</v>
      </c>
      <c r="X5" s="141" t="s">
        <v>118</v>
      </c>
      <c r="Y5" s="183"/>
      <c r="Z5" s="184"/>
      <c r="AA5" s="142" t="s">
        <v>117</v>
      </c>
      <c r="AB5" s="141" t="s">
        <v>118</v>
      </c>
      <c r="AC5" s="183"/>
      <c r="AD5" s="184"/>
      <c r="AE5" s="142" t="s">
        <v>117</v>
      </c>
      <c r="AF5" s="141" t="s">
        <v>118</v>
      </c>
      <c r="AG5" s="183"/>
      <c r="AH5" s="184"/>
    </row>
    <row r="6" spans="2:34">
      <c r="B6" s="154" t="s">
        <v>250</v>
      </c>
      <c r="C6" s="22">
        <v>200</v>
      </c>
      <c r="D6" s="23">
        <v>18</v>
      </c>
      <c r="E6" s="23">
        <v>218</v>
      </c>
      <c r="F6" s="24">
        <v>0.26139088729016785</v>
      </c>
      <c r="G6" s="22">
        <v>40</v>
      </c>
      <c r="H6" s="23" t="s">
        <v>54</v>
      </c>
      <c r="I6" s="23">
        <v>40</v>
      </c>
      <c r="J6" s="24">
        <v>0.17937219730941703</v>
      </c>
      <c r="K6" s="22">
        <v>77</v>
      </c>
      <c r="L6" s="23">
        <v>1</v>
      </c>
      <c r="M6" s="23">
        <v>78</v>
      </c>
      <c r="N6" s="24">
        <v>0.375</v>
      </c>
      <c r="O6" s="22">
        <v>14</v>
      </c>
      <c r="P6" s="23">
        <v>3</v>
      </c>
      <c r="Q6" s="23">
        <v>17</v>
      </c>
      <c r="R6" s="24">
        <v>0.16037735849056603</v>
      </c>
      <c r="S6" s="22">
        <v>19</v>
      </c>
      <c r="T6" s="23">
        <v>4</v>
      </c>
      <c r="U6" s="23">
        <v>23</v>
      </c>
      <c r="V6" s="24">
        <v>0.24731182795698925</v>
      </c>
      <c r="W6" s="22">
        <v>27</v>
      </c>
      <c r="X6" s="23">
        <v>9</v>
      </c>
      <c r="Y6" s="23">
        <v>36</v>
      </c>
      <c r="Z6" s="24">
        <v>0.4044943820224719</v>
      </c>
      <c r="AA6" s="22">
        <v>10</v>
      </c>
      <c r="AB6" s="23">
        <v>1</v>
      </c>
      <c r="AC6" s="23">
        <v>11</v>
      </c>
      <c r="AD6" s="24">
        <v>0.14864864864864866</v>
      </c>
      <c r="AE6" s="22">
        <v>13</v>
      </c>
      <c r="AF6" s="23"/>
      <c r="AG6" s="73">
        <v>13</v>
      </c>
      <c r="AH6" s="24">
        <v>0.31707317073170732</v>
      </c>
    </row>
    <row r="7" spans="2:34">
      <c r="B7" s="134" t="s">
        <v>251</v>
      </c>
      <c r="C7" s="22">
        <v>117</v>
      </c>
      <c r="D7" s="23">
        <v>9</v>
      </c>
      <c r="E7" s="23">
        <v>126</v>
      </c>
      <c r="F7" s="24">
        <v>0.15107913669064749</v>
      </c>
      <c r="G7" s="22">
        <v>5</v>
      </c>
      <c r="H7" s="23">
        <v>4</v>
      </c>
      <c r="I7" s="23">
        <v>9</v>
      </c>
      <c r="J7" s="24">
        <v>4.0358744394618833E-2</v>
      </c>
      <c r="K7" s="22">
        <v>29</v>
      </c>
      <c r="L7" s="23" t="s">
        <v>54</v>
      </c>
      <c r="M7" s="23">
        <v>29</v>
      </c>
      <c r="N7" s="24">
        <v>0.13942307692307693</v>
      </c>
      <c r="O7" s="22">
        <v>25</v>
      </c>
      <c r="P7" s="23" t="s">
        <v>54</v>
      </c>
      <c r="Q7" s="23">
        <v>25</v>
      </c>
      <c r="R7" s="24">
        <v>0.23584905660377359</v>
      </c>
      <c r="S7" s="22">
        <v>20</v>
      </c>
      <c r="T7" s="23" t="s">
        <v>54</v>
      </c>
      <c r="U7" s="23">
        <v>20</v>
      </c>
      <c r="V7" s="24">
        <v>0.21505376344086022</v>
      </c>
      <c r="W7" s="22">
        <v>16</v>
      </c>
      <c r="X7" s="23">
        <v>1</v>
      </c>
      <c r="Y7" s="23">
        <v>17</v>
      </c>
      <c r="Z7" s="24">
        <v>0.19101123595505617</v>
      </c>
      <c r="AA7" s="22">
        <v>18</v>
      </c>
      <c r="AB7" s="23">
        <v>4</v>
      </c>
      <c r="AC7" s="23">
        <v>22</v>
      </c>
      <c r="AD7" s="24">
        <v>0.29729729729729731</v>
      </c>
      <c r="AE7" s="22">
        <v>4</v>
      </c>
      <c r="AF7" s="23"/>
      <c r="AG7" s="73">
        <v>4</v>
      </c>
      <c r="AH7" s="24">
        <v>9.7560975609756101E-2</v>
      </c>
    </row>
    <row r="8" spans="2:34">
      <c r="B8" s="134" t="s">
        <v>252</v>
      </c>
      <c r="C8" s="22">
        <v>25</v>
      </c>
      <c r="D8" s="23" t="s">
        <v>54</v>
      </c>
      <c r="E8" s="23">
        <v>25</v>
      </c>
      <c r="F8" s="24">
        <v>2.9976019184652279E-2</v>
      </c>
      <c r="G8" s="22">
        <v>20</v>
      </c>
      <c r="H8" s="23" t="s">
        <v>54</v>
      </c>
      <c r="I8" s="23">
        <v>20</v>
      </c>
      <c r="J8" s="24">
        <v>8.9686098654708515E-2</v>
      </c>
      <c r="K8" s="22" t="s">
        <v>54</v>
      </c>
      <c r="L8" s="23" t="s">
        <v>54</v>
      </c>
      <c r="M8" s="23" t="s">
        <v>54</v>
      </c>
      <c r="N8" s="24" t="s">
        <v>54</v>
      </c>
      <c r="O8" s="22" t="s">
        <v>54</v>
      </c>
      <c r="P8" s="23" t="s">
        <v>54</v>
      </c>
      <c r="Q8" s="23" t="s">
        <v>54</v>
      </c>
      <c r="R8" s="24" t="s">
        <v>54</v>
      </c>
      <c r="S8" s="22">
        <v>1</v>
      </c>
      <c r="T8" s="23" t="s">
        <v>54</v>
      </c>
      <c r="U8" s="23">
        <v>1</v>
      </c>
      <c r="V8" s="24">
        <v>1.0752688172043012E-2</v>
      </c>
      <c r="W8" s="22" t="s">
        <v>54</v>
      </c>
      <c r="X8" s="23" t="s">
        <v>54</v>
      </c>
      <c r="Y8" s="23" t="s">
        <v>54</v>
      </c>
      <c r="Z8" s="24" t="s">
        <v>54</v>
      </c>
      <c r="AA8" s="22" t="s">
        <v>54</v>
      </c>
      <c r="AB8" s="23" t="s">
        <v>54</v>
      </c>
      <c r="AC8" s="23" t="s">
        <v>54</v>
      </c>
      <c r="AD8" s="24" t="s">
        <v>54</v>
      </c>
      <c r="AE8" s="22">
        <v>4</v>
      </c>
      <c r="AF8" s="23">
        <v>3</v>
      </c>
      <c r="AG8" s="73">
        <v>12</v>
      </c>
      <c r="AH8" s="24">
        <v>0.29268292682926828</v>
      </c>
    </row>
    <row r="9" spans="2:34">
      <c r="B9" s="134" t="s">
        <v>254</v>
      </c>
      <c r="C9" s="22">
        <v>8</v>
      </c>
      <c r="D9" s="23" t="s">
        <v>54</v>
      </c>
      <c r="E9" s="23">
        <v>8</v>
      </c>
      <c r="F9" s="24">
        <v>9.5923261390887284E-3</v>
      </c>
      <c r="G9" s="22">
        <v>4</v>
      </c>
      <c r="H9" s="23" t="s">
        <v>54</v>
      </c>
      <c r="I9" s="23">
        <v>4</v>
      </c>
      <c r="J9" s="24">
        <v>1.7937219730941704E-2</v>
      </c>
      <c r="K9" s="22" t="s">
        <v>54</v>
      </c>
      <c r="L9" s="23" t="s">
        <v>54</v>
      </c>
      <c r="M9" s="23" t="s">
        <v>54</v>
      </c>
      <c r="N9" s="24" t="s">
        <v>54</v>
      </c>
      <c r="O9" s="22">
        <v>2</v>
      </c>
      <c r="P9" s="23" t="s">
        <v>54</v>
      </c>
      <c r="Q9" s="23">
        <v>2</v>
      </c>
      <c r="R9" s="24">
        <v>1.8867924528301886E-2</v>
      </c>
      <c r="S9" s="22">
        <v>2</v>
      </c>
      <c r="T9" s="23" t="s">
        <v>54</v>
      </c>
      <c r="U9" s="23">
        <v>2</v>
      </c>
      <c r="V9" s="24">
        <v>2.1505376344086023E-2</v>
      </c>
      <c r="W9" s="22" t="s">
        <v>54</v>
      </c>
      <c r="X9" s="23" t="s">
        <v>54</v>
      </c>
      <c r="Y9" s="23" t="s">
        <v>54</v>
      </c>
      <c r="Z9" s="24" t="s">
        <v>54</v>
      </c>
      <c r="AA9" s="22" t="s">
        <v>54</v>
      </c>
      <c r="AB9" s="23" t="s">
        <v>54</v>
      </c>
      <c r="AC9" s="23" t="s">
        <v>54</v>
      </c>
      <c r="AD9" s="24" t="s">
        <v>54</v>
      </c>
      <c r="AE9" s="22"/>
      <c r="AF9" s="23"/>
      <c r="AG9" s="73">
        <v>0</v>
      </c>
      <c r="AH9" s="24">
        <v>0</v>
      </c>
    </row>
    <row r="10" spans="2:34">
      <c r="B10" s="134" t="s">
        <v>255</v>
      </c>
      <c r="C10" s="22">
        <v>28</v>
      </c>
      <c r="D10" s="23" t="s">
        <v>54</v>
      </c>
      <c r="E10" s="23">
        <v>28</v>
      </c>
      <c r="F10" s="24">
        <v>3.3573141486810551E-2</v>
      </c>
      <c r="G10" s="22">
        <v>4</v>
      </c>
      <c r="H10" s="23" t="s">
        <v>54</v>
      </c>
      <c r="I10" s="23">
        <v>4</v>
      </c>
      <c r="J10" s="24">
        <v>1.7937219730941704E-2</v>
      </c>
      <c r="K10" s="22">
        <v>20</v>
      </c>
      <c r="L10" s="23" t="s">
        <v>54</v>
      </c>
      <c r="M10" s="23">
        <v>20</v>
      </c>
      <c r="N10" s="24">
        <v>9.6153846153846159E-2</v>
      </c>
      <c r="O10" s="22" t="s">
        <v>54</v>
      </c>
      <c r="P10" s="23" t="s">
        <v>54</v>
      </c>
      <c r="Q10" s="23" t="s">
        <v>54</v>
      </c>
      <c r="R10" s="24" t="s">
        <v>54</v>
      </c>
      <c r="S10" s="22">
        <v>2</v>
      </c>
      <c r="T10" s="23" t="s">
        <v>54</v>
      </c>
      <c r="U10" s="23">
        <v>2</v>
      </c>
      <c r="V10" s="24">
        <v>2.1505376344086023E-2</v>
      </c>
      <c r="W10" s="22" t="s">
        <v>54</v>
      </c>
      <c r="X10" s="23" t="s">
        <v>54</v>
      </c>
      <c r="Y10" s="23" t="s">
        <v>54</v>
      </c>
      <c r="Z10" s="24" t="s">
        <v>54</v>
      </c>
      <c r="AA10" s="22">
        <v>2</v>
      </c>
      <c r="AB10" s="23" t="s">
        <v>54</v>
      </c>
      <c r="AC10" s="23">
        <v>2</v>
      </c>
      <c r="AD10" s="24">
        <v>2.7027027027027029E-2</v>
      </c>
      <c r="AE10" s="22"/>
      <c r="AF10" s="23"/>
      <c r="AG10" s="73">
        <v>5</v>
      </c>
      <c r="AH10" s="24">
        <v>0.12195121951219512</v>
      </c>
    </row>
    <row r="11" spans="2:34">
      <c r="B11" s="134" t="s">
        <v>256</v>
      </c>
      <c r="C11" s="22">
        <v>41</v>
      </c>
      <c r="D11" s="23" t="s">
        <v>54</v>
      </c>
      <c r="E11" s="23">
        <v>41</v>
      </c>
      <c r="F11" s="24">
        <v>4.9160671462829736E-2</v>
      </c>
      <c r="G11" s="22">
        <v>8</v>
      </c>
      <c r="H11" s="23" t="s">
        <v>54</v>
      </c>
      <c r="I11" s="23">
        <v>8</v>
      </c>
      <c r="J11" s="24">
        <v>3.5874439461883408E-2</v>
      </c>
      <c r="K11" s="22">
        <v>16</v>
      </c>
      <c r="L11" s="23" t="s">
        <v>54</v>
      </c>
      <c r="M11" s="23">
        <v>16</v>
      </c>
      <c r="N11" s="24">
        <v>7.6923076923076927E-2</v>
      </c>
      <c r="O11" s="22">
        <v>6</v>
      </c>
      <c r="P11" s="23" t="s">
        <v>54</v>
      </c>
      <c r="Q11" s="23">
        <v>6</v>
      </c>
      <c r="R11" s="24">
        <v>5.6603773584905662E-2</v>
      </c>
      <c r="S11" s="22">
        <v>8</v>
      </c>
      <c r="T11" s="23" t="s">
        <v>54</v>
      </c>
      <c r="U11" s="23">
        <v>8</v>
      </c>
      <c r="V11" s="24">
        <v>8.6021505376344093E-2</v>
      </c>
      <c r="W11" s="22" t="s">
        <v>54</v>
      </c>
      <c r="X11" s="23" t="s">
        <v>54</v>
      </c>
      <c r="Y11" s="23" t="s">
        <v>54</v>
      </c>
      <c r="Z11" s="24" t="s">
        <v>54</v>
      </c>
      <c r="AA11" s="22" t="s">
        <v>54</v>
      </c>
      <c r="AB11" s="23" t="s">
        <v>54</v>
      </c>
      <c r="AC11" s="23" t="s">
        <v>54</v>
      </c>
      <c r="AD11" s="24" t="s">
        <v>54</v>
      </c>
      <c r="AE11" s="22">
        <v>3</v>
      </c>
      <c r="AF11" s="23"/>
      <c r="AG11" s="73">
        <v>0</v>
      </c>
      <c r="AH11" s="24">
        <v>0</v>
      </c>
    </row>
    <row r="12" spans="2:34">
      <c r="B12" s="134" t="s">
        <v>257</v>
      </c>
      <c r="C12" s="22">
        <v>9</v>
      </c>
      <c r="D12" s="23" t="s">
        <v>54</v>
      </c>
      <c r="E12" s="23">
        <v>9</v>
      </c>
      <c r="F12" s="24">
        <v>1.0791366906474821E-2</v>
      </c>
      <c r="G12" s="22">
        <v>1</v>
      </c>
      <c r="H12" s="23" t="s">
        <v>54</v>
      </c>
      <c r="I12" s="23">
        <v>1</v>
      </c>
      <c r="J12" s="24">
        <v>4.4843049327354259E-3</v>
      </c>
      <c r="K12" s="22" t="s">
        <v>54</v>
      </c>
      <c r="L12" s="23" t="s">
        <v>54</v>
      </c>
      <c r="M12" s="23" t="s">
        <v>54</v>
      </c>
      <c r="N12" s="24" t="s">
        <v>54</v>
      </c>
      <c r="O12" s="22">
        <v>5</v>
      </c>
      <c r="P12" s="23" t="s">
        <v>54</v>
      </c>
      <c r="Q12" s="23">
        <v>5</v>
      </c>
      <c r="R12" s="24">
        <v>4.716981132075472E-2</v>
      </c>
      <c r="S12" s="22" t="s">
        <v>54</v>
      </c>
      <c r="T12" s="23" t="s">
        <v>54</v>
      </c>
      <c r="U12" s="23" t="s">
        <v>54</v>
      </c>
      <c r="V12" s="24" t="s">
        <v>54</v>
      </c>
      <c r="W12" s="22">
        <v>3</v>
      </c>
      <c r="X12" s="23" t="s">
        <v>54</v>
      </c>
      <c r="Y12" s="23">
        <v>3</v>
      </c>
      <c r="Z12" s="24">
        <v>3.3707865168539325E-2</v>
      </c>
      <c r="AA12" s="22" t="s">
        <v>54</v>
      </c>
      <c r="AB12" s="23" t="s">
        <v>54</v>
      </c>
      <c r="AC12" s="23" t="s">
        <v>54</v>
      </c>
      <c r="AD12" s="24" t="s">
        <v>54</v>
      </c>
      <c r="AE12" s="22"/>
      <c r="AF12" s="23"/>
      <c r="AG12" s="73">
        <v>3</v>
      </c>
      <c r="AH12" s="24">
        <v>7.3170731707317069E-2</v>
      </c>
    </row>
    <row r="13" spans="2:34">
      <c r="B13" s="134" t="s">
        <v>258</v>
      </c>
      <c r="C13" s="22">
        <v>64</v>
      </c>
      <c r="D13" s="23" t="s">
        <v>54</v>
      </c>
      <c r="E13" s="23">
        <v>64</v>
      </c>
      <c r="F13" s="24">
        <v>7.6738609112709827E-2</v>
      </c>
      <c r="G13" s="22">
        <v>17</v>
      </c>
      <c r="H13" s="23" t="s">
        <v>54</v>
      </c>
      <c r="I13" s="23">
        <v>17</v>
      </c>
      <c r="J13" s="24">
        <v>7.623318385650224E-2</v>
      </c>
      <c r="K13" s="22">
        <v>7</v>
      </c>
      <c r="L13" s="23" t="s">
        <v>54</v>
      </c>
      <c r="M13" s="23">
        <v>7</v>
      </c>
      <c r="N13" s="24">
        <v>3.3653846153846152E-2</v>
      </c>
      <c r="O13" s="22">
        <v>14</v>
      </c>
      <c r="P13" s="23" t="s">
        <v>54</v>
      </c>
      <c r="Q13" s="23">
        <v>14</v>
      </c>
      <c r="R13" s="24">
        <v>0.13207547169811321</v>
      </c>
      <c r="S13" s="22">
        <v>8</v>
      </c>
      <c r="T13" s="23" t="s">
        <v>54</v>
      </c>
      <c r="U13" s="23">
        <v>8</v>
      </c>
      <c r="V13" s="24">
        <v>8.6021505376344093E-2</v>
      </c>
      <c r="W13" s="22">
        <v>15</v>
      </c>
      <c r="X13" s="23" t="s">
        <v>54</v>
      </c>
      <c r="Y13" s="23">
        <v>15</v>
      </c>
      <c r="Z13" s="24">
        <v>0.16853932584269662</v>
      </c>
      <c r="AA13" s="22">
        <v>3</v>
      </c>
      <c r="AB13" s="23" t="s">
        <v>54</v>
      </c>
      <c r="AC13" s="23">
        <v>3</v>
      </c>
      <c r="AD13" s="24">
        <v>4.0540540540540543E-2</v>
      </c>
      <c r="AE13" s="22"/>
      <c r="AF13" s="23"/>
      <c r="AG13" s="73">
        <v>0</v>
      </c>
      <c r="AH13" s="24">
        <v>0</v>
      </c>
    </row>
    <row r="14" spans="2:34">
      <c r="B14" s="134" t="s">
        <v>259</v>
      </c>
      <c r="C14" s="22">
        <v>10</v>
      </c>
      <c r="D14" s="23" t="s">
        <v>54</v>
      </c>
      <c r="E14" s="23">
        <v>10</v>
      </c>
      <c r="F14" s="24">
        <v>1.1990407673860911E-2</v>
      </c>
      <c r="G14" s="22">
        <v>1</v>
      </c>
      <c r="H14" s="23" t="s">
        <v>54</v>
      </c>
      <c r="I14" s="23">
        <v>1</v>
      </c>
      <c r="J14" s="24">
        <v>4.4843049327354259E-3</v>
      </c>
      <c r="K14" s="22" t="s">
        <v>54</v>
      </c>
      <c r="L14" s="23" t="s">
        <v>54</v>
      </c>
      <c r="M14" s="23" t="s">
        <v>54</v>
      </c>
      <c r="N14" s="24" t="s">
        <v>54</v>
      </c>
      <c r="O14" s="22">
        <v>4</v>
      </c>
      <c r="P14" s="23" t="s">
        <v>54</v>
      </c>
      <c r="Q14" s="23">
        <v>4</v>
      </c>
      <c r="R14" s="24">
        <v>3.7735849056603772E-2</v>
      </c>
      <c r="S14" s="22" t="s">
        <v>54</v>
      </c>
      <c r="T14" s="23" t="s">
        <v>54</v>
      </c>
      <c r="U14" s="23" t="s">
        <v>54</v>
      </c>
      <c r="V14" s="24" t="s">
        <v>54</v>
      </c>
      <c r="W14" s="22" t="s">
        <v>54</v>
      </c>
      <c r="X14" s="23" t="s">
        <v>54</v>
      </c>
      <c r="Y14" s="23" t="s">
        <v>54</v>
      </c>
      <c r="Z14" s="24" t="s">
        <v>54</v>
      </c>
      <c r="AA14" s="22" t="s">
        <v>54</v>
      </c>
      <c r="AB14" s="23" t="s">
        <v>54</v>
      </c>
      <c r="AC14" s="23" t="s">
        <v>54</v>
      </c>
      <c r="AD14" s="24" t="s">
        <v>54</v>
      </c>
      <c r="AE14" s="22">
        <v>5</v>
      </c>
      <c r="AF14" s="23"/>
      <c r="AG14" s="73">
        <v>0</v>
      </c>
      <c r="AH14" s="24">
        <v>0</v>
      </c>
    </row>
    <row r="15" spans="2:34">
      <c r="B15" s="134" t="s">
        <v>260</v>
      </c>
      <c r="C15" s="22">
        <v>150</v>
      </c>
      <c r="D15" s="23">
        <v>3</v>
      </c>
      <c r="E15" s="23">
        <v>153</v>
      </c>
      <c r="F15" s="24">
        <v>0.18345323741007194</v>
      </c>
      <c r="G15" s="22">
        <v>74</v>
      </c>
      <c r="H15" s="23" t="s">
        <v>54</v>
      </c>
      <c r="I15" s="23">
        <v>74</v>
      </c>
      <c r="J15" s="24">
        <v>0.33183856502242154</v>
      </c>
      <c r="K15" s="22">
        <v>15</v>
      </c>
      <c r="L15" s="23" t="s">
        <v>54</v>
      </c>
      <c r="M15" s="23">
        <v>15</v>
      </c>
      <c r="N15" s="24">
        <v>7.2115384615384609E-2</v>
      </c>
      <c r="O15" s="22">
        <v>21</v>
      </c>
      <c r="P15" s="23" t="s">
        <v>54</v>
      </c>
      <c r="Q15" s="23">
        <v>21</v>
      </c>
      <c r="R15" s="24">
        <v>0.19811320754716982</v>
      </c>
      <c r="S15" s="22">
        <v>18</v>
      </c>
      <c r="T15" s="23" t="s">
        <v>54</v>
      </c>
      <c r="U15" s="23">
        <v>18</v>
      </c>
      <c r="V15" s="24">
        <v>0.19354838709677419</v>
      </c>
      <c r="W15" s="22" t="s">
        <v>54</v>
      </c>
      <c r="X15" s="23" t="s">
        <v>54</v>
      </c>
      <c r="Y15" s="23" t="s">
        <v>54</v>
      </c>
      <c r="Z15" s="24" t="s">
        <v>54</v>
      </c>
      <c r="AA15" s="22">
        <v>13</v>
      </c>
      <c r="AB15" s="23" t="s">
        <v>54</v>
      </c>
      <c r="AC15" s="23">
        <v>13</v>
      </c>
      <c r="AD15" s="24">
        <v>0.17567567567567569</v>
      </c>
      <c r="AE15" s="22">
        <v>9</v>
      </c>
      <c r="AF15" s="23"/>
      <c r="AG15" s="73">
        <v>0</v>
      </c>
      <c r="AH15" s="24">
        <v>0</v>
      </c>
    </row>
    <row r="16" spans="2:34">
      <c r="B16" s="134" t="s">
        <v>261</v>
      </c>
      <c r="C16" s="22">
        <v>23</v>
      </c>
      <c r="D16" s="23">
        <v>1</v>
      </c>
      <c r="E16" s="23">
        <v>24</v>
      </c>
      <c r="F16" s="24">
        <v>2.8776978417266189E-2</v>
      </c>
      <c r="G16" s="22">
        <v>15</v>
      </c>
      <c r="H16" s="23" t="s">
        <v>54</v>
      </c>
      <c r="I16" s="23">
        <v>15</v>
      </c>
      <c r="J16" s="24">
        <v>6.726457399103139E-2</v>
      </c>
      <c r="K16" s="22" t="s">
        <v>54</v>
      </c>
      <c r="L16" s="23" t="s">
        <v>54</v>
      </c>
      <c r="M16" s="23" t="s">
        <v>54</v>
      </c>
      <c r="N16" s="24" t="s">
        <v>54</v>
      </c>
      <c r="O16" s="22">
        <v>4</v>
      </c>
      <c r="P16" s="23" t="s">
        <v>54</v>
      </c>
      <c r="Q16" s="23">
        <v>4</v>
      </c>
      <c r="R16" s="24">
        <v>3.7735849056603772E-2</v>
      </c>
      <c r="S16" s="22">
        <v>1</v>
      </c>
      <c r="T16" s="23">
        <v>1</v>
      </c>
      <c r="U16" s="23">
        <v>2</v>
      </c>
      <c r="V16" s="24">
        <v>2.1505376344086023E-2</v>
      </c>
      <c r="W16" s="22">
        <v>3</v>
      </c>
      <c r="X16" s="23" t="s">
        <v>54</v>
      </c>
      <c r="Y16" s="23">
        <v>3</v>
      </c>
      <c r="Z16" s="24">
        <v>3.3707865168539325E-2</v>
      </c>
      <c r="AA16" s="22" t="s">
        <v>54</v>
      </c>
      <c r="AB16" s="23" t="s">
        <v>54</v>
      </c>
      <c r="AC16" s="23" t="s">
        <v>54</v>
      </c>
      <c r="AD16" s="24" t="s">
        <v>54</v>
      </c>
      <c r="AE16" s="22"/>
      <c r="AF16" s="23"/>
      <c r="AG16" s="73">
        <v>4</v>
      </c>
      <c r="AH16" s="24">
        <v>9.7560975609756101E-2</v>
      </c>
    </row>
    <row r="17" spans="2:34">
      <c r="B17" s="134" t="s">
        <v>262</v>
      </c>
      <c r="C17" s="22">
        <v>21</v>
      </c>
      <c r="D17" s="23" t="s">
        <v>54</v>
      </c>
      <c r="E17" s="23">
        <v>21</v>
      </c>
      <c r="F17" s="24">
        <v>2.5179856115107913E-2</v>
      </c>
      <c r="G17" s="22">
        <v>17</v>
      </c>
      <c r="H17" s="23" t="s">
        <v>54</v>
      </c>
      <c r="I17" s="23">
        <v>17</v>
      </c>
      <c r="J17" s="24">
        <v>7.623318385650224E-2</v>
      </c>
      <c r="K17" s="22" t="s">
        <v>54</v>
      </c>
      <c r="L17" s="23" t="s">
        <v>54</v>
      </c>
      <c r="M17" s="23" t="s">
        <v>54</v>
      </c>
      <c r="N17" s="24" t="s">
        <v>54</v>
      </c>
      <c r="O17" s="22" t="s">
        <v>54</v>
      </c>
      <c r="P17" s="23" t="s">
        <v>54</v>
      </c>
      <c r="Q17" s="23" t="s">
        <v>54</v>
      </c>
      <c r="R17" s="24" t="s">
        <v>54</v>
      </c>
      <c r="S17" s="22" t="s">
        <v>54</v>
      </c>
      <c r="T17" s="23" t="s">
        <v>54</v>
      </c>
      <c r="U17" s="23" t="s">
        <v>54</v>
      </c>
      <c r="V17" s="24" t="s">
        <v>54</v>
      </c>
      <c r="W17" s="22" t="s">
        <v>54</v>
      </c>
      <c r="X17" s="23" t="s">
        <v>54</v>
      </c>
      <c r="Y17" s="23" t="s">
        <v>54</v>
      </c>
      <c r="Z17" s="24" t="s">
        <v>54</v>
      </c>
      <c r="AA17" s="22">
        <v>4</v>
      </c>
      <c r="AB17" s="23" t="s">
        <v>54</v>
      </c>
      <c r="AC17" s="23">
        <v>4</v>
      </c>
      <c r="AD17" s="24">
        <v>5.4054054054054057E-2</v>
      </c>
      <c r="AE17" s="22"/>
      <c r="AF17" s="23"/>
      <c r="AG17" s="73">
        <v>0</v>
      </c>
      <c r="AH17" s="24">
        <v>0</v>
      </c>
    </row>
    <row r="18" spans="2:34" ht="14.45" thickBot="1">
      <c r="B18" s="155" t="s">
        <v>263</v>
      </c>
      <c r="C18" s="25">
        <v>107</v>
      </c>
      <c r="D18" s="26" t="s">
        <v>54</v>
      </c>
      <c r="E18" s="26">
        <v>107</v>
      </c>
      <c r="F18" s="27">
        <v>0.12829736211031176</v>
      </c>
      <c r="G18" s="25">
        <v>13</v>
      </c>
      <c r="H18" s="26" t="s">
        <v>54</v>
      </c>
      <c r="I18" s="26">
        <v>13</v>
      </c>
      <c r="J18" s="27">
        <v>5.829596412556054E-2</v>
      </c>
      <c r="K18" s="25">
        <v>43</v>
      </c>
      <c r="L18" s="26" t="s">
        <v>54</v>
      </c>
      <c r="M18" s="26">
        <v>43</v>
      </c>
      <c r="N18" s="27">
        <v>0.20673076923076922</v>
      </c>
      <c r="O18" s="25">
        <v>8</v>
      </c>
      <c r="P18" s="26" t="s">
        <v>54</v>
      </c>
      <c r="Q18" s="26">
        <v>8</v>
      </c>
      <c r="R18" s="27">
        <v>7.5471698113207544E-2</v>
      </c>
      <c r="S18" s="25">
        <v>9</v>
      </c>
      <c r="T18" s="26" t="s">
        <v>54</v>
      </c>
      <c r="U18" s="26">
        <v>9</v>
      </c>
      <c r="V18" s="27">
        <v>9.6774193548387094E-2</v>
      </c>
      <c r="W18" s="25">
        <v>15</v>
      </c>
      <c r="X18" s="26" t="s">
        <v>54</v>
      </c>
      <c r="Y18" s="26">
        <v>15</v>
      </c>
      <c r="Z18" s="27">
        <v>0.16853932584269662</v>
      </c>
      <c r="AA18" s="25">
        <v>19</v>
      </c>
      <c r="AB18" s="26" t="s">
        <v>54</v>
      </c>
      <c r="AC18" s="26">
        <v>19</v>
      </c>
      <c r="AD18" s="27">
        <v>0.25675675675675674</v>
      </c>
      <c r="AE18" s="25"/>
      <c r="AF18" s="26"/>
      <c r="AG18" s="74">
        <v>0</v>
      </c>
      <c r="AH18" s="27">
        <v>0</v>
      </c>
    </row>
    <row r="19" spans="2:34" s="15" customFormat="1" ht="14.45" thickBot="1">
      <c r="B19" s="17" t="s">
        <v>45</v>
      </c>
      <c r="C19" s="29">
        <v>803</v>
      </c>
      <c r="D19" s="30">
        <v>31</v>
      </c>
      <c r="E19" s="30">
        <v>834</v>
      </c>
      <c r="F19" s="31">
        <v>0.99999999999999989</v>
      </c>
      <c r="G19" s="29">
        <v>219</v>
      </c>
      <c r="H19" s="30">
        <v>4</v>
      </c>
      <c r="I19" s="30">
        <v>223</v>
      </c>
      <c r="J19" s="31">
        <v>1</v>
      </c>
      <c r="K19" s="29">
        <v>207</v>
      </c>
      <c r="L19" s="30">
        <v>1</v>
      </c>
      <c r="M19" s="30">
        <v>208</v>
      </c>
      <c r="N19" s="31">
        <v>0.99999999999999989</v>
      </c>
      <c r="O19" s="29">
        <v>103</v>
      </c>
      <c r="P19" s="30">
        <v>3</v>
      </c>
      <c r="Q19" s="30">
        <v>106</v>
      </c>
      <c r="R19" s="31">
        <v>1</v>
      </c>
      <c r="S19" s="29">
        <v>88</v>
      </c>
      <c r="T19" s="30">
        <v>5</v>
      </c>
      <c r="U19" s="30">
        <v>93</v>
      </c>
      <c r="V19" s="31">
        <v>1</v>
      </c>
      <c r="W19" s="29">
        <v>79</v>
      </c>
      <c r="X19" s="30">
        <v>10</v>
      </c>
      <c r="Y19" s="30">
        <v>89</v>
      </c>
      <c r="Z19" s="31">
        <v>0.99999999999999989</v>
      </c>
      <c r="AA19" s="29">
        <v>69</v>
      </c>
      <c r="AB19" s="30">
        <v>5</v>
      </c>
      <c r="AC19" s="30">
        <v>74</v>
      </c>
      <c r="AD19" s="31">
        <v>1</v>
      </c>
      <c r="AE19" s="29">
        <v>38</v>
      </c>
      <c r="AF19" s="30">
        <v>3</v>
      </c>
      <c r="AG19" s="75">
        <v>41</v>
      </c>
      <c r="AH19" s="31">
        <v>0.99999999999999989</v>
      </c>
    </row>
    <row r="20" spans="2:34">
      <c r="B20" s="97" t="s">
        <v>266</v>
      </c>
    </row>
    <row r="21" spans="2:34">
      <c r="B21" s="49"/>
      <c r="D21" s="4"/>
      <c r="H21" s="4"/>
    </row>
    <row r="22" spans="2:34">
      <c r="D22" s="4"/>
      <c r="H22" s="4"/>
    </row>
    <row r="24" spans="2:34">
      <c r="D24" s="4"/>
      <c r="H24" s="4"/>
    </row>
    <row r="25" spans="2:34">
      <c r="D25" s="4"/>
      <c r="H25" s="4"/>
    </row>
    <row r="26" spans="2:34">
      <c r="D26" s="4"/>
      <c r="H26" s="4"/>
    </row>
    <row r="27" spans="2:34">
      <c r="D27" s="4"/>
      <c r="H27" s="4"/>
    </row>
    <row r="28" spans="2:34">
      <c r="D28" s="4"/>
      <c r="H28" s="4"/>
    </row>
    <row r="29" spans="2:34">
      <c r="D29" s="4"/>
      <c r="H29" s="4"/>
    </row>
    <row r="30" spans="2:34">
      <c r="D30" s="4"/>
      <c r="H30" s="4"/>
    </row>
    <row r="31" spans="2:34">
      <c r="D31" s="4"/>
      <c r="H31" s="4"/>
    </row>
    <row r="32" spans="2:34">
      <c r="D32" s="4"/>
      <c r="H32" s="4"/>
    </row>
    <row r="33" spans="4:8">
      <c r="D33" s="4"/>
      <c r="H33" s="4"/>
    </row>
    <row r="34" spans="4:8">
      <c r="D34" s="4"/>
      <c r="H34" s="4"/>
    </row>
    <row r="35" spans="4:8">
      <c r="D35" s="4"/>
      <c r="H35" s="4"/>
    </row>
    <row r="36" spans="4:8">
      <c r="D36" s="4"/>
      <c r="H36" s="4"/>
    </row>
    <row r="37" spans="4:8">
      <c r="D37" s="4"/>
      <c r="H37" s="4"/>
    </row>
    <row r="38" spans="4:8">
      <c r="D38" s="4"/>
      <c r="H38" s="4"/>
    </row>
    <row r="39" spans="4:8">
      <c r="D39" s="4"/>
      <c r="H39" s="4"/>
    </row>
    <row r="40" spans="4:8">
      <c r="D40" s="4"/>
      <c r="H40" s="4"/>
    </row>
    <row r="41" spans="4:8">
      <c r="D41" s="4"/>
      <c r="H41" s="4"/>
    </row>
    <row r="42" spans="4:8">
      <c r="D42" s="4"/>
      <c r="H42" s="4"/>
    </row>
    <row r="43" spans="4:8">
      <c r="D43" s="4"/>
      <c r="H43" s="4"/>
    </row>
    <row r="44" spans="4:8">
      <c r="D44" s="4"/>
      <c r="H44" s="4"/>
    </row>
    <row r="45" spans="4:8">
      <c r="D45" s="4"/>
      <c r="H45" s="4"/>
    </row>
    <row r="46" spans="4:8">
      <c r="D46" s="4"/>
      <c r="H46" s="4"/>
    </row>
    <row r="47" spans="4:8">
      <c r="D47" s="4"/>
      <c r="H47" s="4"/>
    </row>
    <row r="48" spans="4:8">
      <c r="D48" s="4"/>
      <c r="H48" s="4"/>
    </row>
    <row r="49" spans="4:8">
      <c r="D49" s="4"/>
      <c r="H49" s="4"/>
    </row>
    <row r="50" spans="4:8">
      <c r="D50" s="4"/>
      <c r="H50" s="4"/>
    </row>
    <row r="51" spans="4:8">
      <c r="D51" s="4"/>
      <c r="H51" s="4"/>
    </row>
    <row r="52" spans="4:8">
      <c r="D52" s="4"/>
      <c r="H52" s="4"/>
    </row>
    <row r="53" spans="4:8">
      <c r="D53" s="4"/>
      <c r="H53" s="4"/>
    </row>
    <row r="54" spans="4:8">
      <c r="D54" s="4"/>
      <c r="H54" s="4"/>
    </row>
    <row r="55" spans="4:8">
      <c r="D55" s="4"/>
      <c r="H55" s="4"/>
    </row>
    <row r="56" spans="4:8">
      <c r="D56" s="4"/>
      <c r="H56" s="4"/>
    </row>
    <row r="57" spans="4:8">
      <c r="D57" s="4"/>
      <c r="H57" s="4"/>
    </row>
    <row r="58" spans="4:8">
      <c r="D58" s="4"/>
      <c r="H58" s="4"/>
    </row>
    <row r="59" spans="4:8">
      <c r="D59" s="4"/>
      <c r="H59" s="4"/>
    </row>
    <row r="60" spans="4:8">
      <c r="D60" s="4"/>
      <c r="H60" s="4"/>
    </row>
    <row r="61" spans="4:8">
      <c r="D61" s="4"/>
      <c r="H61" s="4"/>
    </row>
    <row r="62" spans="4:8">
      <c r="D62" s="4"/>
      <c r="H62" s="4"/>
    </row>
    <row r="63" spans="4:8">
      <c r="D63" s="4"/>
      <c r="H63" s="4"/>
    </row>
    <row r="64" spans="4:8">
      <c r="D64" s="4"/>
      <c r="H64" s="4"/>
    </row>
    <row r="65" spans="4:8">
      <c r="D65" s="4"/>
      <c r="H65" s="4"/>
    </row>
    <row r="66" spans="4:8">
      <c r="D66" s="4"/>
      <c r="H66" s="4"/>
    </row>
    <row r="67" spans="4:8">
      <c r="D67" s="4"/>
      <c r="H67" s="4"/>
    </row>
    <row r="68" spans="4:8">
      <c r="D68" s="4"/>
      <c r="H68" s="4"/>
    </row>
    <row r="69" spans="4:8">
      <c r="D69" s="4"/>
      <c r="H69" s="4"/>
    </row>
    <row r="70" spans="4:8">
      <c r="D70" s="4"/>
      <c r="H70" s="4"/>
    </row>
    <row r="71" spans="4:8">
      <c r="D71" s="4"/>
      <c r="H71" s="4"/>
    </row>
    <row r="72" spans="4:8">
      <c r="D72" s="4"/>
      <c r="H72" s="4"/>
    </row>
    <row r="73" spans="4:8">
      <c r="D73" s="4"/>
      <c r="H73" s="4"/>
    </row>
    <row r="74" spans="4:8">
      <c r="D74" s="4"/>
      <c r="H74" s="4"/>
    </row>
    <row r="75" spans="4:8">
      <c r="D75" s="4"/>
      <c r="H75" s="4"/>
    </row>
    <row r="76" spans="4:8">
      <c r="D76" s="4"/>
      <c r="H76" s="4"/>
    </row>
    <row r="77" spans="4:8">
      <c r="D77" s="4"/>
      <c r="H77" s="4"/>
    </row>
    <row r="78" spans="4:8">
      <c r="D78" s="4"/>
      <c r="H78" s="4"/>
    </row>
    <row r="79" spans="4:8">
      <c r="D79" s="4"/>
      <c r="H79" s="4"/>
    </row>
    <row r="80" spans="4:8">
      <c r="D80" s="4"/>
      <c r="H80" s="4"/>
    </row>
    <row r="81" spans="4:8">
      <c r="D81" s="4"/>
      <c r="H81" s="4"/>
    </row>
    <row r="82" spans="4:8">
      <c r="D82" s="4"/>
      <c r="H82" s="4"/>
    </row>
    <row r="83" spans="4:8">
      <c r="D83" s="4"/>
      <c r="H83" s="4"/>
    </row>
    <row r="84" spans="4:8">
      <c r="D84" s="4"/>
      <c r="H84" s="4"/>
    </row>
    <row r="85" spans="4:8">
      <c r="D85" s="4"/>
      <c r="H85" s="4"/>
    </row>
    <row r="86" spans="4:8">
      <c r="D86" s="4"/>
      <c r="H86" s="4"/>
    </row>
    <row r="87" spans="4:8">
      <c r="D87" s="4"/>
      <c r="H87" s="4"/>
    </row>
    <row r="88" spans="4:8">
      <c r="D88" s="4"/>
      <c r="H88" s="4"/>
    </row>
    <row r="89" spans="4:8">
      <c r="D89" s="4"/>
      <c r="H89" s="4"/>
    </row>
    <row r="90" spans="4:8">
      <c r="D90" s="4"/>
      <c r="H90" s="4"/>
    </row>
    <row r="91" spans="4:8">
      <c r="D91" s="4"/>
      <c r="H91" s="4"/>
    </row>
    <row r="92" spans="4:8">
      <c r="D92" s="4"/>
      <c r="H92" s="4"/>
    </row>
    <row r="93" spans="4:8">
      <c r="D93" s="4"/>
      <c r="H93" s="4"/>
    </row>
    <row r="94" spans="4:8">
      <c r="D94" s="4"/>
      <c r="H94" s="4"/>
    </row>
    <row r="95" spans="4:8">
      <c r="D95" s="4"/>
      <c r="H95" s="4"/>
    </row>
    <row r="96" spans="4:8">
      <c r="D96" s="4"/>
      <c r="H96" s="4"/>
    </row>
    <row r="97" spans="4:8">
      <c r="D97" s="4"/>
      <c r="H97" s="4"/>
    </row>
    <row r="98" spans="4:8">
      <c r="D98" s="4"/>
      <c r="H98" s="4"/>
    </row>
    <row r="99" spans="4:8">
      <c r="D99" s="4"/>
      <c r="H99" s="4"/>
    </row>
    <row r="100" spans="4:8">
      <c r="D100" s="4"/>
      <c r="H100" s="4"/>
    </row>
    <row r="101" spans="4:8">
      <c r="D101" s="4"/>
      <c r="H101" s="4"/>
    </row>
    <row r="102" spans="4:8">
      <c r="D102" s="4"/>
      <c r="H102" s="4"/>
    </row>
    <row r="103" spans="4:8">
      <c r="D103" s="4"/>
      <c r="H103" s="4"/>
    </row>
    <row r="104" spans="4:8">
      <c r="D104" s="4"/>
      <c r="H104" s="4"/>
    </row>
    <row r="105" spans="4:8">
      <c r="D105" s="4"/>
      <c r="H105" s="4"/>
    </row>
    <row r="106" spans="4:8">
      <c r="D106" s="4"/>
      <c r="H106" s="4"/>
    </row>
    <row r="107" spans="4:8">
      <c r="D107" s="4"/>
      <c r="H107" s="4"/>
    </row>
    <row r="108" spans="4:8">
      <c r="D108" s="4"/>
      <c r="H108" s="4"/>
    </row>
    <row r="109" spans="4:8">
      <c r="D109" s="4"/>
      <c r="H109" s="4"/>
    </row>
    <row r="110" spans="4:8">
      <c r="D110" s="4"/>
      <c r="H110" s="4"/>
    </row>
    <row r="111" spans="4:8">
      <c r="D111" s="4"/>
      <c r="H111" s="4"/>
    </row>
    <row r="112" spans="4:8">
      <c r="D112" s="4"/>
      <c r="H112" s="4"/>
    </row>
    <row r="113" spans="4:8">
      <c r="D113" s="4"/>
      <c r="H113" s="4"/>
    </row>
    <row r="114" spans="4:8">
      <c r="D114" s="4"/>
      <c r="H114" s="4"/>
    </row>
    <row r="115" spans="4:8">
      <c r="D115" s="4"/>
      <c r="H115" s="4"/>
    </row>
  </sheetData>
  <sortState xmlns:xlrd2="http://schemas.microsoft.com/office/spreadsheetml/2017/richdata2" ref="A7:AE18">
    <sortCondition ref="A7:A18"/>
  </sortState>
  <mergeCells count="33">
    <mergeCell ref="AE3:AH3"/>
    <mergeCell ref="AG4:AG5"/>
    <mergeCell ref="AH4:AH5"/>
    <mergeCell ref="AD4:AD5"/>
    <mergeCell ref="AA3:AD3"/>
    <mergeCell ref="AA4:AB4"/>
    <mergeCell ref="AC4:AC5"/>
    <mergeCell ref="AE4:AF4"/>
    <mergeCell ref="W3:Z3"/>
    <mergeCell ref="W4:X4"/>
    <mergeCell ref="Y4:Y5"/>
    <mergeCell ref="Z4:Z5"/>
    <mergeCell ref="G4:H4"/>
    <mergeCell ref="I4:I5"/>
    <mergeCell ref="J4:J5"/>
    <mergeCell ref="K4:L4"/>
    <mergeCell ref="M4:M5"/>
    <mergeCell ref="B3:B5"/>
    <mergeCell ref="G3:J3"/>
    <mergeCell ref="K3:N3"/>
    <mergeCell ref="O3:R3"/>
    <mergeCell ref="S3:V3"/>
    <mergeCell ref="S4:T4"/>
    <mergeCell ref="U4:U5"/>
    <mergeCell ref="V4:V5"/>
    <mergeCell ref="N4:N5"/>
    <mergeCell ref="O4:P4"/>
    <mergeCell ref="Q4:Q5"/>
    <mergeCell ref="R4:R5"/>
    <mergeCell ref="C3:F3"/>
    <mergeCell ref="C4:D4"/>
    <mergeCell ref="E4:E5"/>
    <mergeCell ref="F4:F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Filip28</dc:creator>
  <cp:keywords/>
  <dc:description/>
  <cp:lastModifiedBy>Novotná Eva</cp:lastModifiedBy>
  <cp:revision/>
  <dcterms:created xsi:type="dcterms:W3CDTF">2015-06-05T18:19:34Z</dcterms:created>
  <dcterms:modified xsi:type="dcterms:W3CDTF">2022-07-12T07:37:56Z</dcterms:modified>
  <cp:category/>
  <cp:contentStatus/>
</cp:coreProperties>
</file>