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Soubory z chatu aplikace Microsoft Teams/"/>
    </mc:Choice>
  </mc:AlternateContent>
  <xr:revisionPtr revIDLastSave="25" documentId="13_ncr:1_{814AF436-937F-47FE-8F79-6D18003DE430}" xr6:coauthVersionLast="47" xr6:coauthVersionMax="47" xr10:uidLastSave="{74C26141-3D6B-426F-93C6-81708FC75FC2}"/>
  <bookViews>
    <workbookView minimized="1" xWindow="7940" yWindow="8900" windowWidth="12320" windowHeight="2360" tabRatio="839" xr2:uid="{00000000-000D-0000-FFFF-FFFF00000000}"/>
  </bookViews>
  <sheets>
    <sheet name="Table of Contents " sheetId="23" r:id="rId1"/>
    <sheet name="Table 1" sheetId="24" r:id="rId2"/>
    <sheet name="Table 2" sheetId="25" r:id="rId3"/>
    <sheet name="Table 3" sheetId="26" r:id="rId4"/>
    <sheet name="Table 4" sheetId="28" r:id="rId5"/>
    <sheet name="Table 5" sheetId="27" r:id="rId6"/>
    <sheet name="Table 6" sheetId="29" r:id="rId7"/>
    <sheet name="Table 7" sheetId="30" r:id="rId8"/>
    <sheet name="Table 8" sheetId="31" r:id="rId9"/>
    <sheet name="Table 9" sheetId="34" r:id="rId10"/>
    <sheet name="Table 10" sheetId="35" r:id="rId11"/>
    <sheet name="Table 11" sheetId="36" r:id="rId12"/>
    <sheet name="Table 12" sheetId="37" r:id="rId13"/>
    <sheet name="Table 13" sheetId="38" r:id="rId14"/>
    <sheet name="Table 14" sheetId="39" r:id="rId15"/>
    <sheet name="Table 15" sheetId="40" r:id="rId16"/>
    <sheet name="Table 16" sheetId="41" r:id="rId17"/>
    <sheet name="Table 17" sheetId="42" r:id="rId18"/>
    <sheet name="Table 18" sheetId="43" r:id="rId1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6" i="43" l="1"/>
  <c r="W16" i="43"/>
  <c r="T16" i="43"/>
  <c r="S16" i="43"/>
  <c r="P16" i="43"/>
  <c r="O16" i="43"/>
  <c r="L16" i="43"/>
  <c r="K16" i="43"/>
  <c r="H16" i="43"/>
  <c r="G16" i="43"/>
  <c r="Y15" i="43"/>
  <c r="U15" i="43"/>
  <c r="Q15" i="43"/>
  <c r="M15" i="43"/>
  <c r="I15" i="43"/>
  <c r="D15" i="43"/>
  <c r="C15" i="43"/>
  <c r="Y14" i="43"/>
  <c r="Y16" i="43" s="1"/>
  <c r="U14" i="43"/>
  <c r="Q14" i="43"/>
  <c r="M14" i="43"/>
  <c r="I14" i="43"/>
  <c r="I16" i="43" s="1"/>
  <c r="D14" i="43"/>
  <c r="C14" i="43"/>
  <c r="C16" i="43" s="1"/>
  <c r="K12" i="26"/>
  <c r="L12" i="26" s="1"/>
  <c r="K14" i="26"/>
  <c r="L14" i="26" s="1"/>
  <c r="K13" i="26"/>
  <c r="L13" i="26" s="1"/>
  <c r="K15" i="26"/>
  <c r="L15" i="26" s="1"/>
  <c r="K21" i="26"/>
  <c r="L21" i="26" s="1"/>
  <c r="K121" i="26"/>
  <c r="L121" i="26" s="1"/>
  <c r="K22" i="26"/>
  <c r="L22" i="26" s="1"/>
  <c r="K24" i="26"/>
  <c r="L24" i="26" s="1"/>
  <c r="K23" i="26"/>
  <c r="L23" i="26" s="1"/>
  <c r="K138" i="26"/>
  <c r="L138" i="26" s="1"/>
  <c r="K41" i="26"/>
  <c r="L41" i="26" s="1"/>
  <c r="K47" i="26"/>
  <c r="L47" i="26" s="1"/>
  <c r="K46" i="26"/>
  <c r="L46" i="26" s="1"/>
  <c r="K113" i="26"/>
  <c r="L113" i="26" s="1"/>
  <c r="K58" i="26"/>
  <c r="L58" i="26"/>
  <c r="K70" i="26"/>
  <c r="L70" i="26" s="1"/>
  <c r="K72" i="26"/>
  <c r="L72" i="26" s="1"/>
  <c r="K106" i="26"/>
  <c r="L106" i="26" s="1"/>
  <c r="K73" i="26"/>
  <c r="L73" i="26" s="1"/>
  <c r="K75" i="26"/>
  <c r="L75" i="26" s="1"/>
  <c r="K74" i="26"/>
  <c r="L74" i="26" s="1"/>
  <c r="K102" i="26"/>
  <c r="L102" i="26" s="1"/>
  <c r="K76" i="26"/>
  <c r="L76" i="26" s="1"/>
  <c r="K31" i="26"/>
  <c r="L31" i="26" s="1"/>
  <c r="K32" i="26"/>
  <c r="L32" i="26" s="1"/>
  <c r="K77" i="26"/>
  <c r="L77" i="26" s="1"/>
  <c r="K80" i="26"/>
  <c r="L80" i="26" s="1"/>
  <c r="K79" i="26"/>
  <c r="L79" i="26" s="1"/>
  <c r="K82" i="26"/>
  <c r="L82" i="26" s="1"/>
  <c r="K123" i="26"/>
  <c r="L123" i="26" s="1"/>
  <c r="K127" i="26"/>
  <c r="L127" i="26" s="1"/>
  <c r="K84" i="26"/>
  <c r="L84" i="26" s="1"/>
  <c r="K18" i="26"/>
  <c r="L18" i="26" s="1"/>
  <c r="K83" i="26"/>
  <c r="L83" i="26" s="1"/>
  <c r="K67" i="26"/>
  <c r="L67" i="26" s="1"/>
  <c r="K81" i="26"/>
  <c r="L81" i="26" s="1"/>
  <c r="K78" i="26"/>
  <c r="L78" i="26" s="1"/>
  <c r="K48" i="26"/>
  <c r="L48" i="26" s="1"/>
  <c r="K50" i="26"/>
  <c r="L50" i="26" s="1"/>
  <c r="K49" i="26"/>
  <c r="L49" i="26" s="1"/>
  <c r="K88" i="26"/>
  <c r="L88" i="26" s="1"/>
  <c r="K90" i="26"/>
  <c r="L90" i="26" s="1"/>
  <c r="K89" i="26"/>
  <c r="L89" i="26" s="1"/>
  <c r="K63" i="26"/>
  <c r="L63" i="26" s="1"/>
  <c r="K93" i="26"/>
  <c r="L93" i="26" s="1"/>
  <c r="K101" i="26"/>
  <c r="L101" i="26" s="1"/>
  <c r="K61" i="26"/>
  <c r="L61" i="26" s="1"/>
  <c r="K62" i="26"/>
  <c r="L62" i="26"/>
  <c r="K94" i="26"/>
  <c r="L94" i="26" s="1"/>
  <c r="K95" i="26"/>
  <c r="L95" i="26" s="1"/>
  <c r="K99" i="26"/>
  <c r="L99" i="26" s="1"/>
  <c r="K103" i="26"/>
  <c r="L103" i="26" s="1"/>
  <c r="K57" i="26"/>
  <c r="L57" i="26" s="1"/>
  <c r="K105" i="26"/>
  <c r="L105" i="26" s="1"/>
  <c r="K119" i="26"/>
  <c r="L119" i="26" s="1"/>
  <c r="K37" i="26"/>
  <c r="L37" i="26" s="1"/>
  <c r="K26" i="26"/>
  <c r="L26" i="26" s="1"/>
  <c r="K28" i="26"/>
  <c r="L28" i="26" s="1"/>
  <c r="K27" i="26"/>
  <c r="L27" i="26" s="1"/>
  <c r="K29" i="26"/>
  <c r="L29" i="26" s="1"/>
  <c r="K117" i="26"/>
  <c r="L117" i="26" s="1"/>
  <c r="K87" i="26"/>
  <c r="L87" i="26" s="1"/>
  <c r="K109" i="26"/>
  <c r="L109" i="26" s="1"/>
  <c r="K33" i="26"/>
  <c r="L33" i="26" s="1"/>
  <c r="K30" i="26"/>
  <c r="L30" i="26" s="1"/>
  <c r="K43" i="26"/>
  <c r="L43" i="26" s="1"/>
  <c r="K116" i="26"/>
  <c r="L116" i="26" s="1"/>
  <c r="K35" i="26"/>
  <c r="L35" i="26" s="1"/>
  <c r="K145" i="26"/>
  <c r="L145" i="26" s="1"/>
  <c r="K91" i="26"/>
  <c r="L91" i="26" s="1"/>
  <c r="K92" i="26"/>
  <c r="L92" i="26" s="1"/>
  <c r="K136" i="26"/>
  <c r="L136" i="26" s="1"/>
  <c r="K137" i="26"/>
  <c r="L137" i="26" s="1"/>
  <c r="K132" i="26"/>
  <c r="L132" i="26" s="1"/>
  <c r="K135" i="26"/>
  <c r="L135" i="26" s="1"/>
  <c r="K107" i="26"/>
  <c r="L107" i="26" s="1"/>
  <c r="K108" i="26"/>
  <c r="L108" i="26" s="1"/>
  <c r="K118" i="26"/>
  <c r="L118" i="26" s="1"/>
  <c r="K36" i="26"/>
  <c r="L36" i="26" s="1"/>
  <c r="K120" i="26"/>
  <c r="L120" i="26" s="1"/>
  <c r="K122" i="26"/>
  <c r="L122" i="26" s="1"/>
  <c r="K39" i="26"/>
  <c r="L39" i="26" s="1"/>
  <c r="K110" i="26"/>
  <c r="L110" i="26" s="1"/>
  <c r="K112" i="26"/>
  <c r="L112" i="26" s="1"/>
  <c r="K111" i="26"/>
  <c r="L111" i="26" s="1"/>
  <c r="K141" i="26"/>
  <c r="L141" i="26" s="1"/>
  <c r="K143" i="26"/>
  <c r="L143" i="26" s="1"/>
  <c r="K142" i="26"/>
  <c r="L142" i="26" s="1"/>
  <c r="K128" i="26"/>
  <c r="L128" i="26" s="1"/>
  <c r="K129" i="26"/>
  <c r="L129" i="26" s="1"/>
  <c r="K124" i="26"/>
  <c r="L124" i="26" s="1"/>
  <c r="K125" i="26"/>
  <c r="L125" i="26" s="1"/>
  <c r="K126" i="26"/>
  <c r="L126" i="26" s="1"/>
  <c r="K131" i="26"/>
  <c r="L131" i="26" s="1"/>
  <c r="K25" i="26"/>
  <c r="L25" i="26" s="1"/>
  <c r="K38" i="26"/>
  <c r="L38" i="26" s="1"/>
  <c r="K51" i="26"/>
  <c r="L51" i="26" s="1"/>
  <c r="K52" i="26"/>
  <c r="L52" i="26" s="1"/>
  <c r="K55" i="26"/>
  <c r="L55" i="26" s="1"/>
  <c r="K134" i="26"/>
  <c r="L134" i="26" s="1"/>
  <c r="K104" i="26"/>
  <c r="L104" i="26" s="1"/>
  <c r="K6" i="26"/>
  <c r="L6" i="26" s="1"/>
  <c r="K64" i="26"/>
  <c r="L64" i="26" s="1"/>
  <c r="K16" i="26"/>
  <c r="L16" i="26" s="1"/>
  <c r="K20" i="26"/>
  <c r="L20" i="26" s="1"/>
  <c r="K19" i="26"/>
  <c r="L19" i="26" s="1"/>
  <c r="K17" i="26"/>
  <c r="L17" i="26" s="1"/>
  <c r="K115" i="26"/>
  <c r="L115" i="26" s="1"/>
  <c r="K114" i="26"/>
  <c r="L114" i="26" s="1"/>
  <c r="K40" i="26"/>
  <c r="L40" i="26" s="1"/>
  <c r="K56" i="26"/>
  <c r="L56" i="26" s="1"/>
  <c r="K144" i="26"/>
  <c r="L144" i="26" s="1"/>
  <c r="K34" i="26"/>
  <c r="L34" i="26" s="1"/>
  <c r="K139" i="26"/>
  <c r="L139" i="26" s="1"/>
  <c r="K140" i="26"/>
  <c r="L140" i="26" s="1"/>
  <c r="K96" i="26"/>
  <c r="L96" i="26" s="1"/>
  <c r="K98" i="26"/>
  <c r="L98" i="26" s="1"/>
  <c r="K97" i="26"/>
  <c r="L97" i="26" s="1"/>
  <c r="K100" i="26"/>
  <c r="L100" i="26" s="1"/>
  <c r="K60" i="26"/>
  <c r="L60" i="26" s="1"/>
  <c r="K133" i="26"/>
  <c r="L133" i="26" s="1"/>
  <c r="K59" i="26"/>
  <c r="L59" i="26" s="1"/>
  <c r="K130" i="26"/>
  <c r="L130" i="26" s="1"/>
  <c r="K42" i="26"/>
  <c r="L42" i="26" s="1"/>
  <c r="K45" i="26"/>
  <c r="L45" i="26" s="1"/>
  <c r="K44" i="26"/>
  <c r="L44" i="26" s="1"/>
  <c r="K71" i="26"/>
  <c r="L71" i="26" s="1"/>
  <c r="K66" i="26"/>
  <c r="L66" i="26" s="1"/>
  <c r="K65" i="26"/>
  <c r="L65" i="26" s="1"/>
  <c r="K69" i="26"/>
  <c r="L69" i="26" s="1"/>
  <c r="K68" i="26"/>
  <c r="L68" i="26" s="1"/>
  <c r="K7" i="26"/>
  <c r="L7" i="26" s="1"/>
  <c r="K11" i="26"/>
  <c r="L11" i="26" s="1"/>
  <c r="K10" i="26"/>
  <c r="L10" i="26" s="1"/>
  <c r="K8" i="26"/>
  <c r="L8" i="26" s="1"/>
  <c r="K9" i="26"/>
  <c r="L9" i="26" s="1"/>
  <c r="K53" i="26"/>
  <c r="L53" i="26" s="1"/>
  <c r="K54" i="26"/>
  <c r="L54" i="26" s="1"/>
  <c r="K85" i="26"/>
  <c r="L85" i="26" s="1"/>
  <c r="K86" i="26"/>
  <c r="L86" i="26" s="1"/>
  <c r="E15" i="43" l="1"/>
  <c r="E14" i="43"/>
  <c r="Q16" i="43"/>
  <c r="R14" i="43" s="1"/>
  <c r="Z15" i="43"/>
  <c r="E16" i="43"/>
  <c r="F14" i="43" s="1"/>
  <c r="J15" i="43"/>
  <c r="J14" i="43"/>
  <c r="Z14" i="43"/>
  <c r="Z16" i="43" s="1"/>
  <c r="D16" i="43"/>
  <c r="M16" i="43"/>
  <c r="N15" i="43" s="1"/>
  <c r="U16" i="43"/>
  <c r="V15" i="43" s="1"/>
  <c r="AG16" i="34"/>
  <c r="AG15" i="34"/>
  <c r="AC16" i="34"/>
  <c r="AC15" i="34"/>
  <c r="Y16" i="34"/>
  <c r="Y15" i="34"/>
  <c r="U16" i="34"/>
  <c r="U15" i="34"/>
  <c r="Q16" i="34"/>
  <c r="Q15" i="34"/>
  <c r="M16" i="34"/>
  <c r="M15" i="34"/>
  <c r="H17" i="34"/>
  <c r="K17" i="34"/>
  <c r="L17" i="34"/>
  <c r="O17" i="34"/>
  <c r="P17" i="34"/>
  <c r="S17" i="34"/>
  <c r="T17" i="34"/>
  <c r="W17" i="34"/>
  <c r="X17" i="34"/>
  <c r="AA17" i="34"/>
  <c r="AB17" i="34"/>
  <c r="AE17" i="34"/>
  <c r="AF17" i="34"/>
  <c r="G17" i="34"/>
  <c r="I16" i="34"/>
  <c r="I15" i="34"/>
  <c r="AI7" i="34"/>
  <c r="AI6" i="34"/>
  <c r="AE7" i="34"/>
  <c r="AE6" i="34"/>
  <c r="AA7" i="34"/>
  <c r="AA6" i="34"/>
  <c r="W7" i="34"/>
  <c r="W6" i="34"/>
  <c r="S7" i="34"/>
  <c r="S6" i="34"/>
  <c r="O7" i="34"/>
  <c r="O6" i="34"/>
  <c r="K7" i="34"/>
  <c r="K6" i="34"/>
  <c r="J8" i="34"/>
  <c r="M8" i="34"/>
  <c r="N8" i="34"/>
  <c r="Q8" i="34"/>
  <c r="R8" i="34"/>
  <c r="U8" i="34"/>
  <c r="V8" i="34"/>
  <c r="Y8" i="34"/>
  <c r="Z8" i="34"/>
  <c r="AC8" i="34"/>
  <c r="AD8" i="34"/>
  <c r="AG8" i="34"/>
  <c r="AH8" i="34"/>
  <c r="I8" i="34"/>
  <c r="N14" i="43" l="1"/>
  <c r="N16" i="43" s="1"/>
  <c r="J16" i="43"/>
  <c r="F15" i="43"/>
  <c r="F16" i="43" s="1"/>
  <c r="V14" i="43"/>
  <c r="V16" i="43" s="1"/>
  <c r="R15" i="43"/>
  <c r="R16" i="43" s="1"/>
  <c r="Y17" i="34"/>
  <c r="O8" i="34"/>
  <c r="AE8" i="34"/>
  <c r="U17" i="34"/>
  <c r="V15" i="34" s="1"/>
  <c r="AA8" i="34"/>
  <c r="AB6" i="34" s="1"/>
  <c r="Q17" i="34"/>
  <c r="R16" i="34" s="1"/>
  <c r="AG17" i="34"/>
  <c r="AH16" i="34" s="1"/>
  <c r="I17" i="34"/>
  <c r="J15" i="34" s="1"/>
  <c r="M17" i="34"/>
  <c r="N16" i="34" s="1"/>
  <c r="AF7" i="34"/>
  <c r="AI8" i="34"/>
  <c r="AJ6" i="34" s="1"/>
  <c r="Z16" i="34"/>
  <c r="AC17" i="34"/>
  <c r="AD16" i="34" s="1"/>
  <c r="W8" i="34"/>
  <c r="X7" i="34" s="1"/>
  <c r="S8" i="34"/>
  <c r="T7" i="34" s="1"/>
  <c r="Z15" i="34"/>
  <c r="V16" i="34"/>
  <c r="AF6" i="34"/>
  <c r="P7" i="34"/>
  <c r="P6" i="34"/>
  <c r="P8" i="34" s="1"/>
  <c r="K8" i="34"/>
  <c r="L6" i="34" s="1"/>
  <c r="AH15" i="34" l="1"/>
  <c r="R15" i="34"/>
  <c r="T6" i="34"/>
  <c r="J16" i="34"/>
  <c r="J17" i="34" s="1"/>
  <c r="Z17" i="34"/>
  <c r="AF8" i="34"/>
  <c r="AB7" i="34"/>
  <c r="AB8" i="34" s="1"/>
  <c r="N15" i="34"/>
  <c r="N17" i="34" s="1"/>
  <c r="V17" i="34"/>
  <c r="AJ7" i="34"/>
  <c r="AJ8" i="34" s="1"/>
  <c r="T8" i="34"/>
  <c r="AD15" i="34"/>
  <c r="AD17" i="34" s="1"/>
  <c r="AH17" i="34"/>
  <c r="X6" i="34"/>
  <c r="X8" i="34" s="1"/>
  <c r="R17" i="34"/>
  <c r="L7" i="34"/>
  <c r="L8" i="34" s="1"/>
  <c r="AI86" i="26" l="1"/>
  <c r="AE86" i="26"/>
  <c r="AA86" i="26"/>
  <c r="W86" i="26"/>
  <c r="S86" i="26"/>
  <c r="O86" i="26"/>
  <c r="AI85" i="26"/>
  <c r="AE85" i="26"/>
  <c r="AA85" i="26"/>
  <c r="W85" i="26"/>
  <c r="S85" i="26"/>
  <c r="O85" i="26"/>
  <c r="AI54" i="26"/>
  <c r="AE54" i="26"/>
  <c r="AA54" i="26"/>
  <c r="W54" i="26"/>
  <c r="S54" i="26"/>
  <c r="O54" i="26"/>
  <c r="AI53" i="26"/>
  <c r="AE53" i="26"/>
  <c r="AA53" i="26"/>
  <c r="W53" i="26"/>
  <c r="S53" i="26"/>
  <c r="O53" i="26"/>
  <c r="AI9" i="26"/>
  <c r="AE9" i="26"/>
  <c r="AA9" i="26"/>
  <c r="W9" i="26"/>
  <c r="S9" i="26"/>
  <c r="O9" i="26"/>
  <c r="AI8" i="26"/>
  <c r="AE8" i="26"/>
  <c r="AA8" i="26"/>
  <c r="W8" i="26"/>
  <c r="S8" i="26"/>
  <c r="O8" i="26"/>
  <c r="AI10" i="26"/>
  <c r="AE10" i="26"/>
  <c r="AA10" i="26"/>
  <c r="W10" i="26"/>
  <c r="S10" i="26"/>
  <c r="O10" i="26"/>
  <c r="AI11" i="26"/>
  <c r="AE11" i="26"/>
  <c r="AA11" i="26"/>
  <c r="W11" i="26"/>
  <c r="S11" i="26"/>
  <c r="O11" i="26"/>
  <c r="AI7" i="26"/>
  <c r="AE7" i="26"/>
  <c r="AA7" i="26"/>
  <c r="W7" i="26"/>
  <c r="S7" i="26"/>
  <c r="O7" i="26"/>
  <c r="AI68" i="26"/>
  <c r="AE68" i="26"/>
  <c r="AA68" i="26"/>
  <c r="W68" i="26"/>
  <c r="S68" i="26"/>
  <c r="O68" i="26"/>
  <c r="AI69" i="26"/>
  <c r="AE69" i="26"/>
  <c r="AA69" i="26"/>
  <c r="W69" i="26"/>
  <c r="S69" i="26"/>
  <c r="O69" i="26"/>
  <c r="AI65" i="26"/>
  <c r="AE65" i="26"/>
  <c r="AA65" i="26"/>
  <c r="W65" i="26"/>
  <c r="S65" i="26"/>
  <c r="O65" i="26"/>
  <c r="AI66" i="26"/>
  <c r="AE66" i="26"/>
  <c r="AA66" i="26"/>
  <c r="W66" i="26"/>
  <c r="S66" i="26"/>
  <c r="O66" i="26"/>
  <c r="AI71" i="26"/>
  <c r="AE71" i="26"/>
  <c r="AA71" i="26"/>
  <c r="W71" i="26"/>
  <c r="S71" i="26"/>
  <c r="O71" i="26"/>
  <c r="AI44" i="26"/>
  <c r="AE44" i="26"/>
  <c r="AA44" i="26"/>
  <c r="W44" i="26"/>
  <c r="S44" i="26"/>
  <c r="O44" i="26"/>
  <c r="AI45" i="26"/>
  <c r="AE45" i="26"/>
  <c r="AA45" i="26"/>
  <c r="W45" i="26"/>
  <c r="S45" i="26"/>
  <c r="O45" i="26"/>
  <c r="AI42" i="26"/>
  <c r="AE42" i="26"/>
  <c r="AA42" i="26"/>
  <c r="W42" i="26"/>
  <c r="S42" i="26"/>
  <c r="O42" i="26"/>
  <c r="AI130" i="26"/>
  <c r="AE130" i="26"/>
  <c r="AA130" i="26"/>
  <c r="W130" i="26"/>
  <c r="S130" i="26"/>
  <c r="O130" i="26"/>
  <c r="AI59" i="26"/>
  <c r="AE59" i="26"/>
  <c r="AA59" i="26"/>
  <c r="W59" i="26"/>
  <c r="S59" i="26"/>
  <c r="O59" i="26"/>
  <c r="AI133" i="26"/>
  <c r="AE133" i="26"/>
  <c r="AA133" i="26"/>
  <c r="W133" i="26"/>
  <c r="S133" i="26"/>
  <c r="O133" i="26"/>
  <c r="AI60" i="26"/>
  <c r="AE60" i="26"/>
  <c r="AA60" i="26"/>
  <c r="W60" i="26"/>
  <c r="S60" i="26"/>
  <c r="O60" i="26"/>
  <c r="AI100" i="26"/>
  <c r="AE100" i="26"/>
  <c r="AA100" i="26"/>
  <c r="W100" i="26"/>
  <c r="S100" i="26"/>
  <c r="O100" i="26"/>
  <c r="AI97" i="26"/>
  <c r="AE97" i="26"/>
  <c r="AA97" i="26"/>
  <c r="W97" i="26"/>
  <c r="S97" i="26"/>
  <c r="O97" i="26"/>
  <c r="AI98" i="26"/>
  <c r="AE98" i="26"/>
  <c r="AA98" i="26"/>
  <c r="W98" i="26"/>
  <c r="S98" i="26"/>
  <c r="O98" i="26"/>
  <c r="AI96" i="26"/>
  <c r="AE96" i="26"/>
  <c r="AA96" i="26"/>
  <c r="W96" i="26"/>
  <c r="S96" i="26"/>
  <c r="O96" i="26"/>
  <c r="AI140" i="26"/>
  <c r="AE140" i="26"/>
  <c r="AA140" i="26"/>
  <c r="W140" i="26"/>
  <c r="S140" i="26"/>
  <c r="O140" i="26"/>
  <c r="AI139" i="26"/>
  <c r="AE139" i="26"/>
  <c r="AA139" i="26"/>
  <c r="W139" i="26"/>
  <c r="S139" i="26"/>
  <c r="O139" i="26"/>
  <c r="AI34" i="26"/>
  <c r="AE34" i="26"/>
  <c r="AA34" i="26"/>
  <c r="W34" i="26"/>
  <c r="S34" i="26"/>
  <c r="O34" i="26"/>
  <c r="AI144" i="26"/>
  <c r="AE144" i="26"/>
  <c r="AA144" i="26"/>
  <c r="W144" i="26"/>
  <c r="S144" i="26"/>
  <c r="O144" i="26"/>
  <c r="AI56" i="26"/>
  <c r="AE56" i="26"/>
  <c r="AA56" i="26"/>
  <c r="W56" i="26"/>
  <c r="S56" i="26"/>
  <c r="O56" i="26"/>
  <c r="AI40" i="26"/>
  <c r="AE40" i="26"/>
  <c r="AA40" i="26"/>
  <c r="W40" i="26"/>
  <c r="S40" i="26"/>
  <c r="O40" i="26"/>
  <c r="AI114" i="26"/>
  <c r="AE114" i="26"/>
  <c r="AA114" i="26"/>
  <c r="W114" i="26"/>
  <c r="S114" i="26"/>
  <c r="O114" i="26"/>
  <c r="AI115" i="26"/>
  <c r="AE115" i="26"/>
  <c r="AA115" i="26"/>
  <c r="W115" i="26"/>
  <c r="S115" i="26"/>
  <c r="O115" i="26"/>
  <c r="AI17" i="26"/>
  <c r="AE17" i="26"/>
  <c r="AA17" i="26"/>
  <c r="W17" i="26"/>
  <c r="S17" i="26"/>
  <c r="O17" i="26"/>
  <c r="AI19" i="26"/>
  <c r="AE19" i="26"/>
  <c r="AA19" i="26"/>
  <c r="W19" i="26"/>
  <c r="S19" i="26"/>
  <c r="O19" i="26"/>
  <c r="AI20" i="26"/>
  <c r="AE20" i="26"/>
  <c r="AA20" i="26"/>
  <c r="W20" i="26"/>
  <c r="S20" i="26"/>
  <c r="O20" i="26"/>
  <c r="AI16" i="26"/>
  <c r="AE16" i="26"/>
  <c r="AA16" i="26"/>
  <c r="W16" i="26"/>
  <c r="S16" i="26"/>
  <c r="O16" i="26"/>
  <c r="AI64" i="26"/>
  <c r="AE64" i="26"/>
  <c r="AA64" i="26"/>
  <c r="W64" i="26"/>
  <c r="S64" i="26"/>
  <c r="O64" i="26"/>
  <c r="AI6" i="26"/>
  <c r="AE6" i="26"/>
  <c r="AA6" i="26"/>
  <c r="W6" i="26"/>
  <c r="S6" i="26"/>
  <c r="O6" i="26"/>
  <c r="AI104" i="26"/>
  <c r="AE104" i="26"/>
  <c r="AA104" i="26"/>
  <c r="W104" i="26"/>
  <c r="S104" i="26"/>
  <c r="O104" i="26"/>
  <c r="AI134" i="26"/>
  <c r="AE134" i="26"/>
  <c r="AA134" i="26"/>
  <c r="W134" i="26"/>
  <c r="S134" i="26"/>
  <c r="O134" i="26"/>
  <c r="AI55" i="26"/>
  <c r="AE55" i="26"/>
  <c r="AA55" i="26"/>
  <c r="W55" i="26"/>
  <c r="S55" i="26"/>
  <c r="O55" i="26"/>
  <c r="AI52" i="26"/>
  <c r="AE52" i="26"/>
  <c r="AA52" i="26"/>
  <c r="W52" i="26"/>
  <c r="S52" i="26"/>
  <c r="O52" i="26"/>
  <c r="AI51" i="26"/>
  <c r="AE51" i="26"/>
  <c r="AA51" i="26"/>
  <c r="W51" i="26"/>
  <c r="S51" i="26"/>
  <c r="O51" i="26"/>
  <c r="AI38" i="26"/>
  <c r="AE38" i="26"/>
  <c r="AA38" i="26"/>
  <c r="W38" i="26"/>
  <c r="S38" i="26"/>
  <c r="O38" i="26"/>
  <c r="AI25" i="26"/>
  <c r="AE25" i="26"/>
  <c r="AA25" i="26"/>
  <c r="W25" i="26"/>
  <c r="S25" i="26"/>
  <c r="O25" i="26"/>
  <c r="AI131" i="26"/>
  <c r="AE131" i="26"/>
  <c r="AA131" i="26"/>
  <c r="W131" i="26"/>
  <c r="S131" i="26"/>
  <c r="O131" i="26"/>
  <c r="AI126" i="26"/>
  <c r="AE126" i="26"/>
  <c r="AA126" i="26"/>
  <c r="W126" i="26"/>
  <c r="S126" i="26"/>
  <c r="O126" i="26"/>
  <c r="AI125" i="26"/>
  <c r="AE125" i="26"/>
  <c r="AA125" i="26"/>
  <c r="W125" i="26"/>
  <c r="S125" i="26"/>
  <c r="O125" i="26"/>
  <c r="AI124" i="26"/>
  <c r="AE124" i="26"/>
  <c r="AA124" i="26"/>
  <c r="W124" i="26"/>
  <c r="S124" i="26"/>
  <c r="O124" i="26"/>
  <c r="AI129" i="26"/>
  <c r="AE129" i="26"/>
  <c r="AA129" i="26"/>
  <c r="W129" i="26"/>
  <c r="S129" i="26"/>
  <c r="O129" i="26"/>
  <c r="AI128" i="26"/>
  <c r="AE128" i="26"/>
  <c r="AA128" i="26"/>
  <c r="W128" i="26"/>
  <c r="S128" i="26"/>
  <c r="O128" i="26"/>
  <c r="AI142" i="26"/>
  <c r="AE142" i="26"/>
  <c r="AA142" i="26"/>
  <c r="W142" i="26"/>
  <c r="S142" i="26"/>
  <c r="O142" i="26"/>
  <c r="AI143" i="26"/>
  <c r="AE143" i="26"/>
  <c r="AA143" i="26"/>
  <c r="W143" i="26"/>
  <c r="S143" i="26"/>
  <c r="O143" i="26"/>
  <c r="AI141" i="26"/>
  <c r="AE141" i="26"/>
  <c r="AA141" i="26"/>
  <c r="W141" i="26"/>
  <c r="S141" i="26"/>
  <c r="O141" i="26"/>
  <c r="AI111" i="26"/>
  <c r="AE111" i="26"/>
  <c r="AA111" i="26"/>
  <c r="W111" i="26"/>
  <c r="S111" i="26"/>
  <c r="O111" i="26"/>
  <c r="AI112" i="26"/>
  <c r="AE112" i="26"/>
  <c r="AA112" i="26"/>
  <c r="W112" i="26"/>
  <c r="S112" i="26"/>
  <c r="O112" i="26"/>
  <c r="AI110" i="26"/>
  <c r="AE110" i="26"/>
  <c r="AA110" i="26"/>
  <c r="W110" i="26"/>
  <c r="S110" i="26"/>
  <c r="O110" i="26"/>
  <c r="AI39" i="26"/>
  <c r="AE39" i="26"/>
  <c r="AA39" i="26"/>
  <c r="W39" i="26"/>
  <c r="S39" i="26"/>
  <c r="O39" i="26"/>
  <c r="AI122" i="26"/>
  <c r="AE122" i="26"/>
  <c r="AA122" i="26"/>
  <c r="W122" i="26"/>
  <c r="S122" i="26"/>
  <c r="O122" i="26"/>
  <c r="AI120" i="26"/>
  <c r="AE120" i="26"/>
  <c r="AA120" i="26"/>
  <c r="W120" i="26"/>
  <c r="S120" i="26"/>
  <c r="O120" i="26"/>
  <c r="AI36" i="26"/>
  <c r="AE36" i="26"/>
  <c r="AA36" i="26"/>
  <c r="W36" i="26"/>
  <c r="S36" i="26"/>
  <c r="O36" i="26"/>
  <c r="AI118" i="26"/>
  <c r="AE118" i="26"/>
  <c r="AA118" i="26"/>
  <c r="W118" i="26"/>
  <c r="S118" i="26"/>
  <c r="O118" i="26"/>
  <c r="AI108" i="26"/>
  <c r="AE108" i="26"/>
  <c r="AA108" i="26"/>
  <c r="W108" i="26"/>
  <c r="S108" i="26"/>
  <c r="O108" i="26"/>
  <c r="AI107" i="26"/>
  <c r="AE107" i="26"/>
  <c r="AA107" i="26"/>
  <c r="W107" i="26"/>
  <c r="S107" i="26"/>
  <c r="O107" i="26"/>
  <c r="AI135" i="26"/>
  <c r="AE135" i="26"/>
  <c r="AA135" i="26"/>
  <c r="W135" i="26"/>
  <c r="S135" i="26"/>
  <c r="O135" i="26"/>
  <c r="AI132" i="26"/>
  <c r="AE132" i="26"/>
  <c r="AA132" i="26"/>
  <c r="W132" i="26"/>
  <c r="S132" i="26"/>
  <c r="O132" i="26"/>
  <c r="AI137" i="26"/>
  <c r="AE137" i="26"/>
  <c r="AA137" i="26"/>
  <c r="W137" i="26"/>
  <c r="S137" i="26"/>
  <c r="O137" i="26"/>
  <c r="AI136" i="26"/>
  <c r="AE136" i="26"/>
  <c r="AA136" i="26"/>
  <c r="W136" i="26"/>
  <c r="S136" i="26"/>
  <c r="O136" i="26"/>
  <c r="AI92" i="26"/>
  <c r="AE92" i="26"/>
  <c r="AA92" i="26"/>
  <c r="W92" i="26"/>
  <c r="S92" i="26"/>
  <c r="O92" i="26"/>
  <c r="AI91" i="26"/>
  <c r="AE91" i="26"/>
  <c r="AA91" i="26"/>
  <c r="W91" i="26"/>
  <c r="S91" i="26"/>
  <c r="O91" i="26"/>
  <c r="AI145" i="26"/>
  <c r="AE145" i="26"/>
  <c r="AA145" i="26"/>
  <c r="W145" i="26"/>
  <c r="S145" i="26"/>
  <c r="O145" i="26"/>
  <c r="AI35" i="26"/>
  <c r="AE35" i="26"/>
  <c r="AA35" i="26"/>
  <c r="W35" i="26"/>
  <c r="S35" i="26"/>
  <c r="O35" i="26"/>
  <c r="AI116" i="26"/>
  <c r="AE116" i="26"/>
  <c r="AA116" i="26"/>
  <c r="W116" i="26"/>
  <c r="S116" i="26"/>
  <c r="O116" i="26"/>
  <c r="AI43" i="26"/>
  <c r="AE43" i="26"/>
  <c r="AA43" i="26"/>
  <c r="W43" i="26"/>
  <c r="S43" i="26"/>
  <c r="O43" i="26"/>
  <c r="AI30" i="26"/>
  <c r="AE30" i="26"/>
  <c r="AA30" i="26"/>
  <c r="W30" i="26"/>
  <c r="S30" i="26"/>
  <c r="O30" i="26"/>
  <c r="AI33" i="26"/>
  <c r="AE33" i="26"/>
  <c r="AA33" i="26"/>
  <c r="W33" i="26"/>
  <c r="S33" i="26"/>
  <c r="O33" i="26"/>
  <c r="AI109" i="26"/>
  <c r="AE109" i="26"/>
  <c r="AA109" i="26"/>
  <c r="W109" i="26"/>
  <c r="S109" i="26"/>
  <c r="O109" i="26"/>
  <c r="AI87" i="26"/>
  <c r="AE87" i="26"/>
  <c r="AA87" i="26"/>
  <c r="W87" i="26"/>
  <c r="S87" i="26"/>
  <c r="O87" i="26"/>
  <c r="AI117" i="26"/>
  <c r="AE117" i="26"/>
  <c r="AA117" i="26"/>
  <c r="W117" i="26"/>
  <c r="S117" i="26"/>
  <c r="O117" i="26"/>
  <c r="AI29" i="26"/>
  <c r="AE29" i="26"/>
  <c r="AA29" i="26"/>
  <c r="W29" i="26"/>
  <c r="S29" i="26"/>
  <c r="O29" i="26"/>
  <c r="AI27" i="26"/>
  <c r="AE27" i="26"/>
  <c r="AA27" i="26"/>
  <c r="W27" i="26"/>
  <c r="S27" i="26"/>
  <c r="O27" i="26"/>
  <c r="AI28" i="26"/>
  <c r="AE28" i="26"/>
  <c r="AA28" i="26"/>
  <c r="W28" i="26"/>
  <c r="S28" i="26"/>
  <c r="O28" i="26"/>
  <c r="AI26" i="26"/>
  <c r="AE26" i="26"/>
  <c r="AA26" i="26"/>
  <c r="W26" i="26"/>
  <c r="S26" i="26"/>
  <c r="O26" i="26"/>
  <c r="AI37" i="26"/>
  <c r="AE37" i="26"/>
  <c r="AA37" i="26"/>
  <c r="W37" i="26"/>
  <c r="S37" i="26"/>
  <c r="O37" i="26"/>
  <c r="AI119" i="26"/>
  <c r="AE119" i="26"/>
  <c r="AA119" i="26"/>
  <c r="W119" i="26"/>
  <c r="S119" i="26"/>
  <c r="O119" i="26"/>
  <c r="AI105" i="26"/>
  <c r="AE105" i="26"/>
  <c r="AA105" i="26"/>
  <c r="W105" i="26"/>
  <c r="S105" i="26"/>
  <c r="O105" i="26"/>
  <c r="AI57" i="26"/>
  <c r="AE57" i="26"/>
  <c r="AA57" i="26"/>
  <c r="W57" i="26"/>
  <c r="S57" i="26"/>
  <c r="O57" i="26"/>
  <c r="AI103" i="26"/>
  <c r="AE103" i="26"/>
  <c r="AA103" i="26"/>
  <c r="W103" i="26"/>
  <c r="S103" i="26"/>
  <c r="O103" i="26"/>
  <c r="AI99" i="26"/>
  <c r="AE99" i="26"/>
  <c r="AA99" i="26"/>
  <c r="W99" i="26"/>
  <c r="S99" i="26"/>
  <c r="O99" i="26"/>
  <c r="AI95" i="26"/>
  <c r="AE95" i="26"/>
  <c r="AA95" i="26"/>
  <c r="W95" i="26"/>
  <c r="S95" i="26"/>
  <c r="O95" i="26"/>
  <c r="AI94" i="26"/>
  <c r="AE94" i="26"/>
  <c r="AA94" i="26"/>
  <c r="W94" i="26"/>
  <c r="S94" i="26"/>
  <c r="O94" i="26"/>
  <c r="AI62" i="26"/>
  <c r="AE62" i="26"/>
  <c r="AA62" i="26"/>
  <c r="W62" i="26"/>
  <c r="S62" i="26"/>
  <c r="O62" i="26"/>
  <c r="AI61" i="26"/>
  <c r="AE61" i="26"/>
  <c r="AA61" i="26"/>
  <c r="W61" i="26"/>
  <c r="S61" i="26"/>
  <c r="O61" i="26"/>
  <c r="AI101" i="26"/>
  <c r="AE101" i="26"/>
  <c r="AA101" i="26"/>
  <c r="W101" i="26"/>
  <c r="S101" i="26"/>
  <c r="O101" i="26"/>
  <c r="AI93" i="26"/>
  <c r="AE93" i="26"/>
  <c r="AA93" i="26"/>
  <c r="W93" i="26"/>
  <c r="S93" i="26"/>
  <c r="O93" i="26"/>
  <c r="AI63" i="26"/>
  <c r="AE63" i="26"/>
  <c r="AA63" i="26"/>
  <c r="W63" i="26"/>
  <c r="S63" i="26"/>
  <c r="O63" i="26"/>
  <c r="AI89" i="26"/>
  <c r="AE89" i="26"/>
  <c r="AA89" i="26"/>
  <c r="W89" i="26"/>
  <c r="S89" i="26"/>
  <c r="O89" i="26"/>
  <c r="AI90" i="26"/>
  <c r="AE90" i="26"/>
  <c r="AA90" i="26"/>
  <c r="W90" i="26"/>
  <c r="S90" i="26"/>
  <c r="O90" i="26"/>
  <c r="AI88" i="26"/>
  <c r="AE88" i="26"/>
  <c r="AA88" i="26"/>
  <c r="AB88" i="26" s="1"/>
  <c r="W88" i="26"/>
  <c r="S88" i="26"/>
  <c r="O88" i="26"/>
  <c r="AI49" i="26"/>
  <c r="AE49" i="26"/>
  <c r="AA49" i="26"/>
  <c r="W49" i="26"/>
  <c r="S49" i="26"/>
  <c r="O49" i="26"/>
  <c r="AI50" i="26"/>
  <c r="AE50" i="26"/>
  <c r="AA50" i="26"/>
  <c r="W50" i="26"/>
  <c r="S50" i="26"/>
  <c r="O50" i="26"/>
  <c r="AI48" i="26"/>
  <c r="AE48" i="26"/>
  <c r="AA48" i="26"/>
  <c r="W48" i="26"/>
  <c r="S48" i="26"/>
  <c r="O48" i="26"/>
  <c r="AI78" i="26"/>
  <c r="AE78" i="26"/>
  <c r="AA78" i="26"/>
  <c r="W78" i="26"/>
  <c r="S78" i="26"/>
  <c r="O78" i="26"/>
  <c r="AI81" i="26"/>
  <c r="AE81" i="26"/>
  <c r="AA81" i="26"/>
  <c r="W81" i="26"/>
  <c r="S81" i="26"/>
  <c r="O81" i="26"/>
  <c r="AI67" i="26"/>
  <c r="AE67" i="26"/>
  <c r="AA67" i="26"/>
  <c r="W67" i="26"/>
  <c r="S67" i="26"/>
  <c r="O67" i="26"/>
  <c r="AI83" i="26"/>
  <c r="AE83" i="26"/>
  <c r="AA83" i="26"/>
  <c r="W83" i="26"/>
  <c r="S83" i="26"/>
  <c r="O83" i="26"/>
  <c r="AI18" i="26"/>
  <c r="AE18" i="26"/>
  <c r="AA18" i="26"/>
  <c r="W18" i="26"/>
  <c r="S18" i="26"/>
  <c r="O18" i="26"/>
  <c r="AI84" i="26"/>
  <c r="AE84" i="26"/>
  <c r="AA84" i="26"/>
  <c r="W84" i="26"/>
  <c r="S84" i="26"/>
  <c r="O84" i="26"/>
  <c r="AI127" i="26"/>
  <c r="AE127" i="26"/>
  <c r="AA127" i="26"/>
  <c r="W127" i="26"/>
  <c r="S127" i="26"/>
  <c r="O127" i="26"/>
  <c r="AI123" i="26"/>
  <c r="AE123" i="26"/>
  <c r="AA123" i="26"/>
  <c r="W123" i="26"/>
  <c r="S123" i="26"/>
  <c r="O123" i="26"/>
  <c r="AI82" i="26"/>
  <c r="AE82" i="26"/>
  <c r="AA82" i="26"/>
  <c r="W82" i="26"/>
  <c r="S82" i="26"/>
  <c r="O82" i="26"/>
  <c r="AI79" i="26"/>
  <c r="AE79" i="26"/>
  <c r="AA79" i="26"/>
  <c r="W79" i="26"/>
  <c r="S79" i="26"/>
  <c r="O79" i="26"/>
  <c r="AI80" i="26"/>
  <c r="AE80" i="26"/>
  <c r="AA80" i="26"/>
  <c r="W80" i="26"/>
  <c r="S80" i="26"/>
  <c r="O80" i="26"/>
  <c r="AI77" i="26"/>
  <c r="AE77" i="26"/>
  <c r="AA77" i="26"/>
  <c r="W77" i="26"/>
  <c r="S77" i="26"/>
  <c r="O77" i="26"/>
  <c r="AI32" i="26"/>
  <c r="AE32" i="26"/>
  <c r="AA32" i="26"/>
  <c r="W32" i="26"/>
  <c r="S32" i="26"/>
  <c r="O32" i="26"/>
  <c r="AI31" i="26"/>
  <c r="AE31" i="26"/>
  <c r="AA31" i="26"/>
  <c r="W31" i="26"/>
  <c r="S31" i="26"/>
  <c r="O31" i="26"/>
  <c r="AI76" i="26"/>
  <c r="AE76" i="26"/>
  <c r="AA76" i="26"/>
  <c r="W76" i="26"/>
  <c r="S76" i="26"/>
  <c r="O76" i="26"/>
  <c r="AI102" i="26"/>
  <c r="AE102" i="26"/>
  <c r="AA102" i="26"/>
  <c r="W102" i="26"/>
  <c r="S102" i="26"/>
  <c r="O102" i="26"/>
  <c r="AI74" i="26"/>
  <c r="AE74" i="26"/>
  <c r="AA74" i="26"/>
  <c r="W74" i="26"/>
  <c r="S74" i="26"/>
  <c r="O74" i="26"/>
  <c r="AI75" i="26"/>
  <c r="AE75" i="26"/>
  <c r="AA75" i="26"/>
  <c r="W75" i="26"/>
  <c r="S75" i="26"/>
  <c r="O75" i="26"/>
  <c r="AI73" i="26"/>
  <c r="AE73" i="26"/>
  <c r="AA73" i="26"/>
  <c r="W73" i="26"/>
  <c r="S73" i="26"/>
  <c r="O73" i="26"/>
  <c r="AI106" i="26"/>
  <c r="AE106" i="26"/>
  <c r="AA106" i="26"/>
  <c r="W106" i="26"/>
  <c r="S106" i="26"/>
  <c r="O106" i="26"/>
  <c r="AI72" i="26"/>
  <c r="AE72" i="26"/>
  <c r="AA72" i="26"/>
  <c r="W72" i="26"/>
  <c r="S72" i="26"/>
  <c r="O72" i="26"/>
  <c r="AI70" i="26"/>
  <c r="AE70" i="26"/>
  <c r="AA70" i="26"/>
  <c r="W70" i="26"/>
  <c r="S70" i="26"/>
  <c r="O70" i="26"/>
  <c r="AI58" i="26"/>
  <c r="AE58" i="26"/>
  <c r="AA58" i="26"/>
  <c r="W58" i="26"/>
  <c r="S58" i="26"/>
  <c r="O58" i="26"/>
  <c r="AI113" i="26"/>
  <c r="AE113" i="26"/>
  <c r="AA113" i="26"/>
  <c r="W113" i="26"/>
  <c r="S113" i="26"/>
  <c r="O113" i="26"/>
  <c r="AI46" i="26"/>
  <c r="AE46" i="26"/>
  <c r="AA46" i="26"/>
  <c r="AB46" i="26" s="1"/>
  <c r="W46" i="26"/>
  <c r="S46" i="26"/>
  <c r="O46" i="26"/>
  <c r="AI47" i="26"/>
  <c r="AE47" i="26"/>
  <c r="AA47" i="26"/>
  <c r="W47" i="26"/>
  <c r="S47" i="26"/>
  <c r="O47" i="26"/>
  <c r="AI41" i="26"/>
  <c r="AE41" i="26"/>
  <c r="AA41" i="26"/>
  <c r="AB41" i="26" s="1"/>
  <c r="W41" i="26"/>
  <c r="S41" i="26"/>
  <c r="O41" i="26"/>
  <c r="AI138" i="26"/>
  <c r="AE138" i="26"/>
  <c r="AA138" i="26"/>
  <c r="AB138" i="26" s="1"/>
  <c r="W138" i="26"/>
  <c r="S138" i="26"/>
  <c r="O138" i="26"/>
  <c r="AI23" i="26"/>
  <c r="AE23" i="26"/>
  <c r="AA23" i="26"/>
  <c r="AB23" i="26" s="1"/>
  <c r="W23" i="26"/>
  <c r="S23" i="26"/>
  <c r="O23" i="26"/>
  <c r="AI24" i="26"/>
  <c r="AE24" i="26"/>
  <c r="AA24" i="26"/>
  <c r="W24" i="26"/>
  <c r="S24" i="26"/>
  <c r="O24" i="26"/>
  <c r="AI22" i="26"/>
  <c r="AE22" i="26"/>
  <c r="AA22" i="26"/>
  <c r="AB22" i="26" s="1"/>
  <c r="W22" i="26"/>
  <c r="S22" i="26"/>
  <c r="O22" i="26"/>
  <c r="AI121" i="26"/>
  <c r="AE121" i="26"/>
  <c r="AA121" i="26"/>
  <c r="AB121" i="26" s="1"/>
  <c r="W121" i="26"/>
  <c r="S121" i="26"/>
  <c r="O121" i="26"/>
  <c r="AI21" i="26"/>
  <c r="AE21" i="26"/>
  <c r="AA21" i="26"/>
  <c r="AB21" i="26" s="1"/>
  <c r="W21" i="26"/>
  <c r="S21" i="26"/>
  <c r="O21" i="26"/>
  <c r="AI15" i="26"/>
  <c r="AE15" i="26"/>
  <c r="AA15" i="26"/>
  <c r="AB15" i="26" s="1"/>
  <c r="W15" i="26"/>
  <c r="S15" i="26"/>
  <c r="O15" i="26"/>
  <c r="AI13" i="26"/>
  <c r="AE13" i="26"/>
  <c r="AA13" i="26"/>
  <c r="AB13" i="26" s="1"/>
  <c r="W13" i="26"/>
  <c r="S13" i="26"/>
  <c r="O13" i="26"/>
  <c r="AI14" i="26"/>
  <c r="AE14" i="26"/>
  <c r="AA14" i="26"/>
  <c r="AB14" i="26" s="1"/>
  <c r="W14" i="26"/>
  <c r="S14" i="26"/>
  <c r="O14" i="26"/>
  <c r="AI12" i="26"/>
  <c r="AE12" i="26"/>
  <c r="AA12" i="26"/>
  <c r="W12" i="26"/>
  <c r="S12" i="26"/>
  <c r="O12" i="26"/>
  <c r="AB127" i="26" l="1"/>
  <c r="T22" i="26"/>
  <c r="T23" i="26"/>
  <c r="T46" i="26"/>
  <c r="X14" i="26"/>
  <c r="AF121" i="26"/>
  <c r="P138" i="26"/>
  <c r="T14" i="26"/>
  <c r="AF21" i="26"/>
  <c r="AB70" i="26"/>
  <c r="AB57" i="26"/>
  <c r="AB12" i="26"/>
  <c r="X73" i="26"/>
  <c r="AB30" i="26"/>
  <c r="X113" i="26"/>
  <c r="P121" i="26"/>
  <c r="AB47" i="26"/>
  <c r="AB106" i="26"/>
  <c r="X75" i="26"/>
  <c r="T102" i="26"/>
  <c r="AB50" i="26"/>
  <c r="AB49" i="26"/>
  <c r="AB93" i="26"/>
  <c r="AB101" i="26"/>
  <c r="AB94" i="26"/>
  <c r="AB109" i="26"/>
  <c r="AB33" i="26"/>
  <c r="AB135" i="26"/>
  <c r="AB104" i="26"/>
  <c r="AB71" i="26"/>
  <c r="AF66" i="26"/>
  <c r="AB103" i="26"/>
  <c r="X30" i="26"/>
  <c r="AB24" i="26"/>
  <c r="X82" i="26"/>
  <c r="AF12" i="26"/>
  <c r="X46" i="26"/>
  <c r="AB73" i="26"/>
  <c r="AB75" i="26"/>
  <c r="X74" i="26"/>
  <c r="P32" i="26"/>
  <c r="AF82" i="26"/>
  <c r="AB123" i="26"/>
  <c r="P67" i="26"/>
  <c r="AF50" i="26"/>
  <c r="AB89" i="26"/>
  <c r="AF101" i="26"/>
  <c r="X29" i="26"/>
  <c r="AF109" i="26"/>
  <c r="AB44" i="26"/>
  <c r="AB77" i="26"/>
  <c r="T63" i="26"/>
  <c r="AF105" i="26"/>
  <c r="T109" i="26"/>
  <c r="AB72" i="26"/>
  <c r="AB79" i="26"/>
  <c r="AB48" i="26"/>
  <c r="T47" i="26"/>
  <c r="AJ14" i="26"/>
  <c r="X41" i="26"/>
  <c r="T113" i="26"/>
  <c r="AF73" i="26"/>
  <c r="AB74" i="26"/>
  <c r="X76" i="26"/>
  <c r="P77" i="26"/>
  <c r="AB84" i="26"/>
  <c r="X18" i="26"/>
  <c r="P78" i="26"/>
  <c r="AJ49" i="26"/>
  <c r="T37" i="26"/>
  <c r="AF117" i="26"/>
  <c r="AJ109" i="26"/>
  <c r="AB86" i="26"/>
  <c r="AB9" i="26"/>
  <c r="AB7" i="26"/>
  <c r="AB115" i="26"/>
  <c r="AB45" i="26"/>
  <c r="AB133" i="26"/>
  <c r="AB100" i="26"/>
  <c r="AB16" i="26"/>
  <c r="AB126" i="26"/>
  <c r="AB128" i="26"/>
  <c r="AB111" i="26"/>
  <c r="AB122" i="26"/>
  <c r="AB108" i="26"/>
  <c r="AB134" i="26"/>
  <c r="AB53" i="26"/>
  <c r="AB34" i="26"/>
  <c r="AB56" i="26"/>
  <c r="AB38" i="26"/>
  <c r="AB129" i="26"/>
  <c r="AB141" i="26"/>
  <c r="AB39" i="26"/>
  <c r="AB118" i="26"/>
  <c r="AB132" i="26"/>
  <c r="AB42" i="26"/>
  <c r="AB11" i="26"/>
  <c r="AB60" i="26"/>
  <c r="AB136" i="26"/>
  <c r="AB96" i="26"/>
  <c r="AB125" i="26"/>
  <c r="AB144" i="26"/>
  <c r="AB120" i="26"/>
  <c r="AB91" i="26"/>
  <c r="AB142" i="26"/>
  <c r="AB107" i="26"/>
  <c r="AB65" i="26"/>
  <c r="AB117" i="26"/>
  <c r="AB25" i="26"/>
  <c r="AB51" i="26"/>
  <c r="AB55" i="26"/>
  <c r="AB112" i="26"/>
  <c r="AB26" i="26"/>
  <c r="AB63" i="26"/>
  <c r="AB78" i="26"/>
  <c r="AB18" i="26"/>
  <c r="AB82" i="26"/>
  <c r="AF113" i="26"/>
  <c r="AJ83" i="26"/>
  <c r="AF58" i="26"/>
  <c r="AF103" i="26"/>
  <c r="T12" i="26"/>
  <c r="AJ138" i="26"/>
  <c r="T58" i="26"/>
  <c r="AF74" i="26"/>
  <c r="AB102" i="26"/>
  <c r="X31" i="26"/>
  <c r="T77" i="26"/>
  <c r="P80" i="26"/>
  <c r="AF127" i="26"/>
  <c r="X67" i="26"/>
  <c r="T81" i="26"/>
  <c r="X37" i="26"/>
  <c r="T35" i="26"/>
  <c r="X72" i="26"/>
  <c r="AF32" i="26"/>
  <c r="AF67" i="26"/>
  <c r="T75" i="26"/>
  <c r="X63" i="26"/>
  <c r="AF65" i="26"/>
  <c r="T138" i="26"/>
  <c r="AF46" i="26"/>
  <c r="X58" i="26"/>
  <c r="T70" i="26"/>
  <c r="AF102" i="26"/>
  <c r="AB76" i="26"/>
  <c r="AB31" i="26"/>
  <c r="X32" i="26"/>
  <c r="T80" i="26"/>
  <c r="AF18" i="26"/>
  <c r="AB83" i="26"/>
  <c r="T48" i="26"/>
  <c r="P50" i="26"/>
  <c r="X105" i="26"/>
  <c r="X119" i="26"/>
  <c r="AF28" i="26"/>
  <c r="T43" i="26"/>
  <c r="X35" i="26"/>
  <c r="X141" i="26"/>
  <c r="AF7" i="26"/>
  <c r="P23" i="26"/>
  <c r="AB58" i="26"/>
  <c r="X50" i="26"/>
  <c r="AB80" i="26"/>
  <c r="X61" i="26"/>
  <c r="AF23" i="26"/>
  <c r="AB113" i="26"/>
  <c r="X70" i="26"/>
  <c r="T106" i="26"/>
  <c r="AJ102" i="26"/>
  <c r="AF76" i="26"/>
  <c r="AB32" i="26"/>
  <c r="X80" i="26"/>
  <c r="T79" i="26"/>
  <c r="AB67" i="26"/>
  <c r="AB81" i="26"/>
  <c r="X78" i="26"/>
  <c r="T88" i="26"/>
  <c r="T99" i="26"/>
  <c r="AB105" i="26"/>
  <c r="X43" i="26"/>
  <c r="P40" i="26"/>
  <c r="AF89" i="26"/>
  <c r="T62" i="26"/>
  <c r="AJ103" i="26"/>
  <c r="AF57" i="26"/>
  <c r="AB119" i="26"/>
  <c r="X26" i="26"/>
  <c r="T28" i="26"/>
  <c r="AF33" i="26"/>
  <c r="AB43" i="26"/>
  <c r="X116" i="26"/>
  <c r="T145" i="26"/>
  <c r="AF132" i="26"/>
  <c r="T52" i="26"/>
  <c r="X134" i="26"/>
  <c r="X42" i="26"/>
  <c r="AF9" i="26"/>
  <c r="AJ53" i="26"/>
  <c r="T93" i="26"/>
  <c r="AB61" i="26"/>
  <c r="T94" i="26"/>
  <c r="AJ57" i="26"/>
  <c r="AF119" i="26"/>
  <c r="AB37" i="26"/>
  <c r="X28" i="26"/>
  <c r="T29" i="26"/>
  <c r="AF30" i="26"/>
  <c r="AB116" i="26"/>
  <c r="X145" i="26"/>
  <c r="AF136" i="26"/>
  <c r="AF8" i="26"/>
  <c r="X93" i="26"/>
  <c r="AF61" i="26"/>
  <c r="X94" i="26"/>
  <c r="T95" i="26"/>
  <c r="AF37" i="26"/>
  <c r="AB28" i="26"/>
  <c r="X27" i="26"/>
  <c r="T117" i="26"/>
  <c r="AF116" i="26"/>
  <c r="AB35" i="26"/>
  <c r="AB145" i="26"/>
  <c r="T17" i="26"/>
  <c r="AF40" i="26"/>
  <c r="X59" i="26"/>
  <c r="AB130" i="26"/>
  <c r="AF42" i="26"/>
  <c r="P66" i="26"/>
  <c r="AB90" i="26"/>
  <c r="AF63" i="26"/>
  <c r="AB62" i="26"/>
  <c r="X95" i="26"/>
  <c r="T103" i="26"/>
  <c r="AF26" i="26"/>
  <c r="AB27" i="26"/>
  <c r="X117" i="26"/>
  <c r="T87" i="26"/>
  <c r="AJ43" i="26"/>
  <c r="AF35" i="26"/>
  <c r="AF145" i="26"/>
  <c r="T108" i="26"/>
  <c r="AF112" i="26"/>
  <c r="AF130" i="26"/>
  <c r="X69" i="26"/>
  <c r="AF62" i="26"/>
  <c r="AB95" i="26"/>
  <c r="X99" i="26"/>
  <c r="T57" i="26"/>
  <c r="AF27" i="26"/>
  <c r="AB29" i="26"/>
  <c r="X87" i="26"/>
  <c r="T33" i="26"/>
  <c r="P30" i="26"/>
  <c r="AJ35" i="26"/>
  <c r="AF51" i="26"/>
  <c r="T20" i="26"/>
  <c r="X19" i="26"/>
  <c r="AF115" i="26"/>
  <c r="T140" i="26"/>
  <c r="T53" i="26"/>
  <c r="X88" i="26"/>
  <c r="X101" i="26"/>
  <c r="AF94" i="26"/>
  <c r="AB99" i="26"/>
  <c r="X57" i="26"/>
  <c r="T105" i="26"/>
  <c r="AJ28" i="26"/>
  <c r="AF29" i="26"/>
  <c r="AB87" i="26"/>
  <c r="X109" i="26"/>
  <c r="T30" i="26"/>
  <c r="X107" i="26"/>
  <c r="AJ122" i="26"/>
  <c r="T128" i="26"/>
  <c r="AF131" i="26"/>
  <c r="AF25" i="26"/>
  <c r="X20" i="26"/>
  <c r="T34" i="26"/>
  <c r="AB85" i="26"/>
  <c r="X91" i="26"/>
  <c r="X118" i="26"/>
  <c r="AB143" i="26"/>
  <c r="P125" i="26"/>
  <c r="AF134" i="26"/>
  <c r="AF6" i="26"/>
  <c r="AB64" i="26"/>
  <c r="AB20" i="26"/>
  <c r="X115" i="26"/>
  <c r="AJ133" i="26"/>
  <c r="T92" i="26"/>
  <c r="AJ135" i="26"/>
  <c r="AF107" i="26"/>
  <c r="T122" i="26"/>
  <c r="X129" i="26"/>
  <c r="AJ134" i="26"/>
  <c r="AB17" i="26"/>
  <c r="X114" i="26"/>
  <c r="P9" i="26"/>
  <c r="P132" i="26"/>
  <c r="AB36" i="26"/>
  <c r="AF142" i="26"/>
  <c r="T126" i="26"/>
  <c r="P38" i="26"/>
  <c r="P52" i="26"/>
  <c r="AB114" i="26"/>
  <c r="X139" i="26"/>
  <c r="X96" i="26"/>
  <c r="T98" i="26"/>
  <c r="T100" i="26"/>
  <c r="T86" i="26"/>
  <c r="AF91" i="26"/>
  <c r="X136" i="26"/>
  <c r="T137" i="26"/>
  <c r="X39" i="26"/>
  <c r="AB124" i="26"/>
  <c r="T38" i="26"/>
  <c r="T51" i="26"/>
  <c r="AJ16" i="26"/>
  <c r="AB139" i="26"/>
  <c r="AB140" i="26"/>
  <c r="T133" i="26"/>
  <c r="T65" i="26"/>
  <c r="T11" i="26"/>
  <c r="X54" i="26"/>
  <c r="AB92" i="26"/>
  <c r="T135" i="26"/>
  <c r="AF120" i="26"/>
  <c r="T111" i="26"/>
  <c r="X131" i="26"/>
  <c r="X38" i="26"/>
  <c r="T55" i="26"/>
  <c r="AF144" i="26"/>
  <c r="AF139" i="26"/>
  <c r="AB98" i="26"/>
  <c r="T130" i="26"/>
  <c r="T45" i="26"/>
  <c r="X11" i="26"/>
  <c r="X10" i="26"/>
  <c r="AB137" i="26"/>
  <c r="X132" i="26"/>
  <c r="P118" i="26"/>
  <c r="AB110" i="26"/>
  <c r="AF125" i="26"/>
  <c r="X52" i="26"/>
  <c r="X55" i="26"/>
  <c r="T134" i="26"/>
  <c r="AF96" i="26"/>
  <c r="AB97" i="26"/>
  <c r="X44" i="26"/>
  <c r="X71" i="26"/>
  <c r="AB68" i="26"/>
  <c r="AB8" i="26"/>
  <c r="AF86" i="26"/>
  <c r="AF55" i="26"/>
  <c r="T16" i="26"/>
  <c r="X34" i="26"/>
  <c r="AB59" i="26"/>
  <c r="T66" i="26"/>
  <c r="AB69" i="26"/>
  <c r="X53" i="26"/>
  <c r="AF85" i="26"/>
  <c r="AB131" i="26"/>
  <c r="P55" i="26"/>
  <c r="AF64" i="26"/>
  <c r="T115" i="26"/>
  <c r="X98" i="26"/>
  <c r="AB52" i="26"/>
  <c r="AF17" i="26"/>
  <c r="T144" i="26"/>
  <c r="X133" i="26"/>
  <c r="X45" i="26"/>
  <c r="AF71" i="26"/>
  <c r="T7" i="26"/>
  <c r="AB10" i="26"/>
  <c r="AB6" i="26"/>
  <c r="AF56" i="26"/>
  <c r="T96" i="26"/>
  <c r="AJ60" i="26"/>
  <c r="T44" i="26"/>
  <c r="AB66" i="26"/>
  <c r="X51" i="26"/>
  <c r="AB19" i="26"/>
  <c r="AF140" i="26"/>
  <c r="T60" i="26"/>
  <c r="X65" i="26"/>
  <c r="AF68" i="26"/>
  <c r="T9" i="26"/>
  <c r="AB54" i="26"/>
  <c r="X104" i="26"/>
  <c r="AB40" i="26"/>
  <c r="P140" i="26"/>
  <c r="AF100" i="26"/>
  <c r="T42" i="26"/>
  <c r="AF45" i="26"/>
  <c r="T69" i="26"/>
  <c r="P70" i="26" l="1"/>
  <c r="P56" i="26"/>
  <c r="P64" i="26"/>
  <c r="P25" i="26"/>
  <c r="P51" i="26"/>
  <c r="P86" i="26"/>
  <c r="AJ104" i="26"/>
  <c r="P136" i="26"/>
  <c r="AJ25" i="26"/>
  <c r="AJ62" i="26"/>
  <c r="P119" i="26"/>
  <c r="AJ37" i="26"/>
  <c r="P19" i="26"/>
  <c r="P46" i="26"/>
  <c r="AJ93" i="26"/>
  <c r="AJ47" i="26"/>
  <c r="T31" i="26"/>
  <c r="AJ48" i="26"/>
  <c r="T76" i="26"/>
  <c r="P102" i="26"/>
  <c r="T27" i="26"/>
  <c r="AJ81" i="26"/>
  <c r="P76" i="26"/>
  <c r="AF53" i="26"/>
  <c r="AF11" i="26"/>
  <c r="AF98" i="26"/>
  <c r="AF10" i="26"/>
  <c r="AF34" i="26"/>
  <c r="AF52" i="26"/>
  <c r="AF38" i="26"/>
  <c r="AF129" i="26"/>
  <c r="AF141" i="26"/>
  <c r="AF39" i="26"/>
  <c r="AF118" i="26"/>
  <c r="AF114" i="26"/>
  <c r="AF69" i="26"/>
  <c r="AF59" i="26"/>
  <c r="AF60" i="26"/>
  <c r="AF20" i="26"/>
  <c r="AF124" i="26"/>
  <c r="AF143" i="26"/>
  <c r="AF110" i="26"/>
  <c r="AF36" i="26"/>
  <c r="AF135" i="26"/>
  <c r="AF92" i="26"/>
  <c r="AF104" i="26"/>
  <c r="AF44" i="26"/>
  <c r="AF122" i="26"/>
  <c r="AF128" i="26"/>
  <c r="AF19" i="26"/>
  <c r="AF16" i="26"/>
  <c r="AF108" i="26"/>
  <c r="AF111" i="26"/>
  <c r="AF133" i="26"/>
  <c r="AF90" i="26"/>
  <c r="AF49" i="26"/>
  <c r="AF43" i="26"/>
  <c r="AF48" i="26"/>
  <c r="AF83" i="26"/>
  <c r="AF123" i="26"/>
  <c r="AF137" i="26"/>
  <c r="AF81" i="26"/>
  <c r="AF84" i="26"/>
  <c r="AF75" i="26"/>
  <c r="AF93" i="26"/>
  <c r="AF47" i="26"/>
  <c r="AF138" i="26"/>
  <c r="AF54" i="26"/>
  <c r="AF126" i="26"/>
  <c r="AF95" i="26"/>
  <c r="AF79" i="26"/>
  <c r="AF24" i="26"/>
  <c r="AF70" i="26"/>
  <c r="AF31" i="26"/>
  <c r="AF41" i="26"/>
  <c r="X13" i="26"/>
  <c r="AJ22" i="26"/>
  <c r="AF15" i="26"/>
  <c r="P53" i="26"/>
  <c r="P11" i="26"/>
  <c r="P45" i="26"/>
  <c r="P34" i="26"/>
  <c r="P69" i="26"/>
  <c r="P42" i="26"/>
  <c r="P114" i="26"/>
  <c r="P131" i="26"/>
  <c r="P129" i="26"/>
  <c r="P141" i="26"/>
  <c r="P39" i="26"/>
  <c r="P20" i="26"/>
  <c r="P44" i="26"/>
  <c r="P97" i="26"/>
  <c r="P96" i="26"/>
  <c r="P104" i="26"/>
  <c r="P124" i="26"/>
  <c r="P143" i="26"/>
  <c r="P110" i="26"/>
  <c r="P36" i="26"/>
  <c r="P135" i="26"/>
  <c r="P54" i="26"/>
  <c r="P108" i="26"/>
  <c r="P6" i="26"/>
  <c r="P134" i="26"/>
  <c r="P111" i="26"/>
  <c r="P10" i="26"/>
  <c r="P133" i="26"/>
  <c r="P137" i="26"/>
  <c r="P98" i="26"/>
  <c r="P126" i="26"/>
  <c r="P122" i="26"/>
  <c r="P92" i="26"/>
  <c r="P43" i="26"/>
  <c r="P128" i="26"/>
  <c r="P87" i="26"/>
  <c r="P101" i="26"/>
  <c r="P88" i="26"/>
  <c r="P48" i="26"/>
  <c r="P83" i="26"/>
  <c r="P123" i="26"/>
  <c r="P90" i="26"/>
  <c r="P49" i="26"/>
  <c r="P79" i="26"/>
  <c r="P81" i="26"/>
  <c r="P24" i="26"/>
  <c r="P31" i="26"/>
  <c r="P113" i="26"/>
  <c r="P84" i="26"/>
  <c r="P75" i="26"/>
  <c r="AJ13" i="26"/>
  <c r="P17" i="26"/>
  <c r="P65" i="26"/>
  <c r="AJ128" i="26"/>
  <c r="P139" i="26"/>
  <c r="P144" i="26"/>
  <c r="P63" i="26"/>
  <c r="P57" i="26"/>
  <c r="AJ45" i="26"/>
  <c r="P89" i="26"/>
  <c r="AJ33" i="26"/>
  <c r="P115" i="26"/>
  <c r="AJ87" i="26"/>
  <c r="AJ84" i="26"/>
  <c r="P95" i="26"/>
  <c r="AJ75" i="26"/>
  <c r="AJ98" i="26"/>
  <c r="AJ12" i="26"/>
  <c r="P127" i="26"/>
  <c r="P105" i="26"/>
  <c r="T54" i="26"/>
  <c r="T10" i="26"/>
  <c r="T59" i="26"/>
  <c r="T85" i="26"/>
  <c r="T97" i="26"/>
  <c r="T64" i="26"/>
  <c r="T104" i="26"/>
  <c r="T124" i="26"/>
  <c r="T143" i="26"/>
  <c r="T110" i="26"/>
  <c r="T36" i="26"/>
  <c r="T139" i="26"/>
  <c r="T8" i="26"/>
  <c r="T40" i="26"/>
  <c r="T25" i="26"/>
  <c r="T125" i="26"/>
  <c r="T142" i="26"/>
  <c r="T112" i="26"/>
  <c r="T120" i="26"/>
  <c r="T107" i="26"/>
  <c r="T136" i="26"/>
  <c r="T19" i="26"/>
  <c r="T68" i="26"/>
  <c r="T6" i="26"/>
  <c r="T141" i="26"/>
  <c r="T71" i="26"/>
  <c r="T132" i="26"/>
  <c r="T131" i="26"/>
  <c r="T39" i="26"/>
  <c r="T56" i="26"/>
  <c r="T114" i="26"/>
  <c r="T129" i="26"/>
  <c r="T118" i="26"/>
  <c r="T50" i="26"/>
  <c r="T67" i="26"/>
  <c r="T127" i="26"/>
  <c r="T72" i="26"/>
  <c r="T82" i="26"/>
  <c r="T78" i="26"/>
  <c r="T119" i="26"/>
  <c r="T32" i="26"/>
  <c r="T61" i="26"/>
  <c r="T18" i="26"/>
  <c r="T41" i="26"/>
  <c r="T74" i="26"/>
  <c r="T26" i="26"/>
  <c r="T83" i="26"/>
  <c r="AF99" i="26"/>
  <c r="X85" i="26"/>
  <c r="X8" i="26"/>
  <c r="X68" i="26"/>
  <c r="X7" i="26"/>
  <c r="X144" i="26"/>
  <c r="X40" i="26"/>
  <c r="X25" i="26"/>
  <c r="X125" i="26"/>
  <c r="X142" i="26"/>
  <c r="X112" i="26"/>
  <c r="X120" i="26"/>
  <c r="X130" i="26"/>
  <c r="X66" i="26"/>
  <c r="X100" i="26"/>
  <c r="X16" i="26"/>
  <c r="X6" i="26"/>
  <c r="X126" i="26"/>
  <c r="X128" i="26"/>
  <c r="X111" i="26"/>
  <c r="X122" i="26"/>
  <c r="X108" i="26"/>
  <c r="X137" i="26"/>
  <c r="X140" i="26"/>
  <c r="X86" i="26"/>
  <c r="X56" i="26"/>
  <c r="X9" i="26"/>
  <c r="X60" i="26"/>
  <c r="X97" i="26"/>
  <c r="X110" i="26"/>
  <c r="X92" i="26"/>
  <c r="X124" i="26"/>
  <c r="X36" i="26"/>
  <c r="X17" i="26"/>
  <c r="X103" i="26"/>
  <c r="X62" i="26"/>
  <c r="X90" i="26"/>
  <c r="X81" i="26"/>
  <c r="X84" i="26"/>
  <c r="X79" i="26"/>
  <c r="X77" i="26"/>
  <c r="X106" i="26"/>
  <c r="X143" i="26"/>
  <c r="X83" i="26"/>
  <c r="X48" i="26"/>
  <c r="X102" i="26"/>
  <c r="X23" i="26"/>
  <c r="X135" i="26"/>
  <c r="X138" i="26"/>
  <c r="X24" i="26"/>
  <c r="X33" i="26"/>
  <c r="X89" i="26"/>
  <c r="X123" i="26"/>
  <c r="X64" i="26"/>
  <c r="AJ100" i="26"/>
  <c r="X15" i="26"/>
  <c r="AJ24" i="26"/>
  <c r="P47" i="26"/>
  <c r="X22" i="26"/>
  <c r="T24" i="26"/>
  <c r="AJ44" i="26"/>
  <c r="P130" i="26"/>
  <c r="P37" i="26"/>
  <c r="P16" i="26"/>
  <c r="P33" i="26"/>
  <c r="AJ105" i="26"/>
  <c r="P99" i="26"/>
  <c r="P94" i="26"/>
  <c r="P73" i="26"/>
  <c r="AJ113" i="26"/>
  <c r="P74" i="26"/>
  <c r="AJ126" i="26"/>
  <c r="AJ95" i="26"/>
  <c r="AJ119" i="26"/>
  <c r="T73" i="26"/>
  <c r="AJ99" i="26"/>
  <c r="T84" i="26"/>
  <c r="T101" i="26"/>
  <c r="T116" i="26"/>
  <c r="T13" i="26"/>
  <c r="AF22" i="26"/>
  <c r="AJ23" i="26"/>
  <c r="T121" i="26"/>
  <c r="P22" i="26"/>
  <c r="AJ90" i="26"/>
  <c r="P71" i="26"/>
  <c r="AJ69" i="26"/>
  <c r="P91" i="26"/>
  <c r="AJ56" i="26"/>
  <c r="P7" i="26"/>
  <c r="AJ64" i="26"/>
  <c r="P112" i="26"/>
  <c r="P60" i="26"/>
  <c r="AJ111" i="26"/>
  <c r="AJ65" i="26"/>
  <c r="P116" i="26"/>
  <c r="AJ30" i="26"/>
  <c r="P117" i="26"/>
  <c r="P29" i="26"/>
  <c r="P62" i="26"/>
  <c r="P82" i="26"/>
  <c r="AJ73" i="26"/>
  <c r="T91" i="26"/>
  <c r="AJ94" i="26"/>
  <c r="AJ79" i="26"/>
  <c r="AJ106" i="26"/>
  <c r="AF106" i="26"/>
  <c r="P12" i="26"/>
  <c r="X127" i="26"/>
  <c r="AF72" i="26"/>
  <c r="AF78" i="26"/>
  <c r="T90" i="26"/>
  <c r="AF87" i="26"/>
  <c r="P14" i="26"/>
  <c r="X21" i="26"/>
  <c r="X121" i="26"/>
  <c r="P21" i="26"/>
  <c r="AJ15" i="26"/>
  <c r="P26" i="26"/>
  <c r="AJ38" i="26"/>
  <c r="AJ42" i="26"/>
  <c r="P85" i="26"/>
  <c r="AJ96" i="26"/>
  <c r="P8" i="26"/>
  <c r="AJ115" i="26"/>
  <c r="AJ114" i="26"/>
  <c r="P107" i="26"/>
  <c r="P68" i="26"/>
  <c r="P100" i="26"/>
  <c r="AJ66" i="26"/>
  <c r="AJ137" i="26"/>
  <c r="AJ91" i="26"/>
  <c r="P61" i="26"/>
  <c r="P103" i="26"/>
  <c r="P120" i="26"/>
  <c r="P93" i="26"/>
  <c r="P106" i="26"/>
  <c r="AJ117" i="26"/>
  <c r="P18" i="26"/>
  <c r="P145" i="26"/>
  <c r="AJ61" i="26"/>
  <c r="AF97" i="26"/>
  <c r="AJ80" i="26"/>
  <c r="AJ70" i="26"/>
  <c r="P27" i="26"/>
  <c r="T49" i="26"/>
  <c r="AJ116" i="26"/>
  <c r="AF80" i="26"/>
  <c r="AJ58" i="26"/>
  <c r="P28" i="26"/>
  <c r="AF14" i="26"/>
  <c r="T15" i="26"/>
  <c r="T21" i="26"/>
  <c r="AF13" i="26"/>
  <c r="AJ54" i="26"/>
  <c r="AJ10" i="26"/>
  <c r="AJ71" i="26"/>
  <c r="AJ59" i="26"/>
  <c r="AJ17" i="26"/>
  <c r="AJ20" i="26"/>
  <c r="AJ124" i="26"/>
  <c r="AJ143" i="26"/>
  <c r="AJ110" i="26"/>
  <c r="AJ36" i="26"/>
  <c r="AJ97" i="26"/>
  <c r="AJ85" i="26"/>
  <c r="AJ139" i="26"/>
  <c r="AJ55" i="26"/>
  <c r="AJ51" i="26"/>
  <c r="AJ125" i="26"/>
  <c r="AJ142" i="26"/>
  <c r="AJ112" i="26"/>
  <c r="AJ120" i="26"/>
  <c r="AJ107" i="26"/>
  <c r="AJ136" i="26"/>
  <c r="AJ40" i="26"/>
  <c r="AJ8" i="26"/>
  <c r="AJ19" i="26"/>
  <c r="AJ129" i="26"/>
  <c r="AJ118" i="26"/>
  <c r="AJ6" i="26"/>
  <c r="AJ141" i="26"/>
  <c r="AJ52" i="26"/>
  <c r="AJ132" i="26"/>
  <c r="AJ68" i="26"/>
  <c r="AJ39" i="26"/>
  <c r="AJ34" i="26"/>
  <c r="AJ101" i="26"/>
  <c r="AJ89" i="26"/>
  <c r="AJ50" i="26"/>
  <c r="AJ67" i="26"/>
  <c r="AJ127" i="26"/>
  <c r="AJ140" i="26"/>
  <c r="AJ27" i="26"/>
  <c r="AJ74" i="26"/>
  <c r="AJ18" i="26"/>
  <c r="AJ82" i="26"/>
  <c r="AJ72" i="26"/>
  <c r="AJ46" i="26"/>
  <c r="AJ78" i="26"/>
  <c r="AJ32" i="26"/>
  <c r="P41" i="26"/>
  <c r="AJ86" i="26"/>
  <c r="AJ9" i="26"/>
  <c r="AJ144" i="26"/>
  <c r="AJ7" i="26"/>
  <c r="P142" i="26"/>
  <c r="AJ108" i="26"/>
  <c r="P59" i="26"/>
  <c r="AJ130" i="26"/>
  <c r="AJ11" i="26"/>
  <c r="AJ145" i="26"/>
  <c r="AJ26" i="26"/>
  <c r="AJ63" i="26"/>
  <c r="AJ92" i="26"/>
  <c r="P109" i="26"/>
  <c r="AJ76" i="26"/>
  <c r="AJ29" i="26"/>
  <c r="T89" i="26"/>
  <c r="AJ123" i="26"/>
  <c r="P72" i="26"/>
  <c r="AJ31" i="26"/>
  <c r="P35" i="26"/>
  <c r="AJ88" i="26"/>
  <c r="P58" i="26"/>
  <c r="AJ131" i="26"/>
  <c r="AF88" i="26"/>
  <c r="X49" i="26"/>
  <c r="T123" i="26"/>
  <c r="AJ77" i="26"/>
  <c r="AF77" i="26"/>
  <c r="AJ121" i="26"/>
  <c r="X47" i="26"/>
  <c r="AJ21" i="26"/>
  <c r="P13" i="26"/>
  <c r="P15" i="26"/>
  <c r="AJ41" i="26"/>
  <c r="X12" i="26"/>
</calcChain>
</file>

<file path=xl/sharedStrings.xml><?xml version="1.0" encoding="utf-8"?>
<sst xmlns="http://schemas.openxmlformats.org/spreadsheetml/2006/main" count="8669" uniqueCount="326">
  <si>
    <t>Erasmus+: Vocational education and training mobility (arriving to CZ)</t>
  </si>
  <si>
    <t>Table of Contents</t>
  </si>
  <si>
    <t>Participants without VET mobility charter (KA102)</t>
  </si>
  <si>
    <t>Participants with VET mobility charter (KA116)</t>
  </si>
  <si>
    <t>Table 1</t>
  </si>
  <si>
    <t>Overview of the number of student mobilities by sending country in Call Years 2014-2020.</t>
  </si>
  <si>
    <t>Table 10</t>
  </si>
  <si>
    <t>Overview of the number of student mobilities by sending country in Call Years 2016-2020.</t>
  </si>
  <si>
    <t>Table 2</t>
  </si>
  <si>
    <t>Overview of the number of employee's mobilities by sending country in Call Years 2014-2020.</t>
  </si>
  <si>
    <t>Table 11</t>
  </si>
  <si>
    <t>Overview of the number of employee's mobilities by sending country in Call Years 2016-2020.</t>
  </si>
  <si>
    <t>Table 3</t>
  </si>
  <si>
    <t>Overview of the number of student mobilities by field of education in Call Years 2014-2020.</t>
  </si>
  <si>
    <t>Table 12</t>
  </si>
  <si>
    <t>Overview of the number of student mobilities by field of education in Call Years 2016-2020.</t>
  </si>
  <si>
    <t>Table 4</t>
  </si>
  <si>
    <t>Overview of the number of employee's mobilities by field of education in Call Years 2014-2020.</t>
  </si>
  <si>
    <t>Table 13</t>
  </si>
  <si>
    <t>Overview of the number of employee's mobilities by field of education in Call Years 2016-2020.</t>
  </si>
  <si>
    <t>Table 5</t>
  </si>
  <si>
    <t>Overview of the number of student mobilities by field of education in Call Years 2014-2020 (categorized).</t>
  </si>
  <si>
    <t>Table 14</t>
  </si>
  <si>
    <t>Overview of the number of student mobilities by field of education in Call Years 2016-2020 (categorized).</t>
  </si>
  <si>
    <t>Table 6</t>
  </si>
  <si>
    <t>Overview of the number of employee's mobilities by field of education in Call Years 2014-2020 (categorized).</t>
  </si>
  <si>
    <t>Table 15</t>
  </si>
  <si>
    <t>Overview of the number of employee's mobilities by field of education in Call Years 2016-2020 (categorized).</t>
  </si>
  <si>
    <t>Table 7</t>
  </si>
  <si>
    <t>Overview of the number of student mobilities by region in Call Years 2014-2020.</t>
  </si>
  <si>
    <t>Table 16</t>
  </si>
  <si>
    <t>Overview of the number of student mobilities by region in Call Years 2016-2020.</t>
  </si>
  <si>
    <t>Table 8</t>
  </si>
  <si>
    <t>Overview of the number of employee's mobilities by region in Call Years 2014-2020.</t>
  </si>
  <si>
    <t>Table 17</t>
  </si>
  <si>
    <t>Overview of the number of employee's mobilities by region in Call Years 2016-2020.</t>
  </si>
  <si>
    <t>Table 9</t>
  </si>
  <si>
    <t>Overview of the number of student and employee's mobilities by gender in Call Years 2014-2020.</t>
  </si>
  <si>
    <t>Table 18</t>
  </si>
  <si>
    <t>Overview of the number of student and employee's mobilities by gender in Call Years 2016-2020.</t>
  </si>
  <si>
    <t>Source: EC Dashboard, KA102 a KA116, Call Year 2014–2020</t>
  </si>
  <si>
    <t>Data from 25 May 2022</t>
  </si>
  <si>
    <t>NUMBER OF STUDENT MOBILITIES BY SENDING COUNTRY (KA102) - CALL YEARS 2014-2020</t>
  </si>
  <si>
    <t>Sending country</t>
  </si>
  <si>
    <t>Country code</t>
  </si>
  <si>
    <t>Total</t>
  </si>
  <si>
    <t>Activity type</t>
  </si>
  <si>
    <t>Percentage</t>
  </si>
  <si>
    <t>VET learners traineeships in companies abroad</t>
  </si>
  <si>
    <t>VET learners traineeships in vocational institutes abroad</t>
  </si>
  <si>
    <t>ErasmusPro - Mobility of VET learners (3 to 12 months)</t>
  </si>
  <si>
    <t>Mobility of VET learners (2 weeks up to 3 months)</t>
  </si>
  <si>
    <t>Austria</t>
  </si>
  <si>
    <t>AT</t>
  </si>
  <si>
    <t>-</t>
  </si>
  <si>
    <t>Belgium</t>
  </si>
  <si>
    <t>BE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</si>
  <si>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</si>
  <si>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</si>
  <si>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</si>
  <si>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</si>
  <si>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</si>
  <si>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</si>
  <si>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</si>
  <si>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</si>
  <si>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Estonia</t>
  </si>
  <si>
    <t>EE</t>
  </si>
  <si>
    <t>Finland</t>
  </si>
  <si>
    <t>FI</t>
  </si>
  <si>
    <t>France</t>
  </si>
  <si>
    <t>FR</t>
  </si>
  <si>
    <t>Germany</t>
  </si>
  <si>
    <t>DE</t>
  </si>
  <si>
    <t>Greece</t>
  </si>
  <si>
    <t>EL</t>
  </si>
  <si>
    <t>Hungary</t>
  </si>
  <si>
    <t>HU</t>
  </si>
  <si>
    <t>Italy</t>
  </si>
  <si>
    <t>IT</t>
  </si>
  <si>
    <t>Latvia</t>
  </si>
  <si>
    <t>LV</t>
  </si>
  <si>
    <t>Liechtenstein</t>
  </si>
  <si>
    <t>LI</t>
  </si>
  <si>
    <t>Lithuania</t>
  </si>
  <si>
    <t>LT</t>
  </si>
  <si>
    <t>Macedonia</t>
  </si>
  <si>
    <t>MK</t>
  </si>
  <si>
    <t>Netherlands</t>
  </si>
  <si>
    <t>NL</t>
  </si>
  <si>
    <t>Norway</t>
  </si>
  <si>
    <t>NO</t>
  </si>
  <si>
    <t>Poland</t>
  </si>
  <si>
    <t>PL</t>
  </si>
  <si>
    <t>Portugal</t>
  </si>
  <si>
    <t>PT</t>
  </si>
  <si>
    <t>Romania</t>
  </si>
  <si>
    <t>RO</t>
  </si>
  <si>
    <t>Slovakia</t>
  </si>
  <si>
    <t>SK</t>
  </si>
  <si>
    <t>Slovenia</t>
  </si>
  <si>
    <t>SI</t>
  </si>
  <si>
    <t>Spain</t>
  </si>
  <si>
    <t>ES</t>
  </si>
  <si>
    <t>Sweden</t>
  </si>
  <si>
    <t>SE</t>
  </si>
  <si>
    <t>Turkey</t>
  </si>
  <si>
    <t>TR</t>
  </si>
  <si>
    <t>United Kingdom of Great Britain and Northern Ireland</t>
  </si>
  <si>
    <t>UK</t>
  </si>
  <si>
    <t>Table 1. Overview of the number of student mobilities by sending country in Call Years 2014-2020.</t>
  </si>
  <si>
    <t>NUMBER OF EMPLOYEE'S MOBILITIES BY SENDING COUNTRY (KA102) - CALL YEARS 2014-2020</t>
  </si>
  <si>
    <t>Kód</t>
  </si>
  <si>
    <t>Staff training abroad</t>
  </si>
  <si>
    <t>Training/teaching assignments abroad</t>
  </si>
  <si>
    <t>Ireland</t>
  </si>
  <si>
    <t>IE</t>
  </si>
  <si>
    <t>Malta</t>
  </si>
  <si>
    <t>MT</t>
  </si>
  <si>
    <t>Serbia</t>
  </si>
  <si>
    <t>RS</t>
  </si>
  <si>
    <t>Table 2. Overview of the number of employee's mobilities by sending country in Call Years 2014-2020.</t>
  </si>
  <si>
    <t>NUMBER OF STUDENT MOBILITIES BY FIELD OF EDUCATION (KA102) - CALL YEARS 2014-2020</t>
  </si>
  <si>
    <t>Field of education</t>
  </si>
  <si>
    <t>Accounting and taxation</t>
  </si>
  <si>
    <t>Agriculture</t>
  </si>
  <si>
    <t>Agriculture, forestry, fisheries and veterinary</t>
  </si>
  <si>
    <t>Agriculture, forestry, fisheries and veterinary not elsewhere classified</t>
  </si>
  <si>
    <t>Agriculture, not elsewhere classified</t>
  </si>
  <si>
    <t>Agriculture, not further defined</t>
  </si>
  <si>
    <t>Architecture and construction</t>
  </si>
  <si>
    <t>Architecture and construction, not elsewhere classified</t>
  </si>
  <si>
    <t>Architecture and construction, not further defined</t>
  </si>
  <si>
    <t>Architecture and town planning</t>
  </si>
  <si>
    <t>Arts</t>
  </si>
  <si>
    <t>Arts and humanities</t>
  </si>
  <si>
    <t>Arts and humanities, inter-disciplinary programmes</t>
  </si>
  <si>
    <t>Arts, not elsewhere classified</t>
  </si>
  <si>
    <t>Arts, not further defined</t>
  </si>
  <si>
    <t>Audio-visual techniques and media production</t>
  </si>
  <si>
    <t>Biochemistry</t>
  </si>
  <si>
    <t>Biological and related sciences, not elsewhere classifed</t>
  </si>
  <si>
    <t>Biological and related sciences, not further defined</t>
  </si>
  <si>
    <t>Building and civil engineering</t>
  </si>
  <si>
    <t>Business and administration</t>
  </si>
  <si>
    <t>Business and administration, not elsewhere classified</t>
  </si>
  <si>
    <t>Business and administration, not further defined</t>
  </si>
  <si>
    <t>Business, administration and law</t>
  </si>
  <si>
    <t>Care of the elderly and of disabled adults</t>
  </si>
  <si>
    <t>Chemical engineering and processes</t>
  </si>
  <si>
    <t>Chemistry</t>
  </si>
  <si>
    <t>Child care and youth services</t>
  </si>
  <si>
    <t>Community sanitation</t>
  </si>
  <si>
    <t>Computer use</t>
  </si>
  <si>
    <t>Crop and livestock production</t>
  </si>
  <si>
    <t>Database and network design and administration</t>
  </si>
  <si>
    <t>Dental studies</t>
  </si>
  <si>
    <t>Domestic services</t>
  </si>
  <si>
    <t>Earth sciences</t>
  </si>
  <si>
    <t>Economics</t>
  </si>
  <si>
    <t>Education</t>
  </si>
  <si>
    <t>Education science</t>
  </si>
  <si>
    <t>Education, not elsewhere classified</t>
  </si>
  <si>
    <t>Education, not further defined</t>
  </si>
  <si>
    <t>Electricity and energy</t>
  </si>
  <si>
    <t>Electronics and automation</t>
  </si>
  <si>
    <t>Engineering and engineering trades</t>
  </si>
  <si>
    <t>Engineering and engineering trades, not elsewhere classified</t>
  </si>
  <si>
    <t>Engineering and engineering trades, not further defined</t>
  </si>
  <si>
    <t>Engineering, manufacturing and construction</t>
  </si>
  <si>
    <t>Engineering, manufacturing and construction not elsewhere classified</t>
  </si>
  <si>
    <t>Environment</t>
  </si>
  <si>
    <t>Environment, not further defined</t>
  </si>
  <si>
    <t>Environmental protection technology</t>
  </si>
  <si>
    <t>Environmental sciences</t>
  </si>
  <si>
    <t>Fashion, interior and industrial design</t>
  </si>
  <si>
    <t>Finance, banking and insurance</t>
  </si>
  <si>
    <t>Fine arts</t>
  </si>
  <si>
    <t>Food processing</t>
  </si>
  <si>
    <t>Forestry</t>
  </si>
  <si>
    <t>Forestry, not elsewhere classified</t>
  </si>
  <si>
    <t>Hair and beauty services</t>
  </si>
  <si>
    <t>Handicrafts</t>
  </si>
  <si>
    <t>Health</t>
  </si>
  <si>
    <t>Health and welfare</t>
  </si>
  <si>
    <t>Health and Welfare, inter-disciplinary programmes</t>
  </si>
  <si>
    <t>Health, not elsewhere classified</t>
  </si>
  <si>
    <t>Health, not further defined</t>
  </si>
  <si>
    <t>History and archaeology</t>
  </si>
  <si>
    <t>Horticulture</t>
  </si>
  <si>
    <t>Hotel, restaurants and catering</t>
  </si>
  <si>
    <t>Humanities (except languages)</t>
  </si>
  <si>
    <t>Humanities (except languages), not elsewhere classified</t>
  </si>
  <si>
    <t>Humanities (except languages), not further defined</t>
  </si>
  <si>
    <t>Hygiene and occupational health services</t>
  </si>
  <si>
    <t>Information and Communication Technologies (ICTs)</t>
  </si>
  <si>
    <t>Information and Communication Technologies (ICTs), inter-disciplinary programmes</t>
  </si>
  <si>
    <t>Information and Communication Technologies (ICTs), not elsewhere classified</t>
  </si>
  <si>
    <t>Information and Communication Technologies (ICTs), not further defined</t>
  </si>
  <si>
    <t>Inter-disciplinary programmes and qualifications involving agriculture, forestry, fisheries and veterinary</t>
  </si>
  <si>
    <t>Inter-disciplinary programmes and qualifications involving business, administration and law</t>
  </si>
  <si>
    <t>Inter-disciplinary programmes and qualifications involving education</t>
  </si>
  <si>
    <t>Inter-disciplinary programmes and qualifications involving engineering, manufacturing and construction</t>
  </si>
  <si>
    <t>Journalism and information, not further defined</t>
  </si>
  <si>
    <t>Journalism and reporting</t>
  </si>
  <si>
    <t>Language acquisition</t>
  </si>
  <si>
    <t>Languages</t>
  </si>
  <si>
    <t>Languages, not elsewhere classified</t>
  </si>
  <si>
    <t>Languages, not further defined</t>
  </si>
  <si>
    <t>Law</t>
  </si>
  <si>
    <t>Law, not elsewhere classified</t>
  </si>
  <si>
    <t>Library, information and archival studies</t>
  </si>
  <si>
    <t>Literature and linguistics</t>
  </si>
  <si>
    <t>Management and administration</t>
  </si>
  <si>
    <t>Manufacturing and processing</t>
  </si>
  <si>
    <t>Manufacturing and processing, not elsewhere classified</t>
  </si>
  <si>
    <t>Manufacturing and processing, not further defined</t>
  </si>
  <si>
    <t>Marketing and advertising</t>
  </si>
  <si>
    <t>Materials (glass, paper, plastic and wood)</t>
  </si>
  <si>
    <t>Medical diagnostic and treatment technology</t>
  </si>
  <si>
    <t>Medicine</t>
  </si>
  <si>
    <t>Mechanics and metal trades</t>
  </si>
  <si>
    <t>Mining and extraction</t>
  </si>
  <si>
    <t>Motor vehicles, ships and aircraft</t>
  </si>
  <si>
    <t>Music and performing arts</t>
  </si>
  <si>
    <t>Natural environments and wildlife</t>
  </si>
  <si>
    <t>Natural sciences, mathematics and statistics</t>
  </si>
  <si>
    <t>Nursing and midwifery</t>
  </si>
  <si>
    <t>Personal services</t>
  </si>
  <si>
    <t>Personal services, not elsewhere classified</t>
  </si>
  <si>
    <t>Personal services, not further defined</t>
  </si>
  <si>
    <t>Pharmacy</t>
  </si>
  <si>
    <t>Physical sciences, not elsewhere classified</t>
  </si>
  <si>
    <t>Physical sciences, not further defined</t>
  </si>
  <si>
    <t>Political sciences and civics</t>
  </si>
  <si>
    <t>Protection of persons and property</t>
  </si>
  <si>
    <t>Psychology</t>
  </si>
  <si>
    <t>Religion and theology</t>
  </si>
  <si>
    <t>Secretarial and office work</t>
  </si>
  <si>
    <t>Security services</t>
  </si>
  <si>
    <t>Services</t>
  </si>
  <si>
    <t>Services, inter-disciplinary programmes</t>
  </si>
  <si>
    <t>Social and behavioural sciences</t>
  </si>
  <si>
    <t>Social and behavioural sciences, not elsewhere classified</t>
  </si>
  <si>
    <t>Social sciences, journalism and information</t>
  </si>
  <si>
    <t>Social sciences, journalism and information, inter-disciplinary programmes</t>
  </si>
  <si>
    <t>Social work and counselling</t>
  </si>
  <si>
    <t>Sociology and cultural studies</t>
  </si>
  <si>
    <t>Software and applications development and analysis</t>
  </si>
  <si>
    <t>Sports</t>
  </si>
  <si>
    <t>Teacher training without subject specialization</t>
  </si>
  <si>
    <t>Textiles (clothes, footwear and leather)</t>
  </si>
  <si>
    <t>Therapy and rehabilitation</t>
  </si>
  <si>
    <t>Training for pre-school teachers</t>
  </si>
  <si>
    <t>Transport services</t>
  </si>
  <si>
    <t>Transport services, not elsewhere classified</t>
  </si>
  <si>
    <t>Travel, tourism and leisure</t>
  </si>
  <si>
    <t>Veterinary</t>
  </si>
  <si>
    <t>Veterinary, not elsewhere classified</t>
  </si>
  <si>
    <t>Welfare</t>
  </si>
  <si>
    <t>Welfare, not elsewhere classified</t>
  </si>
  <si>
    <t>Welfare, not further defined</t>
  </si>
  <si>
    <t>Wholesale and retail sales</t>
  </si>
  <si>
    <t>Work skills</t>
  </si>
  <si>
    <t>Table 3. Overview of the number of student mobilities by field of education in Call Years 2014-2020.</t>
  </si>
  <si>
    <t>NUMBER OF EMPLOYEE'S MOBILITIES BY FIELD OF EDUCATION (KA102) - CALL YEARS 2014-2020</t>
  </si>
  <si>
    <t>Mathematics</t>
  </si>
  <si>
    <t>Philosophy and ethics</t>
  </si>
  <si>
    <t>Physical sciences</t>
  </si>
  <si>
    <t>Physics</t>
  </si>
  <si>
    <t>Security services, not further defined</t>
  </si>
  <si>
    <t>Teacher training with subject specialization</t>
  </si>
  <si>
    <t>Table 4. Overview of the number of employee's mobilities by field of education in Call Years 2014-2020.</t>
  </si>
  <si>
    <t>NUMBER OF STUDENT MOBILITIES BY FIELD OF EDUCATION (KA102) - CALL YEARS 2014-2020 (CATEGORIZED)</t>
  </si>
  <si>
    <t>Table 5. Overview of the number of student mobilities by field of education in Call Years 2014-2020 (categorized).</t>
  </si>
  <si>
    <t>NUMBER OF EMPLOYEE'S MOBILITIES BY FIELD OF EDUCATION (KA102) - CALL YEARS 2014-2020 (CATEGORIZED)</t>
  </si>
  <si>
    <t>Table 6. Overview of the number of employee's mobilities by field of education in Call Years 2014-2020 (categorized).</t>
  </si>
  <si>
    <t>NUMBER OF STUDENT MOBILITIES BY REGION (KA102) - CALL YEARS 2014-2020</t>
  </si>
  <si>
    <t>Region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</si>
  <si>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</si>
  <si>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</si>
  <si>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</si>
  <si>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</si>
  <si>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</si>
  <si>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</si>
  <si>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</si>
  <si>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</si>
  <si>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</si>
  <si>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</si>
  <si>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</si>
  <si>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</si>
  <si>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</si>
  <si>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</si>
  <si>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7. Overview of the number of student mobilities by region in Call Years 2014-2020.</t>
  </si>
  <si>
    <t>NUMBER OF EMPLOYEES'S MOBILITIES BY REGION (KA102) - CALL YEARS 2014-2020</t>
  </si>
  <si>
    <t>Table 8. Overview of the number of employee's mobilities by region in Call Years 2014-2020.</t>
  </si>
  <si>
    <t>NUMBER OF STUDENT AND EMPLOYEE'S MOBILITIES BY GENDER (KA102) - CALL YEARS 2014-2020</t>
  </si>
  <si>
    <t>Gender</t>
  </si>
  <si>
    <t>Females</t>
  </si>
  <si>
    <t>Males</t>
  </si>
  <si>
    <t>Table 9.1. Overview of the number of student mobilities by gender in Call Years 2014-2020.</t>
  </si>
  <si>
    <t>Table 9.2. Overview of the number of employee's mobilities by gender in Call Years 2014-2020.</t>
  </si>
  <si>
    <t>NUMBER OF STUDENT MOBILITIES BY SENDING COUNTRY (KA116) - CALL YEARS 2016-2020</t>
  </si>
  <si>
    <t>Table 10. Overview of the number of student mobilities by sending country in Call Years 2016-2020.</t>
  </si>
  <si>
    <t>NUMBER OF EMPLOYEE'S MOBILITIES BY SENDING COUNTRY (KA116) - CALL YEARS 2016-2020</t>
  </si>
  <si>
    <t>Iceland</t>
  </si>
  <si>
    <t>IS</t>
  </si>
  <si>
    <t>Table 11. Overview of the number of employee's mobilities by sending country in Call Years 2016-2020.</t>
  </si>
  <si>
    <t>NUMBER OF STUDENT MOBILITIES BY FIELD OF EDUCATION (KA116) - CALL YEARS 2016-2020</t>
  </si>
  <si>
    <t>Biology</t>
  </si>
  <si>
    <t>Journalism and information</t>
  </si>
  <si>
    <t>Mathematics and statistics, not further defined</t>
  </si>
  <si>
    <t>Table 12. Overview of the number of student mobilities by field of education in Call Years 2016-2020.</t>
  </si>
  <si>
    <t>NUMBER OF EMPLOYEE'S MOBILITIES BY FIELD OF EDUCATION (KA116) - CALL YEARS 2016-2020</t>
  </si>
  <si>
    <t xml:space="preserve">
</t>
  </si>
  <si>
    <t>Table 13. Overview of the number of employee's mobilities by field of education in Call Years 2016-2020.</t>
  </si>
  <si>
    <t>NUMBER OF STUDENT MOBILITIES BY FIELD OF EDUCATION (KA116) - CALL YEARS 2016-2020 (CATEGORIZED)</t>
  </si>
  <si>
    <t>Table 14. Overview of the number of student mobilities by field of education in Call Years 2016-2020 (categorized).</t>
  </si>
  <si>
    <t>NUMBER OF EMPLOYEE'S MOBILITIES BY FIELD OF EDUCATION (KA116) - CALL YEARS 2016-2020 (CATEGORIZED)</t>
  </si>
  <si>
    <t>Table 15. Overview of the number of employee's mobilities by field of education in Call Years 2016-2020 (categorized).</t>
  </si>
  <si>
    <t>NUMBER OF STUDENT MOBILITIES BY REGION (KA116) - CALL YEARS 2016-2020</t>
  </si>
  <si>
    <t>Table 16. Overview of the number of student mobilities by region in Call Years 2016-2020.</t>
  </si>
  <si>
    <t>NUMBER OF EMPLOYEE'S MOBILITIES BY REGION (KA116) - CALL YEARS 2016-2020</t>
  </si>
  <si>
    <t>Table 17. Overview of the number of employee's mobilities by region in Call Years 2016-2020.</t>
  </si>
  <si>
    <t>NUMBER OF STUDENT AND EMPLOYEE'S MOBILITIES BY GENDER (KA116) - CALL YEARS 2016-2020</t>
  </si>
  <si>
    <t>Table 18.1. Overview of the number of student mobilities by gender in Call Years 2016-2020.</t>
  </si>
  <si>
    <t>Table 18.2. Overview of the number of employee's mobilities by gender in Call Years 2016-2020.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</si>
</sst>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20"/>
      <color theme="1"/>
      <name val="Helvetica"/>
      <charset val="238"/>
    </font>
    <font>
      <b/>
      <sz val="10"/>
      <color theme="1"/>
      <name val="Helvetica"/>
    </font>
    <font>
      <sz val="10"/>
      <color theme="1"/>
      <name val="Helvetica"/>
    </font>
    <font>
      <sz val="12"/>
      <color theme="1"/>
      <name val="Helvetica"/>
    </font>
    <font>
      <sz val="10"/>
      <color rgb="FF000000"/>
      <name val="Helvetica"/>
      <charset val="238"/>
    </font>
    <font>
      <sz val="10"/>
      <name val="Arial"/>
      <family val="2"/>
      <charset val="238"/>
    </font>
    <font>
      <b/>
      <sz val="20"/>
      <color theme="1"/>
      <name val="Helvetica"/>
    </font>
    <font>
      <sz val="10"/>
      <color rgb="FFFF0000"/>
      <name val="Helvetica"/>
    </font>
    <font>
      <b/>
      <sz val="10"/>
      <color rgb="FF000000"/>
      <name val="Helvetica"/>
      <charset val="238"/>
    </font>
    <font>
      <sz val="10"/>
      <color rgb="FF000000"/>
      <name val="Helvetica"/>
    </font>
    <font>
      <b/>
      <sz val="12"/>
      <color rgb="FF000000"/>
      <name val="Helvetica"/>
      <charset val="238"/>
    </font>
    <font>
      <b/>
      <sz val="20"/>
      <color theme="1"/>
      <name val="Helvetic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20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35" fillId="0" borderId="0"/>
  </cellStyleXfs>
  <cellXfs count="232">
    <xf numFmtId="0" fontId="0" fillId="0" borderId="0" xfId="0"/>
    <xf numFmtId="0" fontId="21" fillId="34" borderId="0" xfId="45" applyFont="1" applyFill="1"/>
    <xf numFmtId="0" fontId="21" fillId="0" borderId="0" xfId="45" applyFont="1"/>
    <xf numFmtId="0" fontId="22" fillId="0" borderId="0" xfId="45" applyFont="1"/>
    <xf numFmtId="0" fontId="22" fillId="0" borderId="0" xfId="47" applyNumberFormat="1" applyFont="1"/>
    <xf numFmtId="0" fontId="23" fillId="33" borderId="0" xfId="45" applyFont="1" applyFill="1"/>
    <xf numFmtId="0" fontId="23" fillId="0" borderId="0" xfId="45" applyFont="1"/>
    <xf numFmtId="0" fontId="25" fillId="0" borderId="0" xfId="45" applyFont="1"/>
    <xf numFmtId="0" fontId="23" fillId="34" borderId="0" xfId="45" applyFont="1" applyFill="1"/>
    <xf numFmtId="0" fontId="26" fillId="34" borderId="0" xfId="45" applyFont="1" applyFill="1"/>
    <xf numFmtId="0" fontId="26" fillId="0" borderId="0" xfId="45" applyFont="1"/>
    <xf numFmtId="0" fontId="27" fillId="34" borderId="0" xfId="46" applyFont="1" applyFill="1"/>
    <xf numFmtId="0" fontId="21" fillId="33" borderId="0" xfId="45" applyFont="1" applyFill="1"/>
    <xf numFmtId="0" fontId="28" fillId="0" borderId="14" xfId="0" applyFont="1" applyBorder="1"/>
    <xf numFmtId="0" fontId="28" fillId="0" borderId="10" xfId="0" applyFont="1" applyBorder="1"/>
    <xf numFmtId="0" fontId="21" fillId="0" borderId="11" xfId="0" applyFont="1" applyBorder="1"/>
    <xf numFmtId="0" fontId="29" fillId="0" borderId="0" xfId="45" applyFont="1"/>
    <xf numFmtId="0" fontId="21" fillId="0" borderId="0" xfId="0" applyFont="1"/>
    <xf numFmtId="0" fontId="21" fillId="0" borderId="27" xfId="0" applyFont="1" applyBorder="1" applyAlignment="1">
      <alignment horizontal="left"/>
    </xf>
    <xf numFmtId="0" fontId="21" fillId="0" borderId="0" xfId="47" applyNumberFormat="1" applyFont="1"/>
    <xf numFmtId="0" fontId="21" fillId="0" borderId="21" xfId="45" applyFont="1" applyBorder="1"/>
    <xf numFmtId="164" fontId="22" fillId="0" borderId="0" xfId="45" applyNumberFormat="1" applyFont="1"/>
    <xf numFmtId="0" fontId="30" fillId="0" borderId="0" xfId="45" applyFont="1" applyAlignment="1">
      <alignment horizontal="left" vertical="center"/>
    </xf>
    <xf numFmtId="0" fontId="21" fillId="0" borderId="1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4" fontId="21" fillId="0" borderId="17" xfId="1" applyNumberFormat="1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4" fontId="21" fillId="0" borderId="26" xfId="1" applyNumberFormat="1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164" fontId="28" fillId="0" borderId="15" xfId="1" applyNumberFormat="1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32" fillId="0" borderId="0" xfId="45" applyFont="1"/>
    <xf numFmtId="0" fontId="32" fillId="0" borderId="16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164" fontId="32" fillId="0" borderId="17" xfId="1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164" fontId="31" fillId="0" borderId="15" xfId="1" applyNumberFormat="1" applyFont="1" applyBorder="1" applyAlignment="1">
      <alignment horizontal="center"/>
    </xf>
    <xf numFmtId="0" fontId="32" fillId="0" borderId="11" xfId="0" applyFont="1" applyBorder="1"/>
    <xf numFmtId="0" fontId="31" fillId="0" borderId="10" xfId="0" applyFont="1" applyBorder="1"/>
    <xf numFmtId="0" fontId="32" fillId="0" borderId="11" xfId="45" applyFont="1" applyBorder="1"/>
    <xf numFmtId="0" fontId="32" fillId="0" borderId="16" xfId="45" applyFont="1" applyBorder="1" applyAlignment="1">
      <alignment horizontal="center"/>
    </xf>
    <xf numFmtId="0" fontId="32" fillId="0" borderId="12" xfId="45" applyFont="1" applyBorder="1" applyAlignment="1">
      <alignment horizontal="center"/>
    </xf>
    <xf numFmtId="0" fontId="31" fillId="0" borderId="0" xfId="45" applyFont="1"/>
    <xf numFmtId="164" fontId="21" fillId="0" borderId="17" xfId="1" applyNumberFormat="1" applyFont="1" applyFill="1" applyBorder="1" applyAlignment="1">
      <alignment horizontal="center"/>
    </xf>
    <xf numFmtId="164" fontId="21" fillId="0" borderId="26" xfId="1" applyNumberFormat="1" applyFont="1" applyFill="1" applyBorder="1" applyAlignment="1">
      <alignment horizontal="center"/>
    </xf>
    <xf numFmtId="164" fontId="28" fillId="0" borderId="15" xfId="1" applyNumberFormat="1" applyFont="1" applyFill="1" applyBorder="1" applyAlignment="1">
      <alignment horizontal="center"/>
    </xf>
    <xf numFmtId="0" fontId="28" fillId="0" borderId="0" xfId="45" applyFont="1"/>
    <xf numFmtId="0" fontId="21" fillId="0" borderId="11" xfId="0" applyFont="1" applyBorder="1" applyAlignment="1">
      <alignment horizontal="left"/>
    </xf>
    <xf numFmtId="0" fontId="32" fillId="34" borderId="0" xfId="45" applyFont="1" applyFill="1"/>
    <xf numFmtId="0" fontId="33" fillId="34" borderId="0" xfId="45" applyFont="1" applyFill="1"/>
    <xf numFmtId="0" fontId="33" fillId="0" borderId="0" xfId="45" applyFont="1"/>
    <xf numFmtId="0" fontId="21" fillId="0" borderId="30" xfId="0" applyFont="1" applyBorder="1" applyAlignment="1">
      <alignment horizontal="center"/>
    </xf>
    <xf numFmtId="164" fontId="28" fillId="0" borderId="14" xfId="1" applyNumberFormat="1" applyFont="1" applyBorder="1" applyAlignment="1">
      <alignment horizontal="center"/>
    </xf>
    <xf numFmtId="164" fontId="21" fillId="34" borderId="0" xfId="0" applyNumberFormat="1" applyFont="1" applyFill="1" applyAlignment="1">
      <alignment horizontal="center"/>
    </xf>
    <xf numFmtId="0" fontId="22" fillId="34" borderId="0" xfId="45" applyFont="1" applyFill="1"/>
    <xf numFmtId="0" fontId="22" fillId="34" borderId="0" xfId="47" applyNumberFormat="1" applyFont="1" applyFill="1"/>
    <xf numFmtId="0" fontId="21" fillId="0" borderId="39" xfId="0" applyFont="1" applyBorder="1" applyAlignment="1">
      <alignment horizontal="center"/>
    </xf>
    <xf numFmtId="0" fontId="28" fillId="0" borderId="40" xfId="0" applyFont="1" applyBorder="1" applyAlignment="1">
      <alignment horizontal="center"/>
    </xf>
    <xf numFmtId="0" fontId="21" fillId="34" borderId="0" xfId="0" applyFont="1" applyFill="1" applyAlignment="1">
      <alignment horizontal="center"/>
    </xf>
    <xf numFmtId="0" fontId="21" fillId="34" borderId="0" xfId="0" applyFont="1" applyFill="1"/>
    <xf numFmtId="0" fontId="28" fillId="0" borderId="42" xfId="0" applyFont="1" applyBorder="1" applyAlignment="1">
      <alignment horizontal="left" vertical="center"/>
    </xf>
    <xf numFmtId="0" fontId="31" fillId="0" borderId="42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164" fontId="32" fillId="0" borderId="26" xfId="1" applyNumberFormat="1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2" fillId="0" borderId="43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0" fontId="31" fillId="0" borderId="42" xfId="0" applyFont="1" applyBorder="1" applyAlignment="1">
      <alignment horizontal="center"/>
    </xf>
    <xf numFmtId="0" fontId="28" fillId="0" borderId="41" xfId="0" applyFont="1" applyBorder="1"/>
    <xf numFmtId="0" fontId="28" fillId="33" borderId="30" xfId="0" applyFont="1" applyFill="1" applyBorder="1" applyAlignment="1">
      <alignment horizontal="center" vertical="center" wrapText="1"/>
    </xf>
    <xf numFmtId="0" fontId="28" fillId="33" borderId="12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31" fillId="33" borderId="12" xfId="0" applyFont="1" applyFill="1" applyBorder="1" applyAlignment="1">
      <alignment horizontal="center" vertical="center" wrapText="1"/>
    </xf>
    <xf numFmtId="9" fontId="31" fillId="0" borderId="15" xfId="1" applyFont="1" applyBorder="1" applyAlignment="1">
      <alignment horizontal="center"/>
    </xf>
    <xf numFmtId="164" fontId="32" fillId="0" borderId="12" xfId="1" applyNumberFormat="1" applyFont="1" applyBorder="1" applyAlignment="1">
      <alignment horizontal="center"/>
    </xf>
    <xf numFmtId="0" fontId="36" fillId="0" borderId="0" xfId="45" applyFont="1" applyAlignment="1">
      <alignment horizontal="left" vertical="center"/>
    </xf>
    <xf numFmtId="0" fontId="37" fillId="0" borderId="0" xfId="45" applyFont="1"/>
    <xf numFmtId="0" fontId="32" fillId="0" borderId="16" xfId="44" applyFont="1" applyBorder="1"/>
    <xf numFmtId="0" fontId="32" fillId="0" borderId="48" xfId="44" applyFont="1" applyBorder="1" applyAlignment="1">
      <alignment horizontal="center"/>
    </xf>
    <xf numFmtId="0" fontId="32" fillId="0" borderId="16" xfId="44" applyFont="1" applyBorder="1" applyAlignment="1">
      <alignment horizontal="center"/>
    </xf>
    <xf numFmtId="0" fontId="32" fillId="0" borderId="30" xfId="44" applyFont="1" applyBorder="1" applyAlignment="1">
      <alignment horizontal="center"/>
    </xf>
    <xf numFmtId="0" fontId="32" fillId="0" borderId="12" xfId="44" applyFont="1" applyBorder="1" applyAlignment="1">
      <alignment horizontal="center"/>
    </xf>
    <xf numFmtId="164" fontId="32" fillId="0" borderId="48" xfId="47" applyNumberFormat="1" applyFont="1" applyBorder="1" applyAlignment="1">
      <alignment horizontal="center"/>
    </xf>
    <xf numFmtId="0" fontId="32" fillId="0" borderId="18" xfId="44" applyFont="1" applyBorder="1"/>
    <xf numFmtId="0" fontId="32" fillId="0" borderId="49" xfId="44" applyFont="1" applyBorder="1" applyAlignment="1">
      <alignment horizontal="center"/>
    </xf>
    <xf numFmtId="0" fontId="32" fillId="0" borderId="18" xfId="44" applyFont="1" applyBorder="1" applyAlignment="1">
      <alignment horizontal="center"/>
    </xf>
    <xf numFmtId="0" fontId="32" fillId="0" borderId="39" xfId="44" applyFont="1" applyBorder="1" applyAlignment="1">
      <alignment horizontal="center"/>
    </xf>
    <xf numFmtId="0" fontId="32" fillId="0" borderId="13" xfId="44" applyFont="1" applyBorder="1" applyAlignment="1">
      <alignment horizontal="center"/>
    </xf>
    <xf numFmtId="164" fontId="32" fillId="0" borderId="49" xfId="47" applyNumberFormat="1" applyFont="1" applyBorder="1" applyAlignment="1">
      <alignment horizontal="center"/>
    </xf>
    <xf numFmtId="0" fontId="28" fillId="0" borderId="14" xfId="44" applyFont="1" applyBorder="1" applyAlignment="1">
      <alignment horizontal="center"/>
    </xf>
    <xf numFmtId="0" fontId="28" fillId="0" borderId="40" xfId="44" applyFont="1" applyBorder="1" applyAlignment="1">
      <alignment horizontal="center"/>
    </xf>
    <xf numFmtId="0" fontId="28" fillId="0" borderId="23" xfId="44" applyFont="1" applyBorder="1" applyAlignment="1">
      <alignment horizontal="center"/>
    </xf>
    <xf numFmtId="164" fontId="28" fillId="0" borderId="41" xfId="47" applyNumberFormat="1" applyFont="1" applyBorder="1" applyAlignment="1">
      <alignment horizontal="center"/>
    </xf>
    <xf numFmtId="0" fontId="38" fillId="0" borderId="14" xfId="44" applyFont="1" applyBorder="1" applyAlignment="1">
      <alignment horizontal="center"/>
    </xf>
    <xf numFmtId="0" fontId="38" fillId="0" borderId="23" xfId="44" applyFont="1" applyBorder="1" applyAlignment="1">
      <alignment horizontal="center"/>
    </xf>
    <xf numFmtId="164" fontId="31" fillId="0" borderId="41" xfId="47" applyNumberFormat="1" applyFont="1" applyBorder="1" applyAlignment="1">
      <alignment horizontal="center"/>
    </xf>
    <xf numFmtId="164" fontId="31" fillId="0" borderId="15" xfId="47" applyNumberFormat="1" applyFont="1" applyBorder="1" applyAlignment="1">
      <alignment horizontal="center"/>
    </xf>
    <xf numFmtId="0" fontId="32" fillId="0" borderId="48" xfId="45" applyFont="1" applyBorder="1" applyAlignment="1">
      <alignment horizontal="center"/>
    </xf>
    <xf numFmtId="164" fontId="32" fillId="0" borderId="17" xfId="47" applyNumberFormat="1" applyFont="1" applyBorder="1" applyAlignment="1">
      <alignment horizontal="center"/>
    </xf>
    <xf numFmtId="0" fontId="32" fillId="0" borderId="16" xfId="45" applyFont="1" applyBorder="1"/>
    <xf numFmtId="0" fontId="32" fillId="0" borderId="49" xfId="45" applyFont="1" applyBorder="1" applyAlignment="1">
      <alignment horizontal="center"/>
    </xf>
    <xf numFmtId="0" fontId="32" fillId="0" borderId="18" xfId="45" applyFont="1" applyBorder="1" applyAlignment="1">
      <alignment horizontal="center"/>
    </xf>
    <xf numFmtId="0" fontId="32" fillId="0" borderId="13" xfId="45" applyFont="1" applyBorder="1" applyAlignment="1">
      <alignment horizontal="center"/>
    </xf>
    <xf numFmtId="0" fontId="28" fillId="0" borderId="23" xfId="45" applyFont="1" applyBorder="1" applyAlignment="1">
      <alignment horizontal="center"/>
    </xf>
    <xf numFmtId="0" fontId="28" fillId="0" borderId="14" xfId="45" applyFont="1" applyBorder="1" applyAlignment="1">
      <alignment horizontal="center"/>
    </xf>
    <xf numFmtId="0" fontId="32" fillId="0" borderId="0" xfId="47" applyNumberFormat="1" applyFont="1"/>
    <xf numFmtId="0" fontId="21" fillId="0" borderId="43" xfId="44" applyFont="1" applyBorder="1"/>
    <xf numFmtId="0" fontId="21" fillId="0" borderId="16" xfId="44" applyFont="1" applyBorder="1" applyAlignment="1">
      <alignment horizontal="center"/>
    </xf>
    <xf numFmtId="0" fontId="21" fillId="0" borderId="12" xfId="44" applyFont="1" applyBorder="1" applyAlignment="1">
      <alignment horizontal="center"/>
    </xf>
    <xf numFmtId="164" fontId="21" fillId="0" borderId="48" xfId="47" applyNumberFormat="1" applyFont="1" applyBorder="1" applyAlignment="1">
      <alignment horizontal="center"/>
    </xf>
    <xf numFmtId="164" fontId="21" fillId="0" borderId="17" xfId="47" applyNumberFormat="1" applyFont="1" applyBorder="1" applyAlignment="1">
      <alignment horizontal="center"/>
    </xf>
    <xf numFmtId="0" fontId="34" fillId="0" borderId="43" xfId="44" applyFont="1" applyBorder="1"/>
    <xf numFmtId="0" fontId="28" fillId="0" borderId="42" xfId="44" applyFont="1" applyBorder="1"/>
    <xf numFmtId="164" fontId="28" fillId="0" borderId="15" xfId="47" applyNumberFormat="1" applyFont="1" applyBorder="1" applyAlignment="1">
      <alignment horizontal="center"/>
    </xf>
    <xf numFmtId="164" fontId="38" fillId="0" borderId="41" xfId="47" applyNumberFormat="1" applyFont="1" applyBorder="1" applyAlignment="1">
      <alignment horizontal="center"/>
    </xf>
    <xf numFmtId="0" fontId="32" fillId="0" borderId="43" xfId="45" applyFont="1" applyBorder="1"/>
    <xf numFmtId="0" fontId="32" fillId="0" borderId="30" xfId="45" applyFont="1" applyBorder="1" applyAlignment="1">
      <alignment horizontal="center"/>
    </xf>
    <xf numFmtId="0" fontId="39" fillId="0" borderId="43" xfId="44" applyFont="1" applyBorder="1"/>
    <xf numFmtId="0" fontId="32" fillId="0" borderId="43" xfId="44" applyFont="1" applyBorder="1"/>
    <xf numFmtId="164" fontId="32" fillId="0" borderId="50" xfId="47" applyNumberFormat="1" applyFont="1" applyBorder="1" applyAlignment="1">
      <alignment horizontal="center"/>
    </xf>
    <xf numFmtId="0" fontId="28" fillId="0" borderId="51" xfId="45" applyFont="1" applyBorder="1"/>
    <xf numFmtId="0" fontId="28" fillId="0" borderId="40" xfId="45" applyFont="1" applyBorder="1" applyAlignment="1">
      <alignment horizontal="center"/>
    </xf>
    <xf numFmtId="164" fontId="32" fillId="0" borderId="26" xfId="47" applyNumberFormat="1" applyFont="1" applyBorder="1" applyAlignment="1">
      <alignment horizontal="center"/>
    </xf>
    <xf numFmtId="0" fontId="32" fillId="0" borderId="39" xfId="45" applyFont="1" applyBorder="1" applyAlignment="1">
      <alignment horizontal="center"/>
    </xf>
    <xf numFmtId="0" fontId="28" fillId="34" borderId="10" xfId="45" applyFont="1" applyFill="1" applyBorder="1" applyAlignment="1">
      <alignment horizontal="left" vertical="center"/>
    </xf>
    <xf numFmtId="0" fontId="32" fillId="0" borderId="52" xfId="45" applyFont="1" applyBorder="1" applyAlignment="1">
      <alignment horizontal="center"/>
    </xf>
    <xf numFmtId="0" fontId="32" fillId="0" borderId="53" xfId="45" applyFont="1" applyBorder="1" applyAlignment="1">
      <alignment horizontal="center"/>
    </xf>
    <xf numFmtId="0" fontId="28" fillId="0" borderId="54" xfId="45" applyFont="1" applyBorder="1" applyAlignment="1">
      <alignment horizontal="center"/>
    </xf>
    <xf numFmtId="0" fontId="28" fillId="0" borderId="55" xfId="45" applyFont="1" applyBorder="1" applyAlignment="1">
      <alignment horizontal="center"/>
    </xf>
    <xf numFmtId="164" fontId="28" fillId="0" borderId="56" xfId="47" applyNumberFormat="1" applyFont="1" applyBorder="1" applyAlignment="1">
      <alignment horizontal="center"/>
    </xf>
    <xf numFmtId="0" fontId="32" fillId="0" borderId="17" xfId="44" applyFont="1" applyBorder="1" applyAlignment="1">
      <alignment horizontal="center"/>
    </xf>
    <xf numFmtId="0" fontId="32" fillId="0" borderId="52" xfId="44" applyFont="1" applyBorder="1" applyAlignment="1">
      <alignment horizontal="center"/>
    </xf>
    <xf numFmtId="0" fontId="32" fillId="0" borderId="53" xfId="44" applyFont="1" applyBorder="1" applyAlignment="1">
      <alignment horizontal="center"/>
    </xf>
    <xf numFmtId="164" fontId="32" fillId="0" borderId="57" xfId="47" applyNumberFormat="1" applyFont="1" applyBorder="1" applyAlignment="1">
      <alignment horizontal="center"/>
    </xf>
    <xf numFmtId="0" fontId="28" fillId="0" borderId="14" xfId="44" applyFont="1" applyBorder="1"/>
    <xf numFmtId="164" fontId="28" fillId="0" borderId="23" xfId="47" applyNumberFormat="1" applyFont="1" applyBorder="1" applyAlignment="1">
      <alignment horizontal="center"/>
    </xf>
    <xf numFmtId="0" fontId="28" fillId="0" borderId="55" xfId="44" applyFont="1" applyBorder="1" applyAlignment="1">
      <alignment horizontal="center"/>
    </xf>
    <xf numFmtId="0" fontId="21" fillId="0" borderId="43" xfId="44" applyFont="1" applyBorder="1" applyAlignment="1">
      <alignment horizontal="left"/>
    </xf>
    <xf numFmtId="0" fontId="21" fillId="0" borderId="44" xfId="44" applyFont="1" applyBorder="1" applyAlignment="1">
      <alignment horizontal="left"/>
    </xf>
    <xf numFmtId="0" fontId="21" fillId="0" borderId="18" xfId="44" applyFont="1" applyBorder="1" applyAlignment="1">
      <alignment horizontal="center"/>
    </xf>
    <xf numFmtId="0" fontId="21" fillId="0" borderId="13" xfId="44" applyFont="1" applyBorder="1" applyAlignment="1">
      <alignment horizontal="center"/>
    </xf>
    <xf numFmtId="0" fontId="28" fillId="0" borderId="42" xfId="44" applyFont="1" applyBorder="1" applyAlignment="1">
      <alignment horizontal="left"/>
    </xf>
    <xf numFmtId="0" fontId="21" fillId="0" borderId="0" xfId="44" applyFont="1"/>
    <xf numFmtId="0" fontId="21" fillId="0" borderId="30" xfId="44" applyFont="1" applyBorder="1" applyAlignment="1">
      <alignment horizontal="center"/>
    </xf>
    <xf numFmtId="0" fontId="21" fillId="0" borderId="39" xfId="44" applyFont="1" applyBorder="1" applyAlignment="1">
      <alignment horizontal="center"/>
    </xf>
    <xf numFmtId="0" fontId="21" fillId="0" borderId="13" xfId="45" applyFont="1" applyBorder="1" applyAlignment="1">
      <alignment horizontal="center"/>
    </xf>
    <xf numFmtId="164" fontId="28" fillId="0" borderId="14" xfId="47" applyNumberFormat="1" applyFont="1" applyBorder="1" applyAlignment="1">
      <alignment horizontal="center"/>
    </xf>
    <xf numFmtId="0" fontId="40" fillId="35" borderId="0" xfId="0" applyFont="1" applyFill="1"/>
    <xf numFmtId="0" fontId="34" fillId="0" borderId="0" xfId="0" applyFont="1"/>
    <xf numFmtId="0" fontId="34" fillId="35" borderId="0" xfId="0" applyFont="1" applyFill="1"/>
    <xf numFmtId="0" fontId="28" fillId="33" borderId="16" xfId="0" applyFont="1" applyFill="1" applyBorder="1" applyAlignment="1">
      <alignment horizontal="center" vertical="center" wrapText="1"/>
    </xf>
    <xf numFmtId="0" fontId="21" fillId="0" borderId="43" xfId="0" applyFont="1" applyBorder="1" applyAlignment="1">
      <alignment horizontal="left"/>
    </xf>
    <xf numFmtId="0" fontId="21" fillId="0" borderId="58" xfId="0" applyFont="1" applyBorder="1" applyAlignment="1">
      <alignment horizontal="left"/>
    </xf>
    <xf numFmtId="0" fontId="21" fillId="0" borderId="43" xfId="0" applyFont="1" applyBorder="1"/>
    <xf numFmtId="0" fontId="21" fillId="0" borderId="16" xfId="0" applyFont="1" applyBorder="1" applyAlignment="1">
      <alignment horizontal="left"/>
    </xf>
    <xf numFmtId="0" fontId="41" fillId="0" borderId="0" xfId="0" applyFont="1" applyAlignment="1">
      <alignment vertical="center"/>
    </xf>
    <xf numFmtId="164" fontId="32" fillId="0" borderId="48" xfId="1" applyNumberFormat="1" applyFont="1" applyBorder="1" applyAlignment="1">
      <alignment horizontal="center"/>
    </xf>
    <xf numFmtId="164" fontId="32" fillId="0" borderId="49" xfId="1" applyNumberFormat="1" applyFont="1" applyBorder="1" applyAlignment="1">
      <alignment horizontal="center"/>
    </xf>
    <xf numFmtId="0" fontId="32" fillId="0" borderId="43" xfId="0" applyFont="1" applyBorder="1"/>
    <xf numFmtId="0" fontId="32" fillId="0" borderId="30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164" fontId="21" fillId="0" borderId="12" xfId="1" applyNumberFormat="1" applyFont="1" applyBorder="1" applyAlignment="1">
      <alignment horizontal="center"/>
    </xf>
    <xf numFmtId="0" fontId="21" fillId="0" borderId="44" xfId="0" applyFont="1" applyBorder="1" applyAlignment="1">
      <alignment horizontal="left"/>
    </xf>
    <xf numFmtId="0" fontId="21" fillId="0" borderId="59" xfId="0" applyFont="1" applyBorder="1" applyAlignment="1">
      <alignment horizontal="left"/>
    </xf>
    <xf numFmtId="0" fontId="21" fillId="0" borderId="58" xfId="0" applyFont="1" applyBorder="1"/>
    <xf numFmtId="0" fontId="21" fillId="0" borderId="44" xfId="0" applyFont="1" applyBorder="1"/>
    <xf numFmtId="0" fontId="21" fillId="0" borderId="59" xfId="0" applyFont="1" applyBorder="1"/>
    <xf numFmtId="0" fontId="28" fillId="0" borderId="10" xfId="0" applyFont="1" applyBorder="1" applyAlignment="1">
      <alignment horizontal="left"/>
    </xf>
    <xf numFmtId="0" fontId="39" fillId="35" borderId="0" xfId="0" applyFont="1" applyFill="1"/>
    <xf numFmtId="0" fontId="21" fillId="0" borderId="18" xfId="0" applyFont="1" applyBorder="1" applyAlignment="1">
      <alignment horizontal="left"/>
    </xf>
    <xf numFmtId="164" fontId="31" fillId="0" borderId="23" xfId="1" applyNumberFormat="1" applyFont="1" applyBorder="1" applyAlignment="1">
      <alignment horizontal="center"/>
    </xf>
    <xf numFmtId="1" fontId="28" fillId="0" borderId="23" xfId="0" applyNumberFormat="1" applyFont="1" applyBorder="1" applyAlignment="1">
      <alignment horizontal="center"/>
    </xf>
    <xf numFmtId="1" fontId="28" fillId="0" borderId="14" xfId="0" applyNumberFormat="1" applyFont="1" applyBorder="1" applyAlignment="1">
      <alignment horizontal="center"/>
    </xf>
    <xf numFmtId="1" fontId="28" fillId="0" borderId="14" xfId="44" applyNumberFormat="1" applyFont="1" applyBorder="1" applyAlignment="1">
      <alignment horizontal="center"/>
    </xf>
    <xf numFmtId="0" fontId="32" fillId="0" borderId="34" xfId="45" applyFont="1" applyBorder="1" applyAlignment="1">
      <alignment horizontal="center"/>
    </xf>
    <xf numFmtId="0" fontId="32" fillId="0" borderId="38" xfId="45" applyFont="1" applyBorder="1" applyAlignment="1">
      <alignment horizontal="center"/>
    </xf>
    <xf numFmtId="164" fontId="32" fillId="0" borderId="37" xfId="47" applyNumberFormat="1" applyFont="1" applyBorder="1" applyAlignment="1">
      <alignment horizontal="center"/>
    </xf>
    <xf numFmtId="0" fontId="32" fillId="0" borderId="0" xfId="45" applyFont="1" applyAlignment="1">
      <alignment wrapText="1"/>
    </xf>
    <xf numFmtId="0" fontId="24" fillId="33" borderId="0" xfId="45" applyFont="1" applyFill="1" applyAlignment="1">
      <alignment vertical="center" wrapText="1"/>
    </xf>
    <xf numFmtId="0" fontId="28" fillId="33" borderId="24" xfId="0" applyFont="1" applyFill="1" applyBorder="1" applyAlignment="1">
      <alignment horizontal="center" vertical="center" wrapText="1"/>
    </xf>
    <xf numFmtId="0" fontId="28" fillId="33" borderId="19" xfId="0" applyFont="1" applyFill="1" applyBorder="1" applyAlignment="1">
      <alignment horizontal="center" vertical="center" wrapText="1"/>
    </xf>
    <xf numFmtId="0" fontId="28" fillId="33" borderId="25" xfId="0" applyFont="1" applyFill="1" applyBorder="1" applyAlignment="1">
      <alignment horizontal="center" vertical="center" wrapText="1"/>
    </xf>
    <xf numFmtId="0" fontId="28" fillId="33" borderId="30" xfId="0" applyFont="1" applyFill="1" applyBorder="1" applyAlignment="1">
      <alignment horizontal="center" vertical="center" wrapText="1"/>
    </xf>
    <xf numFmtId="0" fontId="28" fillId="33" borderId="12" xfId="0" applyFont="1" applyFill="1" applyBorder="1" applyAlignment="1">
      <alignment horizontal="center" vertical="center" wrapText="1"/>
    </xf>
    <xf numFmtId="0" fontId="28" fillId="33" borderId="17" xfId="0" applyFont="1" applyFill="1" applyBorder="1" applyAlignment="1">
      <alignment horizontal="center" vertical="center" wrapText="1"/>
    </xf>
    <xf numFmtId="0" fontId="28" fillId="33" borderId="31" xfId="0" applyFont="1" applyFill="1" applyBorder="1" applyAlignment="1">
      <alignment horizontal="center" vertical="center" wrapText="1"/>
    </xf>
    <xf numFmtId="0" fontId="28" fillId="33" borderId="22" xfId="0" applyFont="1" applyFill="1" applyBorder="1" applyAlignment="1">
      <alignment horizontal="center" vertical="center" wrapText="1"/>
    </xf>
    <xf numFmtId="0" fontId="28" fillId="33" borderId="28" xfId="0" applyFont="1" applyFill="1" applyBorder="1" applyAlignment="1">
      <alignment horizontal="center" vertical="center" wrapText="1"/>
    </xf>
    <xf numFmtId="0" fontId="28" fillId="33" borderId="45" xfId="0" applyFont="1" applyFill="1" applyBorder="1" applyAlignment="1">
      <alignment horizontal="center" vertical="center" wrapText="1"/>
    </xf>
    <xf numFmtId="0" fontId="28" fillId="33" borderId="0" xfId="0" applyFont="1" applyFill="1" applyAlignment="1">
      <alignment horizontal="center" vertical="center" wrapText="1"/>
    </xf>
    <xf numFmtId="0" fontId="28" fillId="33" borderId="46" xfId="0" applyFont="1" applyFill="1" applyBorder="1" applyAlignment="1">
      <alignment horizontal="center" vertical="center" wrapText="1"/>
    </xf>
    <xf numFmtId="0" fontId="28" fillId="33" borderId="32" xfId="0" applyFont="1" applyFill="1" applyBorder="1" applyAlignment="1">
      <alignment horizontal="center" vertical="center" wrapText="1"/>
    </xf>
    <xf numFmtId="0" fontId="28" fillId="33" borderId="33" xfId="0" applyFont="1" applyFill="1" applyBorder="1" applyAlignment="1">
      <alignment horizontal="center" vertical="center" wrapText="1"/>
    </xf>
    <xf numFmtId="0" fontId="28" fillId="33" borderId="34" xfId="0" applyFont="1" applyFill="1" applyBorder="1" applyAlignment="1">
      <alignment horizontal="center" vertical="center" wrapText="1"/>
    </xf>
    <xf numFmtId="0" fontId="28" fillId="33" borderId="35" xfId="0" applyFont="1" applyFill="1" applyBorder="1" applyAlignment="1">
      <alignment horizontal="center" vertical="center" wrapText="1"/>
    </xf>
    <xf numFmtId="0" fontId="28" fillId="33" borderId="36" xfId="0" applyFont="1" applyFill="1" applyBorder="1" applyAlignment="1">
      <alignment horizontal="center" vertical="center" wrapText="1"/>
    </xf>
    <xf numFmtId="0" fontId="28" fillId="33" borderId="37" xfId="0" applyFont="1" applyFill="1" applyBorder="1" applyAlignment="1">
      <alignment horizontal="center" vertical="center" wrapText="1"/>
    </xf>
    <xf numFmtId="0" fontId="31" fillId="33" borderId="17" xfId="0" applyFont="1" applyFill="1" applyBorder="1" applyAlignment="1">
      <alignment horizontal="center" vertical="center" wrapText="1"/>
    </xf>
    <xf numFmtId="0" fontId="31" fillId="33" borderId="24" xfId="0" applyFont="1" applyFill="1" applyBorder="1" applyAlignment="1">
      <alignment horizontal="center" vertical="center" wrapText="1"/>
    </xf>
    <xf numFmtId="0" fontId="31" fillId="33" borderId="19" xfId="0" applyFont="1" applyFill="1" applyBorder="1" applyAlignment="1">
      <alignment horizontal="center" vertical="center" wrapText="1"/>
    </xf>
    <xf numFmtId="0" fontId="31" fillId="33" borderId="25" xfId="0" applyFont="1" applyFill="1" applyBorder="1" applyAlignment="1">
      <alignment horizontal="center" vertical="center" wrapText="1"/>
    </xf>
    <xf numFmtId="0" fontId="31" fillId="33" borderId="12" xfId="0" applyFont="1" applyFill="1" applyBorder="1" applyAlignment="1">
      <alignment horizontal="center" vertical="center" wrapText="1"/>
    </xf>
    <xf numFmtId="0" fontId="31" fillId="33" borderId="16" xfId="0" applyFont="1" applyFill="1" applyBorder="1" applyAlignment="1">
      <alignment horizontal="center" vertical="center" wrapText="1"/>
    </xf>
    <xf numFmtId="0" fontId="31" fillId="33" borderId="20" xfId="0" applyFont="1" applyFill="1" applyBorder="1" applyAlignment="1">
      <alignment horizontal="center" vertical="center" wrapText="1"/>
    </xf>
    <xf numFmtId="0" fontId="31" fillId="33" borderId="11" xfId="0" applyFont="1" applyFill="1" applyBorder="1" applyAlignment="1">
      <alignment horizontal="center" vertical="center" wrapText="1"/>
    </xf>
    <xf numFmtId="0" fontId="31" fillId="33" borderId="22" xfId="0" applyFont="1" applyFill="1" applyBorder="1" applyAlignment="1">
      <alignment horizontal="center" vertical="center" wrapText="1"/>
    </xf>
    <xf numFmtId="0" fontId="31" fillId="33" borderId="43" xfId="0" applyFont="1" applyFill="1" applyBorder="1" applyAlignment="1">
      <alignment horizontal="center" vertical="center" wrapText="1"/>
    </xf>
    <xf numFmtId="0" fontId="28" fillId="33" borderId="20" xfId="0" applyFont="1" applyFill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 wrapText="1"/>
    </xf>
    <xf numFmtId="0" fontId="31" fillId="33" borderId="26" xfId="0" applyFont="1" applyFill="1" applyBorder="1" applyAlignment="1">
      <alignment horizontal="center" vertical="center" wrapText="1"/>
    </xf>
    <xf numFmtId="0" fontId="31" fillId="33" borderId="37" xfId="0" applyFont="1" applyFill="1" applyBorder="1" applyAlignment="1">
      <alignment horizontal="center" vertical="center" wrapText="1"/>
    </xf>
    <xf numFmtId="0" fontId="31" fillId="33" borderId="28" xfId="0" applyFont="1" applyFill="1" applyBorder="1" applyAlignment="1">
      <alignment horizontal="center" vertical="center" wrapText="1"/>
    </xf>
    <xf numFmtId="0" fontId="31" fillId="33" borderId="29" xfId="0" applyFont="1" applyFill="1" applyBorder="1" applyAlignment="1">
      <alignment horizontal="center" vertical="center" wrapText="1"/>
    </xf>
    <xf numFmtId="0" fontId="31" fillId="33" borderId="30" xfId="0" applyFont="1" applyFill="1" applyBorder="1" applyAlignment="1">
      <alignment horizontal="center" vertical="center" wrapText="1"/>
    </xf>
    <xf numFmtId="0" fontId="31" fillId="33" borderId="13" xfId="0" applyFont="1" applyFill="1" applyBorder="1" applyAlignment="1">
      <alignment horizontal="center" vertical="center" wrapText="1"/>
    </xf>
    <xf numFmtId="0" fontId="31" fillId="33" borderId="38" xfId="0" applyFont="1" applyFill="1" applyBorder="1" applyAlignment="1">
      <alignment horizontal="center" vertical="center" wrapText="1"/>
    </xf>
    <xf numFmtId="0" fontId="28" fillId="0" borderId="14" xfId="44" applyFont="1" applyBorder="1" applyAlignment="1">
      <alignment horizontal="left"/>
    </xf>
    <xf numFmtId="0" fontId="28" fillId="0" borderId="41" xfId="44" applyFont="1" applyBorder="1" applyAlignment="1">
      <alignment horizontal="left"/>
    </xf>
    <xf numFmtId="0" fontId="28" fillId="33" borderId="16" xfId="0" applyFont="1" applyFill="1" applyBorder="1" applyAlignment="1">
      <alignment horizontal="center" vertical="center" wrapText="1"/>
    </xf>
    <xf numFmtId="0" fontId="31" fillId="33" borderId="24" xfId="45" applyFont="1" applyFill="1" applyBorder="1" applyAlignment="1">
      <alignment horizontal="center" vertical="center" wrapText="1"/>
    </xf>
    <xf numFmtId="0" fontId="31" fillId="33" borderId="16" xfId="45" applyFont="1" applyFill="1" applyBorder="1" applyAlignment="1">
      <alignment horizontal="center" vertical="center" wrapText="1"/>
    </xf>
    <xf numFmtId="0" fontId="31" fillId="33" borderId="47" xfId="45" applyFont="1" applyFill="1" applyBorder="1" applyAlignment="1">
      <alignment horizontal="center" vertical="center" wrapText="1"/>
    </xf>
    <xf numFmtId="0" fontId="31" fillId="33" borderId="48" xfId="45" applyFont="1" applyFill="1" applyBorder="1" applyAlignment="1">
      <alignment horizontal="center" vertical="center" wrapText="1"/>
    </xf>
    <xf numFmtId="0" fontId="28" fillId="33" borderId="22" xfId="45" applyFont="1" applyFill="1" applyBorder="1" applyAlignment="1">
      <alignment horizontal="center" vertical="center" wrapText="1"/>
    </xf>
    <xf numFmtId="0" fontId="28" fillId="33" borderId="43" xfId="45" applyFont="1" applyFill="1" applyBorder="1" applyAlignment="1">
      <alignment horizontal="center" vertical="center" wrapText="1"/>
    </xf>
    <xf numFmtId="0" fontId="31" fillId="33" borderId="22" xfId="45" applyFont="1" applyFill="1" applyBorder="1" applyAlignment="1">
      <alignment horizontal="center" vertical="center" wrapText="1"/>
    </xf>
    <xf numFmtId="0" fontId="31" fillId="33" borderId="43" xfId="45" applyFont="1" applyFill="1" applyBorder="1" applyAlignment="1">
      <alignment horizontal="center" vertical="center" wrapText="1"/>
    </xf>
    <xf numFmtId="0" fontId="31" fillId="33" borderId="20" xfId="45" applyFont="1" applyFill="1" applyBorder="1" applyAlignment="1">
      <alignment horizontal="center" vertical="center" wrapText="1"/>
    </xf>
    <xf numFmtId="0" fontId="31" fillId="33" borderId="11" xfId="45" applyFont="1" applyFill="1" applyBorder="1" applyAlignment="1">
      <alignment horizontal="center" vertical="center" wrapText="1"/>
    </xf>
  </cellXfs>
  <cellStyles count="50">
    <cellStyle name="20 % – Zvýraznění 1" xfId="20" builtinId="30" customBuiltin="1"/>
    <cellStyle name="20 % – Zvýraznění 2" xfId="24" builtinId="34" customBuiltin="1"/>
    <cellStyle name="20 % – Zvýraznění 3" xfId="28" builtinId="38" customBuiltin="1"/>
    <cellStyle name="20 % – Zvýraznění 4" xfId="32" builtinId="42" customBuiltin="1"/>
    <cellStyle name="20 % – Zvýraznění 5" xfId="36" builtinId="46" customBuiltin="1"/>
    <cellStyle name="20 % – Zvýraznění 6" xfId="40" builtinId="50" customBuiltin="1"/>
    <cellStyle name="40 % – Zvýraznění 1" xfId="21" builtinId="31" customBuiltin="1"/>
    <cellStyle name="40 % – Zvýraznění 2" xfId="25" builtinId="35" customBuiltin="1"/>
    <cellStyle name="40 % – Zvýraznění 3" xfId="29" builtinId="39" customBuiltin="1"/>
    <cellStyle name="40 % – Zvýraznění 4" xfId="33" builtinId="43" customBuiltin="1"/>
    <cellStyle name="40 % – Zvýraznění 5" xfId="37" builtinId="47" customBuiltin="1"/>
    <cellStyle name="40 % – Zvýraznění 6" xfId="41" builtinId="51" customBuiltin="1"/>
    <cellStyle name="60 % – Zvýraznění 1" xfId="22" builtinId="32" customBuiltin="1"/>
    <cellStyle name="60 % – Zvýraznění 2" xfId="26" builtinId="36" customBuiltin="1"/>
    <cellStyle name="60 % – Zvýraznění 3" xfId="30" builtinId="40" customBuiltin="1"/>
    <cellStyle name="60 % – Zvýraznění 4" xfId="34" builtinId="44" customBuiltin="1"/>
    <cellStyle name="60 % – Zvýraznění 5" xfId="38" builtinId="48" customBuiltin="1"/>
    <cellStyle name="60 % – Zvýraznění 6" xfId="42" builtinId="52" customBuiltin="1"/>
    <cellStyle name="Celkem" xfId="18" builtinId="25" customBuiltin="1"/>
    <cellStyle name="Hypertextový odkaz 2" xfId="46" xr:uid="{6B43CE21-CA14-4D3A-BFBA-AFB50B315346}"/>
    <cellStyle name="Kontrolní buňka" xfId="14" builtinId="23" customBuiltin="1"/>
    <cellStyle name="Nadpis 1" xfId="3" builtinId="16" customBuiltin="1"/>
    <cellStyle name="Nadpis 2" xfId="4" builtinId="17" customBuiltin="1"/>
    <cellStyle name="Nadpis 3" xfId="5" builtinId="18" customBuiltin="1"/>
    <cellStyle name="Nadpis 4" xfId="6" builtinId="19" customBuiltin="1"/>
    <cellStyle name="Název" xfId="2" builtinId="15" customBuiltin="1"/>
    <cellStyle name="Neutrální" xfId="9" builtinId="28" customBuiltin="1"/>
    <cellStyle name="Normální" xfId="0" builtinId="0"/>
    <cellStyle name="Normální 2" xfId="43" xr:uid="{00000000-0005-0000-0000-00001D000000}"/>
    <cellStyle name="Normální 2 2" xfId="44" xr:uid="{00000000-0005-0000-0000-00001E000000}"/>
    <cellStyle name="Normální 2 2 2" xfId="48" xr:uid="{07D81F32-2A41-45CC-9C72-1EB31DE2B6C9}"/>
    <cellStyle name="Normální 3" xfId="45" xr:uid="{F1C92613-ED08-44A1-B20F-051163FB577A}"/>
    <cellStyle name="Normální 4" xfId="49" xr:uid="{2560AFEC-C2DB-4E6E-A06B-00DEF8BA9A2D}"/>
    <cellStyle name="Poznámka" xfId="16" builtinId="10" customBuiltin="1"/>
    <cellStyle name="Procenta" xfId="1" builtinId="5"/>
    <cellStyle name="Procenta 2" xfId="47" xr:uid="{6303A4DA-3220-41D9-917D-191FF6F184D8}"/>
    <cellStyle name="Propojená buňka" xfId="13" builtinId="24" customBuiltin="1"/>
    <cellStyle name="Špatně" xfId="8" builtinId="27" customBuiltin="1"/>
    <cellStyle name="Správně" xfId="7" builtinId="26" customBuiltin="1"/>
    <cellStyle name="Text upozornění" xfId="15" builtinId="11" customBuiltin="1"/>
    <cellStyle name="Vstup" xfId="10" builtinId="20" customBuiltin="1"/>
    <cellStyle name="Výpočet" xfId="12" builtinId="22" customBuiltin="1"/>
    <cellStyle name="Výstup" xfId="11" builtinId="21" customBuiltin="1"/>
    <cellStyle name="Vysvětlující text" xfId="17" builtinId="53" customBuiltin="1"/>
    <cellStyle name="Zvýraznění 1" xfId="19" builtinId="29" customBuiltin="1"/>
    <cellStyle name="Zvýraznění 2" xfId="23" builtinId="33" customBuiltin="1"/>
    <cellStyle name="Zvýraznění 3" xfId="27" builtinId="37" customBuiltin="1"/>
    <cellStyle name="Zvýraznění 4" xfId="31" builtinId="41" customBuiltin="1"/>
    <cellStyle name="Zvýraznění 5" xfId="35" builtinId="45" customBuiltin="1"/>
    <cellStyle name="Zvýraznění 6" xfId="39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34</xdr:row>
      <xdr:rowOff>127000</xdr:rowOff>
    </xdr:from>
    <xdr:to>
      <xdr:col>5</xdr:col>
      <xdr:colOff>278130</xdr:colOff>
      <xdr:row>37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86B92BC-1AD0-41E0-B86C-DBA645F8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385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127000</xdr:rowOff>
    </xdr:from>
    <xdr:to>
      <xdr:col>8</xdr:col>
      <xdr:colOff>522605</xdr:colOff>
      <xdr:row>33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DF8FBBA-D1DC-4BDD-B2F5-C6BEC050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004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D460AB6-86C5-4ADF-9083-E7483F58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427001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F6CE12-4EEA-4035-8C2A-7BB9B7A1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728235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149FB25-1D78-4C10-928E-A10E1F0C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53555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879001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1AFF8D-1D1E-4782-97D2-35F1BBA1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780496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444834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4B8DE4F-C7E3-4DB0-9845-7EBCEE05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80" y="752425"/>
          <a:ext cx="5946404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6044173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38A91D-1C12-4721-B195-4661B809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80" y="752425"/>
          <a:ext cx="5973618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365830</xdr:colOff>
      <xdr:row>0</xdr:row>
      <xdr:rowOff>685750</xdr:rowOff>
    </xdr:from>
    <xdr:to>
      <xdr:col>3</xdr:col>
      <xdr:colOff>939144</xdr:colOff>
      <xdr:row>0</xdr:row>
      <xdr:rowOff>888950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9D97EE0-2139-400F-B174-FA6B7503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685750"/>
          <a:ext cx="5783489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186669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CA5E72-9741-4FEF-B4DA-4A2B3073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80" y="752425"/>
          <a:ext cx="5821589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1831773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A4056D5-19EB-4CC8-A185-EB431EFE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90293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510519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5FE338-0A89-4E6F-B339-FE4647D4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555" y="752425"/>
          <a:ext cx="5773964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540454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428DD1-0F52-42E2-9E39-4B90CEDA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405" y="752425"/>
          <a:ext cx="5803899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515752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7A3BBBD-82BC-45E8-8DAB-C4B20357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1095990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934CDA-B5DF-458C-A887-410EEA53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778047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1105285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F8E437D-7834-4974-B042-5C9B1242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3849" y="752425"/>
          <a:ext cx="5960463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743202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F89970-24A9-43AC-B1C8-31105508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2</xdr:col>
      <xdr:colOff>724285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A2ABCC0-2244-4A57-94FB-D792238FE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855" y="752425"/>
          <a:ext cx="579723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543578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D513522-6D89-4DC5-A593-F7890D7C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4</xdr:col>
      <xdr:colOff>543310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29412DE-DAF0-48BA-8806-7C57E937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855" y="752425"/>
          <a:ext cx="579723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284641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A87FFB-9506-435A-81B3-8000524D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1301174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8FF0C6A-F0FE-43FB-A17D-845EFC8D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712993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CFFC81-48C9-47EF-A3CC-BD8F5C38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E81EB-0162-402C-A2C7-3312432DB70E}">
  <dimension ref="A1:X38"/>
  <sheetViews>
    <sheetView showGridLines="0" tabSelected="1" workbookViewId="0">
      <pane ySplit="1" topLeftCell="A2" activePane="bottomLeft" state="frozen"/>
      <selection pane="bottomLeft" activeCell="B27" sqref="B27"/>
    </sheetView>
  </sheetViews>
  <sheetFormatPr defaultColWidth="8.85546875" defaultRowHeight="14.1"/>
  <cols>
    <col min="1" max="1" width="8.85546875" style="6"/>
    <col min="2" max="2" width="16.28515625" style="6" customWidth="1"/>
    <col min="3" max="8" width="8.85546875" style="6"/>
    <col min="9" max="9" width="12.5703125" style="6" customWidth="1"/>
    <col min="10" max="16384" width="8.85546875" style="6"/>
  </cols>
  <sheetData>
    <row r="1" spans="1:24" s="5" customFormat="1" ht="108" customHeight="1">
      <c r="B1" s="181" t="s">
        <v>0</v>
      </c>
      <c r="C1" s="181"/>
      <c r="D1" s="181"/>
      <c r="E1" s="181"/>
      <c r="F1" s="181"/>
      <c r="G1" s="181"/>
      <c r="H1" s="181"/>
      <c r="I1" s="181"/>
    </row>
    <row r="2" spans="1:24" ht="15.95" customHeight="1"/>
    <row r="3" spans="1:24" ht="20.100000000000001">
      <c r="B3" s="7" t="s">
        <v>1</v>
      </c>
    </row>
    <row r="4" spans="1:24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24" s="10" customFormat="1" ht="15.6">
      <c r="A5" s="9"/>
      <c r="B5" s="150" t="s">
        <v>2</v>
      </c>
      <c r="C5" s="9"/>
      <c r="D5" s="9"/>
      <c r="E5" s="9"/>
      <c r="F5" s="9"/>
      <c r="G5" s="9"/>
      <c r="H5" s="9"/>
      <c r="I5" s="9"/>
      <c r="J5" s="9"/>
      <c r="K5" s="9"/>
      <c r="O5" s="150" t="s">
        <v>3</v>
      </c>
    </row>
    <row r="6" spans="1:24" s="10" customFormat="1" ht="15.6">
      <c r="A6" s="9"/>
      <c r="B6" s="150"/>
      <c r="C6" s="9"/>
      <c r="D6" s="9"/>
      <c r="E6" s="9"/>
      <c r="F6" s="9"/>
      <c r="G6" s="9"/>
      <c r="H6" s="9"/>
      <c r="I6" s="9"/>
      <c r="J6" s="9"/>
      <c r="K6" s="9"/>
    </row>
    <row r="7" spans="1:24" s="10" customFormat="1" ht="15.6">
      <c r="A7" s="9"/>
      <c r="B7" s="11" t="s">
        <v>4</v>
      </c>
      <c r="C7" s="51" t="s">
        <v>5</v>
      </c>
      <c r="D7" s="51"/>
      <c r="E7" s="9"/>
      <c r="F7" s="9"/>
      <c r="G7" s="9"/>
      <c r="H7" s="9"/>
      <c r="I7" s="9"/>
      <c r="J7" s="9"/>
      <c r="K7" s="9"/>
      <c r="O7" s="11" t="s">
        <v>6</v>
      </c>
      <c r="Q7" s="51" t="s">
        <v>7</v>
      </c>
      <c r="R7" s="51"/>
      <c r="S7" s="9"/>
      <c r="T7" s="9"/>
      <c r="U7" s="9"/>
      <c r="V7" s="9"/>
      <c r="W7" s="9"/>
      <c r="X7" s="9"/>
    </row>
    <row r="8" spans="1:24" s="10" customFormat="1" ht="15.6">
      <c r="A8" s="9"/>
      <c r="B8" s="9"/>
      <c r="C8" s="52"/>
      <c r="D8" s="51"/>
      <c r="E8" s="9"/>
      <c r="F8" s="9"/>
      <c r="G8" s="9"/>
      <c r="H8" s="9"/>
      <c r="I8" s="9"/>
      <c r="J8" s="9"/>
      <c r="K8" s="9"/>
      <c r="O8" s="11"/>
      <c r="Q8" s="52"/>
      <c r="R8" s="51"/>
      <c r="S8" s="9"/>
      <c r="T8" s="9"/>
      <c r="U8" s="9"/>
      <c r="V8" s="9"/>
      <c r="W8" s="9"/>
      <c r="X8" s="9"/>
    </row>
    <row r="9" spans="1:24" s="10" customFormat="1" ht="15.6">
      <c r="A9" s="9"/>
      <c r="B9" s="11" t="s">
        <v>8</v>
      </c>
      <c r="C9" s="51" t="s">
        <v>9</v>
      </c>
      <c r="D9" s="51"/>
      <c r="E9" s="9"/>
      <c r="F9" s="9"/>
      <c r="G9" s="9"/>
      <c r="H9" s="9"/>
      <c r="I9" s="9"/>
      <c r="J9" s="9"/>
      <c r="K9" s="9"/>
      <c r="O9" s="11" t="s">
        <v>10</v>
      </c>
      <c r="Q9" s="51" t="s">
        <v>11</v>
      </c>
      <c r="R9" s="51"/>
      <c r="S9" s="9"/>
      <c r="T9" s="9"/>
      <c r="U9" s="9"/>
      <c r="V9" s="9"/>
      <c r="W9" s="9"/>
      <c r="X9" s="9"/>
    </row>
    <row r="10" spans="1:24" s="10" customFormat="1" ht="15.6">
      <c r="A10" s="9"/>
      <c r="B10" s="11"/>
      <c r="C10" s="52"/>
      <c r="D10" s="51"/>
      <c r="E10" s="9"/>
      <c r="F10" s="9"/>
      <c r="G10" s="9"/>
      <c r="H10" s="9"/>
      <c r="I10" s="9"/>
      <c r="J10" s="9"/>
      <c r="K10" s="9"/>
      <c r="O10" s="11"/>
      <c r="Q10" s="52"/>
      <c r="R10" s="51"/>
      <c r="S10" s="9"/>
      <c r="T10" s="9"/>
      <c r="U10" s="9"/>
      <c r="V10" s="9"/>
      <c r="W10" s="9"/>
      <c r="X10" s="9"/>
    </row>
    <row r="11" spans="1:24" s="10" customFormat="1" ht="15.6">
      <c r="A11" s="9"/>
      <c r="B11" s="11" t="s">
        <v>12</v>
      </c>
      <c r="C11" s="51" t="s">
        <v>13</v>
      </c>
      <c r="D11" s="51"/>
      <c r="E11" s="9"/>
      <c r="F11" s="9"/>
      <c r="G11" s="9"/>
      <c r="H11" s="9"/>
      <c r="I11" s="9"/>
      <c r="J11" s="9"/>
      <c r="K11" s="9"/>
      <c r="O11" s="11" t="s">
        <v>14</v>
      </c>
      <c r="Q11" s="51" t="s">
        <v>15</v>
      </c>
      <c r="R11" s="51"/>
      <c r="S11" s="9"/>
      <c r="T11" s="9"/>
      <c r="U11" s="9"/>
      <c r="V11" s="9"/>
      <c r="W11" s="9"/>
      <c r="X11" s="9"/>
    </row>
    <row r="12" spans="1:24" s="10" customFormat="1" ht="15.6">
      <c r="A12" s="9"/>
      <c r="B12" s="11"/>
      <c r="C12" s="52"/>
      <c r="D12" s="52"/>
      <c r="H12" s="9"/>
      <c r="I12" s="9"/>
      <c r="J12" s="9"/>
      <c r="K12" s="9"/>
      <c r="O12" s="11"/>
      <c r="Q12" s="52"/>
      <c r="R12" s="52"/>
      <c r="V12" s="9"/>
      <c r="W12" s="9"/>
      <c r="X12" s="9"/>
    </row>
    <row r="13" spans="1:24" s="10" customFormat="1" ht="15.6">
      <c r="A13" s="9"/>
      <c r="B13" s="11" t="s">
        <v>16</v>
      </c>
      <c r="C13" s="51" t="s">
        <v>17</v>
      </c>
      <c r="D13" s="51"/>
      <c r="E13" s="9"/>
      <c r="F13" s="9"/>
      <c r="G13" s="9"/>
      <c r="H13" s="9"/>
      <c r="I13" s="9"/>
      <c r="J13" s="9"/>
      <c r="K13" s="9"/>
      <c r="O13" s="11" t="s">
        <v>18</v>
      </c>
      <c r="Q13" s="51" t="s">
        <v>19</v>
      </c>
      <c r="R13" s="51"/>
      <c r="S13" s="9"/>
      <c r="T13" s="9"/>
      <c r="U13" s="9"/>
      <c r="V13" s="9"/>
      <c r="W13" s="9"/>
      <c r="X13" s="9"/>
    </row>
    <row r="14" spans="1:24" s="10" customFormat="1" ht="15.6">
      <c r="A14" s="9"/>
      <c r="B14" s="11"/>
      <c r="C14" s="52"/>
      <c r="D14" s="51"/>
      <c r="E14" s="9"/>
      <c r="F14" s="9"/>
      <c r="G14" s="9"/>
      <c r="H14" s="9"/>
      <c r="I14" s="9"/>
      <c r="J14" s="9"/>
      <c r="K14" s="9"/>
      <c r="O14" s="11"/>
      <c r="Q14" s="52"/>
      <c r="R14" s="51"/>
      <c r="S14" s="9"/>
      <c r="T14" s="9"/>
      <c r="U14" s="9"/>
      <c r="V14" s="9"/>
      <c r="W14" s="9"/>
      <c r="X14" s="9"/>
    </row>
    <row r="15" spans="1:24" s="10" customFormat="1" ht="15.6">
      <c r="A15" s="9"/>
      <c r="B15" s="11" t="s">
        <v>20</v>
      </c>
      <c r="C15" s="51" t="s">
        <v>21</v>
      </c>
      <c r="D15" s="51"/>
      <c r="E15" s="9"/>
      <c r="F15" s="9"/>
      <c r="G15" s="9"/>
      <c r="H15" s="9"/>
      <c r="I15" s="9"/>
      <c r="J15" s="9"/>
      <c r="K15" s="9"/>
      <c r="O15" s="11" t="s">
        <v>22</v>
      </c>
      <c r="Q15" s="51" t="s">
        <v>23</v>
      </c>
      <c r="R15" s="51"/>
      <c r="S15" s="9"/>
      <c r="T15" s="9"/>
      <c r="U15" s="9"/>
      <c r="V15" s="9"/>
      <c r="W15" s="9"/>
      <c r="X15" s="9"/>
    </row>
    <row r="16" spans="1:24" s="10" customFormat="1" ht="15.6">
      <c r="A16" s="9"/>
      <c r="B16" s="11"/>
      <c r="C16" s="52"/>
      <c r="D16" s="51"/>
      <c r="E16" s="9"/>
      <c r="F16" s="9"/>
      <c r="G16" s="9"/>
      <c r="H16" s="9"/>
      <c r="I16" s="9"/>
      <c r="J16" s="9"/>
      <c r="K16" s="9"/>
      <c r="O16" s="11"/>
      <c r="Q16" s="52"/>
      <c r="R16" s="51"/>
      <c r="S16" s="9"/>
      <c r="T16" s="9"/>
      <c r="U16" s="9"/>
      <c r="V16" s="9"/>
      <c r="W16" s="9"/>
      <c r="X16" s="9"/>
    </row>
    <row r="17" spans="1:24" s="10" customFormat="1" ht="15.6">
      <c r="A17" s="9"/>
      <c r="B17" s="11" t="s">
        <v>24</v>
      </c>
      <c r="C17" s="51" t="s">
        <v>25</v>
      </c>
      <c r="D17" s="51"/>
      <c r="E17" s="9"/>
      <c r="F17" s="9"/>
      <c r="G17" s="9"/>
      <c r="H17" s="9"/>
      <c r="I17" s="9"/>
      <c r="J17" s="9"/>
      <c r="K17" s="9"/>
      <c r="O17" s="11" t="s">
        <v>26</v>
      </c>
      <c r="Q17" s="51" t="s">
        <v>27</v>
      </c>
      <c r="R17" s="51"/>
      <c r="S17" s="9"/>
      <c r="T17" s="9"/>
      <c r="U17" s="9"/>
      <c r="V17" s="9"/>
      <c r="W17" s="9"/>
      <c r="X17" s="9"/>
    </row>
    <row r="18" spans="1:24" s="10" customFormat="1" ht="15.6">
      <c r="A18" s="9"/>
      <c r="B18" s="11"/>
      <c r="C18" s="52"/>
      <c r="D18" s="51"/>
      <c r="E18" s="9"/>
      <c r="F18" s="9"/>
      <c r="G18" s="9"/>
      <c r="H18" s="9"/>
      <c r="I18" s="9"/>
      <c r="J18" s="9"/>
      <c r="K18" s="9"/>
      <c r="O18" s="11"/>
      <c r="Q18" s="52"/>
      <c r="R18" s="51"/>
      <c r="S18" s="9"/>
      <c r="T18" s="9"/>
      <c r="U18" s="9"/>
      <c r="V18" s="9"/>
      <c r="W18" s="9"/>
      <c r="X18" s="9"/>
    </row>
    <row r="19" spans="1:24" s="10" customFormat="1" ht="15.6">
      <c r="A19" s="9"/>
      <c r="B19" s="11" t="s">
        <v>28</v>
      </c>
      <c r="C19" s="51" t="s">
        <v>29</v>
      </c>
      <c r="D19" s="51"/>
      <c r="E19" s="9"/>
      <c r="F19" s="9"/>
      <c r="G19" s="9"/>
      <c r="H19" s="9"/>
      <c r="I19" s="9"/>
      <c r="J19" s="9"/>
      <c r="K19" s="9"/>
      <c r="O19" s="11" t="s">
        <v>30</v>
      </c>
      <c r="Q19" s="51" t="s">
        <v>31</v>
      </c>
      <c r="R19" s="51"/>
      <c r="S19" s="9"/>
      <c r="T19" s="9"/>
      <c r="U19" s="9"/>
      <c r="V19" s="9"/>
      <c r="W19" s="9"/>
      <c r="X19" s="9"/>
    </row>
    <row r="20" spans="1:24" ht="15.6">
      <c r="A20" s="9"/>
      <c r="B20" s="11"/>
      <c r="C20" s="52"/>
      <c r="D20" s="51"/>
      <c r="E20" s="9"/>
      <c r="F20" s="9"/>
      <c r="G20" s="9"/>
      <c r="H20" s="9"/>
      <c r="I20" s="9"/>
      <c r="J20" s="9"/>
      <c r="K20" s="9"/>
      <c r="L20" s="9"/>
      <c r="M20" s="10"/>
      <c r="N20" s="10"/>
      <c r="O20" s="11"/>
      <c r="P20" s="10"/>
      <c r="Q20" s="52"/>
      <c r="R20" s="51"/>
      <c r="S20" s="9"/>
      <c r="T20" s="9"/>
      <c r="U20" s="9"/>
      <c r="V20" s="9"/>
      <c r="W20" s="9"/>
      <c r="X20" s="9"/>
    </row>
    <row r="21" spans="1:24" ht="15.6">
      <c r="A21" s="9"/>
      <c r="B21" s="11" t="s">
        <v>32</v>
      </c>
      <c r="C21" s="51" t="s">
        <v>33</v>
      </c>
      <c r="D21" s="51"/>
      <c r="E21" s="9"/>
      <c r="F21" s="9"/>
      <c r="G21" s="9"/>
      <c r="H21" s="9"/>
      <c r="I21" s="9"/>
      <c r="J21" s="9"/>
      <c r="K21" s="9"/>
      <c r="L21" s="9"/>
      <c r="M21" s="10"/>
      <c r="N21" s="10"/>
      <c r="O21" s="11" t="s">
        <v>34</v>
      </c>
      <c r="P21" s="10"/>
      <c r="Q21" s="51" t="s">
        <v>35</v>
      </c>
      <c r="R21" s="51"/>
      <c r="S21" s="9"/>
      <c r="T21" s="9"/>
      <c r="U21" s="9"/>
      <c r="V21" s="9"/>
      <c r="W21" s="9"/>
      <c r="X21" s="9"/>
    </row>
    <row r="22" spans="1:24" ht="15.6">
      <c r="A22" s="10"/>
      <c r="B22" s="11"/>
      <c r="C22" s="52"/>
      <c r="D22" s="51"/>
      <c r="E22" s="9"/>
      <c r="F22" s="9"/>
      <c r="G22" s="9"/>
      <c r="H22" s="10"/>
      <c r="I22" s="10"/>
      <c r="J22" s="10"/>
      <c r="K22" s="10"/>
      <c r="L22" s="10"/>
      <c r="M22" s="10"/>
      <c r="N22" s="10"/>
      <c r="O22" s="11"/>
      <c r="P22" s="10"/>
      <c r="Q22" s="52"/>
      <c r="R22" s="51"/>
      <c r="S22" s="9"/>
      <c r="T22" s="9"/>
      <c r="U22" s="9"/>
      <c r="V22" s="10"/>
      <c r="W22" s="10"/>
      <c r="X22" s="10"/>
    </row>
    <row r="23" spans="1:24" ht="15.6">
      <c r="A23" s="10"/>
      <c r="B23" s="11" t="s">
        <v>36</v>
      </c>
      <c r="C23" s="51" t="s">
        <v>37</v>
      </c>
      <c r="D23" s="51"/>
      <c r="E23" s="9"/>
      <c r="F23" s="9"/>
      <c r="G23" s="9"/>
      <c r="H23" s="10"/>
      <c r="I23" s="10"/>
      <c r="J23" s="10"/>
      <c r="K23" s="10"/>
      <c r="L23" s="10"/>
      <c r="M23" s="10"/>
      <c r="N23" s="10"/>
      <c r="O23" s="11" t="s">
        <v>38</v>
      </c>
      <c r="P23" s="10"/>
      <c r="Q23" s="51" t="s">
        <v>39</v>
      </c>
      <c r="R23" s="51"/>
      <c r="S23" s="9"/>
      <c r="T23" s="9"/>
      <c r="U23" s="9"/>
      <c r="V23" s="10"/>
      <c r="W23" s="10"/>
      <c r="X23" s="10"/>
    </row>
    <row r="24" spans="1:24" ht="15.6">
      <c r="A24" s="10"/>
      <c r="B24" s="9"/>
      <c r="C24" s="52"/>
      <c r="D24" s="51"/>
      <c r="E24" s="9"/>
      <c r="F24" s="9"/>
      <c r="G24" s="9"/>
      <c r="H24" s="10"/>
      <c r="I24" s="10"/>
      <c r="J24" s="10"/>
      <c r="K24" s="10"/>
      <c r="L24" s="10"/>
      <c r="M24" s="10"/>
      <c r="N24" s="10"/>
      <c r="O24" s="11"/>
      <c r="P24" s="10"/>
    </row>
    <row r="25" spans="1:24">
      <c r="B25" s="152" t="s">
        <v>40</v>
      </c>
      <c r="C25" s="1"/>
    </row>
    <row r="26" spans="1:24">
      <c r="B26" s="171" t="s">
        <v>41</v>
      </c>
      <c r="C26" s="2"/>
    </row>
    <row r="27" spans="1:24">
      <c r="C27" s="1"/>
    </row>
    <row r="28" spans="1:24">
      <c r="B28" s="151"/>
      <c r="C28" s="1"/>
    </row>
    <row r="29" spans="1:24">
      <c r="B29" s="1"/>
      <c r="C29" s="1"/>
    </row>
    <row r="30" spans="1:24">
      <c r="B30" s="1"/>
    </row>
    <row r="31" spans="1:24">
      <c r="B31" s="1"/>
    </row>
    <row r="33" spans="2:2" s="5" customFormat="1">
      <c r="B33" s="12"/>
    </row>
    <row r="34" spans="2:2" s="5" customFormat="1">
      <c r="B34" s="12"/>
    </row>
    <row r="35" spans="2:2" s="5" customFormat="1"/>
    <row r="36" spans="2:2" s="5" customFormat="1"/>
    <row r="37" spans="2:2" s="5" customFormat="1"/>
    <row r="38" spans="2:2" s="5" customFormat="1" ht="12" customHeight="1"/>
  </sheetData>
  <mergeCells count="1">
    <mergeCell ref="B1:I1"/>
  </mergeCells>
  <hyperlinks>
    <hyperlink ref="B7" location="'Table 1'!A1" display="Tabulka 1" xr:uid="{8671677E-D609-4120-B246-59868BBBDBD4}"/>
    <hyperlink ref="B15" location="'Table 5'!A1" display="Tabulka 5" xr:uid="{9914C0FF-8B97-44A9-AD31-D21040B59DD1}"/>
    <hyperlink ref="B17" location="'Table 6'!A1" display="Tabulka 6" xr:uid="{8BA7B17B-9FED-4588-BEF0-762D55D075D9}"/>
    <hyperlink ref="B13" location="'Table 4'!A1" display="Tabulka 4" xr:uid="{0EB45F17-E653-48ED-ABDB-EFF9186441EB}"/>
    <hyperlink ref="B9" location="'Table 2'!A1" display="Tabulka 2" xr:uid="{1787C500-6418-4871-B230-A445C64701C7}"/>
    <hyperlink ref="B11" location="'Table 3'!A1" display="Tabulka 3" xr:uid="{19946346-F619-469C-B055-7462703C7771}"/>
    <hyperlink ref="B19" location="'Table 7'!A1" display="Tabulka 7" xr:uid="{BD1A51C1-6CD0-4344-B594-E6CDCD84454A}"/>
    <hyperlink ref="B23" location="'Table 9'!A1" display="Tabulka 9" xr:uid="{C6F2157D-5DBC-4251-9E2E-010701BC79D1}"/>
    <hyperlink ref="B21" location="'Table 8'!A1" display="Tabulka 8" xr:uid="{A16D472C-A014-448B-BFEA-A0336F16AF62}"/>
    <hyperlink ref="O7" location="'Table 10'!A1" display="Tabulka 10" xr:uid="{BE29659F-AC43-4F26-BC8B-0CF10559AA7E}"/>
    <hyperlink ref="O9" location="'Table 11'!A1" display="Tabulka 11" xr:uid="{90D5C5F4-D722-4AFF-8727-BC84660EF4EB}"/>
    <hyperlink ref="O11" location="'Table 12'!A1" display="Tabulka 12" xr:uid="{E497E87A-29BF-4CEA-A5D9-0C1735510D8E}"/>
    <hyperlink ref="O13" location="'Table 13'!A1" display="Tabulka 13" xr:uid="{4CE33541-65F2-446F-B46B-F52A8D57D028}"/>
    <hyperlink ref="O15" location="'Table 14'!A1" display="Tabulka 14" xr:uid="{E8B2987C-1114-4619-8387-AC5E93CDE561}"/>
    <hyperlink ref="O17" location="'Table 15'!A1" display="Tabulka 15" xr:uid="{78302E8B-0F84-4E83-B721-E0061DEFDFBD}"/>
    <hyperlink ref="O19" location="'Table 16'!A1" display="Tabulka 16" xr:uid="{C5789EB1-667E-4566-870C-E20DE8B7E168}"/>
    <hyperlink ref="O21" location="'Table 17'!A1" display="Tabulka 17" xr:uid="{4A2D4CAE-3764-4AC8-817D-ADB89B57F203}"/>
    <hyperlink ref="O23" location="'Table 18'!A1" display="Tabulka 18" xr:uid="{D6C80386-85F5-4EA5-BD40-602B40D471E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9AB5-03E2-4142-817F-1EC76955EB98}">
  <dimension ref="B1:AJ150"/>
  <sheetViews>
    <sheetView showGridLines="0" zoomScale="90" zoomScaleNormal="90" workbookViewId="0">
      <pane ySplit="1" topLeftCell="A2" activePane="bottomLeft" state="frozen"/>
      <selection pane="bottomLeft" activeCell="B1" sqref="B1"/>
      <selection activeCell="B26" sqref="B26"/>
    </sheetView>
  </sheetViews>
  <sheetFormatPr defaultColWidth="8.85546875" defaultRowHeight="12.6"/>
  <cols>
    <col min="1" max="1" width="6.5703125" style="2" customWidth="1"/>
    <col min="2" max="2" width="14.5703125" style="2" bestFit="1" customWidth="1"/>
    <col min="3" max="3" width="19.42578125" style="2" customWidth="1"/>
    <col min="4" max="5" width="24" style="2" customWidth="1"/>
    <col min="6" max="6" width="24.85546875" style="2" customWidth="1"/>
    <col min="7" max="7" width="12.42578125" style="2" customWidth="1"/>
    <col min="8" max="8" width="17.42578125" style="2" customWidth="1"/>
    <col min="9" max="9" width="17.7109375" style="2" customWidth="1"/>
    <col min="10" max="10" width="25" style="2" customWidth="1"/>
    <col min="11" max="11" width="12.42578125" style="2" customWidth="1"/>
    <col min="12" max="12" width="17.42578125" style="2" customWidth="1"/>
    <col min="13" max="13" width="21.7109375" style="2" customWidth="1"/>
    <col min="14" max="14" width="24" style="2" customWidth="1"/>
    <col min="15" max="15" width="12.5703125" style="2" customWidth="1"/>
    <col min="16" max="16" width="16.7109375" style="2" customWidth="1"/>
    <col min="17" max="17" width="19.7109375" style="2" customWidth="1"/>
    <col min="18" max="18" width="24.42578125" style="2" customWidth="1"/>
    <col min="19" max="19" width="13.5703125" style="2" customWidth="1"/>
    <col min="20" max="20" width="17.85546875" style="2" customWidth="1"/>
    <col min="21" max="21" width="18.140625" style="2" customWidth="1"/>
    <col min="22" max="22" width="23.85546875" style="2" customWidth="1"/>
    <col min="23" max="23" width="13.5703125" style="2" customWidth="1"/>
    <col min="24" max="25" width="17.42578125" style="2" customWidth="1"/>
    <col min="26" max="26" width="23.42578125" style="2" customWidth="1"/>
    <col min="27" max="27" width="13" style="2" customWidth="1"/>
    <col min="28" max="28" width="17.5703125" style="2" customWidth="1"/>
    <col min="29" max="29" width="27.140625" style="2" customWidth="1"/>
    <col min="30" max="30" width="24" style="2" customWidth="1"/>
    <col min="31" max="31" width="13.140625" style="2" customWidth="1"/>
    <col min="32" max="32" width="17" style="2" customWidth="1"/>
    <col min="33" max="33" width="27.42578125" style="2" customWidth="1"/>
    <col min="34" max="34" width="23.85546875" style="2" customWidth="1"/>
    <col min="35" max="35" width="8.85546875" style="2"/>
    <col min="36" max="36" width="14.140625" style="2" bestFit="1" customWidth="1"/>
    <col min="37" max="16384" width="8.85546875" style="2"/>
  </cols>
  <sheetData>
    <row r="1" spans="2:36" ht="84.95" customHeight="1">
      <c r="B1" s="158" t="s">
        <v>295</v>
      </c>
      <c r="C1" s="22"/>
      <c r="D1" s="22"/>
      <c r="F1" s="10"/>
      <c r="J1" s="10"/>
    </row>
    <row r="2" spans="2:36" ht="23.45" customHeight="1" thickBot="1">
      <c r="E2" s="22"/>
      <c r="G2" s="10"/>
      <c r="I2" s="22"/>
      <c r="K2" s="10"/>
    </row>
    <row r="3" spans="2:36" ht="15" customHeight="1">
      <c r="B3" s="210" t="s">
        <v>296</v>
      </c>
      <c r="C3" s="189" t="s">
        <v>45</v>
      </c>
      <c r="D3" s="190"/>
      <c r="E3" s="190"/>
      <c r="F3" s="190"/>
      <c r="G3" s="190"/>
      <c r="H3" s="188"/>
      <c r="I3" s="188">
        <v>2014</v>
      </c>
      <c r="J3" s="183"/>
      <c r="K3" s="183"/>
      <c r="L3" s="184"/>
      <c r="M3" s="182">
        <v>2015</v>
      </c>
      <c r="N3" s="183"/>
      <c r="O3" s="183"/>
      <c r="P3" s="184"/>
      <c r="Q3" s="182">
        <v>2016</v>
      </c>
      <c r="R3" s="183"/>
      <c r="S3" s="183"/>
      <c r="T3" s="184"/>
      <c r="U3" s="182">
        <v>2017</v>
      </c>
      <c r="V3" s="183"/>
      <c r="W3" s="183"/>
      <c r="X3" s="184"/>
      <c r="Y3" s="182">
        <v>2018</v>
      </c>
      <c r="Z3" s="183"/>
      <c r="AA3" s="183"/>
      <c r="AB3" s="184"/>
      <c r="AC3" s="182">
        <v>2019</v>
      </c>
      <c r="AD3" s="183"/>
      <c r="AE3" s="183"/>
      <c r="AF3" s="184"/>
      <c r="AG3" s="182">
        <v>2020</v>
      </c>
      <c r="AH3" s="183"/>
      <c r="AI3" s="183"/>
      <c r="AJ3" s="184"/>
    </row>
    <row r="4" spans="2:36" ht="15" customHeight="1">
      <c r="B4" s="211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185" t="s">
        <v>46</v>
      </c>
      <c r="Z4" s="186"/>
      <c r="AA4" s="186" t="s">
        <v>45</v>
      </c>
      <c r="AB4" s="187" t="s">
        <v>47</v>
      </c>
      <c r="AC4" s="185" t="s">
        <v>46</v>
      </c>
      <c r="AD4" s="186"/>
      <c r="AE4" s="186" t="s">
        <v>45</v>
      </c>
      <c r="AF4" s="187" t="s">
        <v>47</v>
      </c>
      <c r="AG4" s="185" t="s">
        <v>46</v>
      </c>
      <c r="AH4" s="186"/>
      <c r="AI4" s="186" t="s">
        <v>45</v>
      </c>
      <c r="AJ4" s="187" t="s">
        <v>47</v>
      </c>
    </row>
    <row r="5" spans="2:36" ht="51.95">
      <c r="B5" s="211"/>
      <c r="C5" s="72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2" t="s">
        <v>48</v>
      </c>
      <c r="R5" s="75" t="s">
        <v>49</v>
      </c>
      <c r="S5" s="186"/>
      <c r="T5" s="187"/>
      <c r="U5" s="72" t="s">
        <v>48</v>
      </c>
      <c r="V5" s="75" t="s">
        <v>49</v>
      </c>
      <c r="W5" s="186"/>
      <c r="X5" s="187"/>
      <c r="Y5" s="73" t="s">
        <v>50</v>
      </c>
      <c r="Z5" s="73" t="s">
        <v>51</v>
      </c>
      <c r="AA5" s="186"/>
      <c r="AB5" s="187"/>
      <c r="AC5" s="73" t="s">
        <v>50</v>
      </c>
      <c r="AD5" s="73" t="s">
        <v>51</v>
      </c>
      <c r="AE5" s="186"/>
      <c r="AF5" s="187"/>
      <c r="AG5" s="73" t="s">
        <v>50</v>
      </c>
      <c r="AH5" s="73" t="s">
        <v>51</v>
      </c>
      <c r="AI5" s="186"/>
      <c r="AJ5" s="187"/>
    </row>
    <row r="6" spans="2:36">
      <c r="B6" s="49" t="s">
        <v>297</v>
      </c>
      <c r="C6" s="24">
        <v>2067</v>
      </c>
      <c r="D6" s="23">
        <v>2867</v>
      </c>
      <c r="E6" s="23">
        <v>51</v>
      </c>
      <c r="F6" s="23">
        <v>2754</v>
      </c>
      <c r="G6" s="23">
        <v>7739</v>
      </c>
      <c r="H6" s="45">
        <v>0.46572786904976832</v>
      </c>
      <c r="I6" s="24">
        <v>458</v>
      </c>
      <c r="J6" s="23">
        <v>639</v>
      </c>
      <c r="K6" s="23">
        <f>SUM(I6:J6)</f>
        <v>1097</v>
      </c>
      <c r="L6" s="45">
        <f>K6/K$8</f>
        <v>0.48029772329246934</v>
      </c>
      <c r="M6" s="24">
        <v>467</v>
      </c>
      <c r="N6" s="23">
        <v>744</v>
      </c>
      <c r="O6" s="23">
        <f>SUM(M6:N6)</f>
        <v>1211</v>
      </c>
      <c r="P6" s="45">
        <f>O6/O$8</f>
        <v>0.45577719232216785</v>
      </c>
      <c r="Q6" s="24">
        <v>457</v>
      </c>
      <c r="R6" s="23">
        <v>862</v>
      </c>
      <c r="S6" s="23">
        <f>SUM(Q6:R6)</f>
        <v>1319</v>
      </c>
      <c r="T6" s="45">
        <f>S6/S$8</f>
        <v>0.45640138408304498</v>
      </c>
      <c r="U6" s="24">
        <v>685</v>
      </c>
      <c r="V6" s="23">
        <v>622</v>
      </c>
      <c r="W6" s="23">
        <f>SUM(U6:V6)</f>
        <v>1307</v>
      </c>
      <c r="X6" s="45">
        <f>W6/W$8</f>
        <v>0.4554006968641115</v>
      </c>
      <c r="Y6" s="24">
        <v>29</v>
      </c>
      <c r="Z6" s="23">
        <v>1295</v>
      </c>
      <c r="AA6" s="23">
        <f>SUM(Y6:Z6)</f>
        <v>1324</v>
      </c>
      <c r="AB6" s="45">
        <f>AA6/AA$8</f>
        <v>0.46505093080435544</v>
      </c>
      <c r="AC6" s="24">
        <v>16</v>
      </c>
      <c r="AD6" s="23">
        <v>1054</v>
      </c>
      <c r="AE6" s="23">
        <f>SUM(AC6:AD6)</f>
        <v>1070</v>
      </c>
      <c r="AF6" s="45">
        <f>AE6/AE$8</f>
        <v>0.46847635726795095</v>
      </c>
      <c r="AG6" s="24">
        <v>6</v>
      </c>
      <c r="AH6" s="23">
        <v>405</v>
      </c>
      <c r="AI6" s="23">
        <f>SUM(AG6:AH6)</f>
        <v>411</v>
      </c>
      <c r="AJ6" s="45">
        <f>AI6/AI$8</f>
        <v>0.52356687898089171</v>
      </c>
    </row>
    <row r="7" spans="2:36" ht="12.95" thickBot="1">
      <c r="B7" s="18" t="s">
        <v>298</v>
      </c>
      <c r="C7" s="26">
        <v>2644</v>
      </c>
      <c r="D7" s="27">
        <v>3123</v>
      </c>
      <c r="E7" s="27">
        <v>60</v>
      </c>
      <c r="F7" s="23">
        <v>3051</v>
      </c>
      <c r="G7" s="23">
        <v>8878</v>
      </c>
      <c r="H7" s="45">
        <v>0.53427213095023174</v>
      </c>
      <c r="I7" s="26">
        <v>634</v>
      </c>
      <c r="J7" s="27">
        <v>553</v>
      </c>
      <c r="K7" s="23">
        <f>SUM(I7:J7)</f>
        <v>1187</v>
      </c>
      <c r="L7" s="45">
        <f>K7/K$8</f>
        <v>0.51970227670753066</v>
      </c>
      <c r="M7" s="26">
        <v>591</v>
      </c>
      <c r="N7" s="27">
        <v>855</v>
      </c>
      <c r="O7" s="23">
        <f>SUM(M7:N7)</f>
        <v>1446</v>
      </c>
      <c r="P7" s="45">
        <f>O7/O$8</f>
        <v>0.54422280767783215</v>
      </c>
      <c r="Q7" s="26">
        <v>647</v>
      </c>
      <c r="R7" s="27">
        <v>924</v>
      </c>
      <c r="S7" s="23">
        <f>SUM(Q7:R7)</f>
        <v>1571</v>
      </c>
      <c r="T7" s="45">
        <f>S7/S$8</f>
        <v>0.54359861591695502</v>
      </c>
      <c r="U7" s="26">
        <v>772</v>
      </c>
      <c r="V7" s="27">
        <v>791</v>
      </c>
      <c r="W7" s="23">
        <f>SUM(U7:V7)</f>
        <v>1563</v>
      </c>
      <c r="X7" s="45">
        <f>W7/W$8</f>
        <v>0.54459930313588856</v>
      </c>
      <c r="Y7" s="26">
        <v>28</v>
      </c>
      <c r="Z7" s="27">
        <v>1495</v>
      </c>
      <c r="AA7" s="23">
        <f>SUM(Y7:Z7)</f>
        <v>1523</v>
      </c>
      <c r="AB7" s="45">
        <f>AA7/AA$8</f>
        <v>0.53494906919564456</v>
      </c>
      <c r="AC7" s="26">
        <v>21</v>
      </c>
      <c r="AD7" s="27">
        <v>1193</v>
      </c>
      <c r="AE7" s="23">
        <f>SUM(AC7:AD7)</f>
        <v>1214</v>
      </c>
      <c r="AF7" s="45">
        <f>AE7/AE$8</f>
        <v>0.531523642732049</v>
      </c>
      <c r="AG7" s="26">
        <v>11</v>
      </c>
      <c r="AH7" s="27">
        <v>363</v>
      </c>
      <c r="AI7" s="23">
        <f>SUM(AG7:AH7)</f>
        <v>374</v>
      </c>
      <c r="AJ7" s="45">
        <f>AI7/AI$8</f>
        <v>0.47643312101910829</v>
      </c>
    </row>
    <row r="8" spans="2:36" s="48" customFormat="1" ht="13.5" thickBot="1">
      <c r="B8" s="170" t="s">
        <v>45</v>
      </c>
      <c r="C8" s="29">
        <v>4711</v>
      </c>
      <c r="D8" s="29">
        <v>5990</v>
      </c>
      <c r="E8" s="29">
        <v>111</v>
      </c>
      <c r="F8" s="29">
        <v>5805</v>
      </c>
      <c r="G8" s="29">
        <v>16617</v>
      </c>
      <c r="H8" s="54">
        <v>1</v>
      </c>
      <c r="I8" s="29">
        <f>SUM(I6:I7)</f>
        <v>1092</v>
      </c>
      <c r="J8" s="29">
        <f t="shared" ref="J8:AH8" si="0">SUM(J6:J7)</f>
        <v>1192</v>
      </c>
      <c r="K8" s="29">
        <f t="shared" si="0"/>
        <v>2284</v>
      </c>
      <c r="L8" s="54">
        <f t="shared" si="0"/>
        <v>1</v>
      </c>
      <c r="M8" s="29">
        <f t="shared" si="0"/>
        <v>1058</v>
      </c>
      <c r="N8" s="29">
        <f t="shared" si="0"/>
        <v>1599</v>
      </c>
      <c r="O8" s="29">
        <f t="shared" ref="O8" si="1">SUM(O6:O7)</f>
        <v>2657</v>
      </c>
      <c r="P8" s="54">
        <f t="shared" ref="P8" si="2">SUM(P6:P7)</f>
        <v>1</v>
      </c>
      <c r="Q8" s="29">
        <f t="shared" si="0"/>
        <v>1104</v>
      </c>
      <c r="R8" s="29">
        <f t="shared" si="0"/>
        <v>1786</v>
      </c>
      <c r="S8" s="29">
        <f t="shared" ref="S8" si="3">SUM(S6:S7)</f>
        <v>2890</v>
      </c>
      <c r="T8" s="54">
        <f t="shared" ref="T8" si="4">SUM(T6:T7)</f>
        <v>1</v>
      </c>
      <c r="U8" s="29">
        <f t="shared" si="0"/>
        <v>1457</v>
      </c>
      <c r="V8" s="29">
        <f t="shared" si="0"/>
        <v>1413</v>
      </c>
      <c r="W8" s="29">
        <f t="shared" ref="W8" si="5">SUM(W6:W7)</f>
        <v>2870</v>
      </c>
      <c r="X8" s="54">
        <f t="shared" ref="X8" si="6">SUM(X6:X7)</f>
        <v>1</v>
      </c>
      <c r="Y8" s="29">
        <f t="shared" si="0"/>
        <v>57</v>
      </c>
      <c r="Z8" s="29">
        <f t="shared" si="0"/>
        <v>2790</v>
      </c>
      <c r="AA8" s="29">
        <f t="shared" ref="AA8" si="7">SUM(AA6:AA7)</f>
        <v>2847</v>
      </c>
      <c r="AB8" s="54">
        <f t="shared" ref="AB8" si="8">SUM(AB6:AB7)</f>
        <v>1</v>
      </c>
      <c r="AC8" s="29">
        <f t="shared" si="0"/>
        <v>37</v>
      </c>
      <c r="AD8" s="29">
        <f t="shared" si="0"/>
        <v>2247</v>
      </c>
      <c r="AE8" s="29">
        <f t="shared" ref="AE8" si="9">SUM(AE6:AE7)</f>
        <v>2284</v>
      </c>
      <c r="AF8" s="54">
        <f t="shared" ref="AF8" si="10">SUM(AF6:AF7)</f>
        <v>1</v>
      </c>
      <c r="AG8" s="29">
        <f t="shared" si="0"/>
        <v>17</v>
      </c>
      <c r="AH8" s="29">
        <f t="shared" si="0"/>
        <v>768</v>
      </c>
      <c r="AI8" s="29">
        <f t="shared" ref="AI8" si="11">SUM(AI6:AI7)</f>
        <v>785</v>
      </c>
      <c r="AJ8" s="54">
        <f t="shared" ref="AJ8" si="12">SUM(AJ6:AJ7)</f>
        <v>1</v>
      </c>
    </row>
    <row r="9" spans="2:36">
      <c r="B9" s="17" t="s">
        <v>299</v>
      </c>
      <c r="C9" s="50"/>
      <c r="D9" s="50"/>
      <c r="E9" s="50"/>
      <c r="F9" s="50"/>
      <c r="G9" s="50"/>
      <c r="H9" s="50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</row>
    <row r="10" spans="2:36" s="1" customFormat="1"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55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2:36" s="1" customFormat="1" ht="12.95" thickBot="1">
      <c r="B11" s="61"/>
      <c r="C11" s="61"/>
      <c r="D11" s="61"/>
      <c r="E11" s="60"/>
      <c r="F11" s="60"/>
      <c r="G11" s="60"/>
      <c r="H11" s="61"/>
      <c r="I11" s="60"/>
      <c r="J11" s="60"/>
      <c r="K11" s="60"/>
      <c r="L11" s="61"/>
      <c r="M11" s="60"/>
      <c r="N11" s="60"/>
      <c r="O11" s="60"/>
      <c r="P11" s="61"/>
      <c r="Q11" s="60"/>
      <c r="R11" s="60"/>
      <c r="S11" s="60"/>
      <c r="T11" s="61"/>
      <c r="U11" s="60"/>
      <c r="V11" s="60"/>
      <c r="W11" s="60"/>
      <c r="X11" s="61"/>
      <c r="Y11" s="60"/>
      <c r="Z11" s="60"/>
      <c r="AA11" s="61"/>
      <c r="AB11" s="61"/>
      <c r="AC11" s="60"/>
      <c r="AD11" s="60"/>
      <c r="AE11" s="60"/>
      <c r="AF11" s="61"/>
    </row>
    <row r="12" spans="2:36" ht="14.45" customHeight="1">
      <c r="B12" s="210" t="s">
        <v>296</v>
      </c>
      <c r="C12" s="208" t="s">
        <v>45</v>
      </c>
      <c r="D12" s="214"/>
      <c r="E12" s="214"/>
      <c r="F12" s="215"/>
      <c r="G12" s="208">
        <v>2014</v>
      </c>
      <c r="H12" s="214"/>
      <c r="I12" s="214"/>
      <c r="J12" s="215"/>
      <c r="K12" s="208">
        <v>2015</v>
      </c>
      <c r="L12" s="214"/>
      <c r="M12" s="214"/>
      <c r="N12" s="215"/>
      <c r="O12" s="208">
        <v>2016</v>
      </c>
      <c r="P12" s="214"/>
      <c r="Q12" s="214"/>
      <c r="R12" s="215"/>
      <c r="S12" s="208">
        <v>2017</v>
      </c>
      <c r="T12" s="214"/>
      <c r="U12" s="214"/>
      <c r="V12" s="215"/>
      <c r="W12" s="208">
        <v>2018</v>
      </c>
      <c r="X12" s="214"/>
      <c r="Y12" s="214"/>
      <c r="Z12" s="215"/>
      <c r="AA12" s="208">
        <v>2019</v>
      </c>
      <c r="AB12" s="214"/>
      <c r="AC12" s="214"/>
      <c r="AD12" s="215"/>
      <c r="AE12" s="208">
        <v>2020</v>
      </c>
      <c r="AF12" s="214"/>
      <c r="AG12" s="214"/>
      <c r="AH12" s="215"/>
    </row>
    <row r="13" spans="2:36" ht="12.75" customHeight="1">
      <c r="B13" s="211"/>
      <c r="C13" s="209" t="s">
        <v>46</v>
      </c>
      <c r="D13" s="216"/>
      <c r="E13" s="217" t="s">
        <v>45</v>
      </c>
      <c r="F13" s="212" t="s">
        <v>47</v>
      </c>
      <c r="G13" s="209" t="s">
        <v>46</v>
      </c>
      <c r="H13" s="216"/>
      <c r="I13" s="217" t="s">
        <v>45</v>
      </c>
      <c r="J13" s="212" t="s">
        <v>47</v>
      </c>
      <c r="K13" s="209" t="s">
        <v>46</v>
      </c>
      <c r="L13" s="216"/>
      <c r="M13" s="217" t="s">
        <v>45</v>
      </c>
      <c r="N13" s="212" t="s">
        <v>47</v>
      </c>
      <c r="O13" s="209" t="s">
        <v>46</v>
      </c>
      <c r="P13" s="216"/>
      <c r="Q13" s="217" t="s">
        <v>45</v>
      </c>
      <c r="R13" s="212" t="s">
        <v>47</v>
      </c>
      <c r="S13" s="209" t="s">
        <v>46</v>
      </c>
      <c r="T13" s="216"/>
      <c r="U13" s="217" t="s">
        <v>45</v>
      </c>
      <c r="V13" s="212" t="s">
        <v>47</v>
      </c>
      <c r="W13" s="209" t="s">
        <v>46</v>
      </c>
      <c r="X13" s="216"/>
      <c r="Y13" s="217" t="s">
        <v>45</v>
      </c>
      <c r="Z13" s="212" t="s">
        <v>47</v>
      </c>
      <c r="AA13" s="209" t="s">
        <v>46</v>
      </c>
      <c r="AB13" s="216"/>
      <c r="AC13" s="217" t="s">
        <v>45</v>
      </c>
      <c r="AD13" s="212" t="s">
        <v>47</v>
      </c>
      <c r="AE13" s="209" t="s">
        <v>46</v>
      </c>
      <c r="AF13" s="216"/>
      <c r="AG13" s="217" t="s">
        <v>45</v>
      </c>
      <c r="AH13" s="212" t="s">
        <v>47</v>
      </c>
    </row>
    <row r="14" spans="2:36" ht="39" customHeight="1">
      <c r="B14" s="211"/>
      <c r="C14" s="74" t="s">
        <v>112</v>
      </c>
      <c r="D14" s="75" t="s">
        <v>113</v>
      </c>
      <c r="E14" s="218"/>
      <c r="F14" s="213"/>
      <c r="G14" s="74" t="s">
        <v>112</v>
      </c>
      <c r="H14" s="75" t="s">
        <v>113</v>
      </c>
      <c r="I14" s="218"/>
      <c r="J14" s="213"/>
      <c r="K14" s="74" t="s">
        <v>112</v>
      </c>
      <c r="L14" s="75" t="s">
        <v>113</v>
      </c>
      <c r="M14" s="218"/>
      <c r="N14" s="213"/>
      <c r="O14" s="74" t="s">
        <v>112</v>
      </c>
      <c r="P14" s="75" t="s">
        <v>113</v>
      </c>
      <c r="Q14" s="218"/>
      <c r="R14" s="213"/>
      <c r="S14" s="74" t="s">
        <v>112</v>
      </c>
      <c r="T14" s="75" t="s">
        <v>113</v>
      </c>
      <c r="U14" s="218"/>
      <c r="V14" s="213"/>
      <c r="W14" s="74" t="s">
        <v>112</v>
      </c>
      <c r="X14" s="75" t="s">
        <v>113</v>
      </c>
      <c r="Y14" s="218"/>
      <c r="Z14" s="213"/>
      <c r="AA14" s="74" t="s">
        <v>112</v>
      </c>
      <c r="AB14" s="75" t="s">
        <v>113</v>
      </c>
      <c r="AC14" s="218"/>
      <c r="AD14" s="213"/>
      <c r="AE14" s="74" t="s">
        <v>112</v>
      </c>
      <c r="AF14" s="75" t="s">
        <v>113</v>
      </c>
      <c r="AG14" s="218"/>
      <c r="AH14" s="213"/>
    </row>
    <row r="15" spans="2:36">
      <c r="B15" s="49" t="s">
        <v>297</v>
      </c>
      <c r="C15" s="24">
        <v>637</v>
      </c>
      <c r="D15" s="24">
        <v>57</v>
      </c>
      <c r="E15" s="23">
        <v>694</v>
      </c>
      <c r="F15" s="45">
        <v>0.43647798742138366</v>
      </c>
      <c r="G15" s="24">
        <v>108</v>
      </c>
      <c r="H15" s="23">
        <v>17</v>
      </c>
      <c r="I15" s="23">
        <f>SUM(G15:H15)</f>
        <v>125</v>
      </c>
      <c r="J15" s="45">
        <f>I15/I$17</f>
        <v>0.36982248520710059</v>
      </c>
      <c r="K15" s="24">
        <v>136</v>
      </c>
      <c r="L15" s="23">
        <v>7</v>
      </c>
      <c r="M15" s="23">
        <f>SUM(K15:L15)</f>
        <v>143</v>
      </c>
      <c r="N15" s="45">
        <f>M15/M$17</f>
        <v>0.42182890855457228</v>
      </c>
      <c r="O15" s="24">
        <v>133</v>
      </c>
      <c r="P15" s="23">
        <v>6</v>
      </c>
      <c r="Q15" s="23">
        <f>SUM(O15:P15)</f>
        <v>139</v>
      </c>
      <c r="R15" s="45">
        <f>Q15/Q$17</f>
        <v>0.39265536723163841</v>
      </c>
      <c r="S15" s="24">
        <v>73</v>
      </c>
      <c r="T15" s="23">
        <v>8</v>
      </c>
      <c r="U15" s="23">
        <f>SUM(S15:T15)</f>
        <v>81</v>
      </c>
      <c r="V15" s="45">
        <f>U15/U$17</f>
        <v>0.46820809248554912</v>
      </c>
      <c r="W15" s="24">
        <v>90</v>
      </c>
      <c r="X15" s="23">
        <v>5</v>
      </c>
      <c r="Y15" s="23">
        <f>SUM(W15:X15)</f>
        <v>95</v>
      </c>
      <c r="Z15" s="45">
        <f>Y15/Y$17</f>
        <v>0.48223350253807107</v>
      </c>
      <c r="AA15" s="24">
        <v>72</v>
      </c>
      <c r="AB15" s="23">
        <v>5</v>
      </c>
      <c r="AC15" s="23">
        <f>SUM(AA15:AB15)</f>
        <v>77</v>
      </c>
      <c r="AD15" s="45">
        <f>AC15/AC$17</f>
        <v>0.55797101449275366</v>
      </c>
      <c r="AE15" s="24">
        <v>25</v>
      </c>
      <c r="AF15" s="23">
        <v>9</v>
      </c>
      <c r="AG15" s="23">
        <f>SUM(AE15:AF15)</f>
        <v>34</v>
      </c>
      <c r="AH15" s="45">
        <f>AG15/AG$17</f>
        <v>0.66666666666666663</v>
      </c>
    </row>
    <row r="16" spans="2:36" ht="12.95" thickBot="1">
      <c r="B16" s="18" t="s">
        <v>298</v>
      </c>
      <c r="C16" s="24">
        <v>777</v>
      </c>
      <c r="D16" s="24">
        <v>119</v>
      </c>
      <c r="E16" s="23">
        <v>896</v>
      </c>
      <c r="F16" s="45">
        <v>0.56352201257861634</v>
      </c>
      <c r="G16" s="26">
        <v>169</v>
      </c>
      <c r="H16" s="27">
        <v>44</v>
      </c>
      <c r="I16" s="23">
        <f>SUM(G16:H16)</f>
        <v>213</v>
      </c>
      <c r="J16" s="45">
        <f>I16/I$17</f>
        <v>0.63017751479289941</v>
      </c>
      <c r="K16" s="26">
        <v>165</v>
      </c>
      <c r="L16" s="27">
        <v>31</v>
      </c>
      <c r="M16" s="23">
        <f>SUM(K16:L16)</f>
        <v>196</v>
      </c>
      <c r="N16" s="45">
        <f>M16/M$17</f>
        <v>0.57817109144542778</v>
      </c>
      <c r="O16" s="26">
        <v>192</v>
      </c>
      <c r="P16" s="27">
        <v>23</v>
      </c>
      <c r="Q16" s="23">
        <f>SUM(O16:P16)</f>
        <v>215</v>
      </c>
      <c r="R16" s="45">
        <f>Q16/Q$17</f>
        <v>0.60734463276836159</v>
      </c>
      <c r="S16" s="26">
        <v>90</v>
      </c>
      <c r="T16" s="27">
        <v>2</v>
      </c>
      <c r="U16" s="23">
        <f>SUM(S16:T16)</f>
        <v>92</v>
      </c>
      <c r="V16" s="45">
        <f>U16/U$17</f>
        <v>0.53179190751445082</v>
      </c>
      <c r="W16" s="26">
        <v>97</v>
      </c>
      <c r="X16" s="27">
        <v>5</v>
      </c>
      <c r="Y16" s="23">
        <f>SUM(W16:X16)</f>
        <v>102</v>
      </c>
      <c r="Z16" s="45">
        <f>Y16/Y$17</f>
        <v>0.51776649746192893</v>
      </c>
      <c r="AA16" s="26">
        <v>55</v>
      </c>
      <c r="AB16" s="27">
        <v>6</v>
      </c>
      <c r="AC16" s="23">
        <f>SUM(AA16:AB16)</f>
        <v>61</v>
      </c>
      <c r="AD16" s="45">
        <f>AC16/AC$17</f>
        <v>0.4420289855072464</v>
      </c>
      <c r="AE16" s="26">
        <v>9</v>
      </c>
      <c r="AF16" s="27">
        <v>8</v>
      </c>
      <c r="AG16" s="23">
        <f>SUM(AE16:AF16)</f>
        <v>17</v>
      </c>
      <c r="AH16" s="45">
        <f>AG16/AG$17</f>
        <v>0.33333333333333331</v>
      </c>
    </row>
    <row r="17" spans="2:34" s="48" customFormat="1" ht="15.75" customHeight="1" thickBot="1">
      <c r="B17" s="170" t="s">
        <v>45</v>
      </c>
      <c r="C17" s="29">
        <v>1414</v>
      </c>
      <c r="D17" s="29">
        <v>176</v>
      </c>
      <c r="E17" s="29">
        <v>1590</v>
      </c>
      <c r="F17" s="54">
        <v>1</v>
      </c>
      <c r="G17" s="29">
        <f>SUM(G15:G16)</f>
        <v>277</v>
      </c>
      <c r="H17" s="29">
        <f t="shared" ref="H17:AF17" si="13">SUM(H15:H16)</f>
        <v>61</v>
      </c>
      <c r="I17" s="29">
        <f t="shared" si="13"/>
        <v>338</v>
      </c>
      <c r="J17" s="54">
        <f t="shared" si="13"/>
        <v>1</v>
      </c>
      <c r="K17" s="29">
        <f t="shared" si="13"/>
        <v>301</v>
      </c>
      <c r="L17" s="29">
        <f t="shared" si="13"/>
        <v>38</v>
      </c>
      <c r="M17" s="29">
        <f t="shared" ref="M17" si="14">SUM(M15:M16)</f>
        <v>339</v>
      </c>
      <c r="N17" s="54">
        <f t="shared" ref="N17" si="15">SUM(N15:N16)</f>
        <v>1</v>
      </c>
      <c r="O17" s="29">
        <f t="shared" si="13"/>
        <v>325</v>
      </c>
      <c r="P17" s="29">
        <f t="shared" si="13"/>
        <v>29</v>
      </c>
      <c r="Q17" s="29">
        <f t="shared" ref="Q17" si="16">SUM(Q15:Q16)</f>
        <v>354</v>
      </c>
      <c r="R17" s="54">
        <f t="shared" ref="R17" si="17">SUM(R15:R16)</f>
        <v>1</v>
      </c>
      <c r="S17" s="29">
        <f t="shared" si="13"/>
        <v>163</v>
      </c>
      <c r="T17" s="29">
        <f t="shared" si="13"/>
        <v>10</v>
      </c>
      <c r="U17" s="29">
        <f t="shared" ref="U17" si="18">SUM(U15:U16)</f>
        <v>173</v>
      </c>
      <c r="V17" s="54">
        <f t="shared" ref="V17" si="19">SUM(V15:V16)</f>
        <v>1</v>
      </c>
      <c r="W17" s="29">
        <f t="shared" si="13"/>
        <v>187</v>
      </c>
      <c r="X17" s="175">
        <f t="shared" si="13"/>
        <v>10</v>
      </c>
      <c r="Y17" s="29">
        <f t="shared" ref="Y17" si="20">SUM(Y15:Y16)</f>
        <v>197</v>
      </c>
      <c r="Z17" s="54">
        <f t="shared" ref="Z17" si="21">SUM(Z15:Z16)</f>
        <v>1</v>
      </c>
      <c r="AA17" s="29">
        <f t="shared" si="13"/>
        <v>127</v>
      </c>
      <c r="AB17" s="29">
        <f t="shared" si="13"/>
        <v>11</v>
      </c>
      <c r="AC17" s="29">
        <f t="shared" ref="AC17" si="22">SUM(AC15:AC16)</f>
        <v>138</v>
      </c>
      <c r="AD17" s="54">
        <f t="shared" ref="AD17" si="23">SUM(AD15:AD16)</f>
        <v>1</v>
      </c>
      <c r="AE17" s="29">
        <f t="shared" si="13"/>
        <v>34</v>
      </c>
      <c r="AF17" s="29">
        <f t="shared" si="13"/>
        <v>17</v>
      </c>
      <c r="AG17" s="29">
        <f t="shared" ref="AG17" si="24">SUM(AG15:AG16)</f>
        <v>51</v>
      </c>
      <c r="AH17" s="54">
        <f t="shared" ref="AH17" si="25">SUM(AH15:AH16)</f>
        <v>1</v>
      </c>
    </row>
    <row r="18" spans="2:34">
      <c r="B18" s="17" t="s">
        <v>300</v>
      </c>
      <c r="C18" s="50"/>
      <c r="D18" s="50"/>
      <c r="E18" s="50"/>
      <c r="F18" s="50"/>
    </row>
    <row r="20" spans="2:34">
      <c r="F20" s="19"/>
      <c r="J20" s="19"/>
    </row>
    <row r="21" spans="2:34">
      <c r="B21" s="50"/>
      <c r="C21" s="50"/>
      <c r="D21" s="50"/>
      <c r="F21" s="19"/>
      <c r="J21" s="19"/>
    </row>
    <row r="22" spans="2:34">
      <c r="F22" s="19"/>
      <c r="J22" s="19"/>
    </row>
    <row r="23" spans="2:34">
      <c r="F23" s="19"/>
      <c r="J23" s="19"/>
    </row>
    <row r="24" spans="2:34">
      <c r="F24" s="19"/>
      <c r="J24" s="19"/>
    </row>
    <row r="25" spans="2:34">
      <c r="F25" s="19"/>
      <c r="J25" s="19"/>
    </row>
    <row r="26" spans="2:34">
      <c r="F26" s="19"/>
      <c r="J26" s="19"/>
    </row>
    <row r="27" spans="2:34">
      <c r="F27" s="19"/>
      <c r="J27" s="19"/>
    </row>
    <row r="28" spans="2:34">
      <c r="F28" s="19"/>
      <c r="J28" s="19"/>
    </row>
    <row r="29" spans="2:34">
      <c r="F29" s="19"/>
      <c r="J29" s="19"/>
    </row>
    <row r="30" spans="2:34">
      <c r="F30" s="19"/>
      <c r="J30" s="19"/>
    </row>
    <row r="31" spans="2:34">
      <c r="F31" s="19"/>
      <c r="J31" s="19"/>
    </row>
    <row r="32" spans="2:34">
      <c r="F32" s="19"/>
      <c r="J32" s="19"/>
    </row>
    <row r="33" spans="6:10">
      <c r="F33" s="19"/>
      <c r="J33" s="19"/>
    </row>
    <row r="34" spans="6:10">
      <c r="F34" s="19"/>
      <c r="J34" s="19"/>
    </row>
    <row r="35" spans="6:10">
      <c r="F35" s="19"/>
      <c r="J35" s="19"/>
    </row>
    <row r="36" spans="6:10">
      <c r="F36" s="19"/>
      <c r="J36" s="19"/>
    </row>
    <row r="37" spans="6:10">
      <c r="F37" s="19"/>
      <c r="J37" s="19"/>
    </row>
    <row r="38" spans="6:10">
      <c r="F38" s="19"/>
      <c r="J38" s="19"/>
    </row>
    <row r="39" spans="6:10">
      <c r="F39" s="19"/>
      <c r="J39" s="19"/>
    </row>
    <row r="40" spans="6:10">
      <c r="F40" s="19"/>
      <c r="J40" s="19"/>
    </row>
    <row r="41" spans="6:10">
      <c r="F41" s="19"/>
      <c r="J41" s="19"/>
    </row>
    <row r="42" spans="6:10">
      <c r="F42" s="19"/>
      <c r="J42" s="19"/>
    </row>
    <row r="43" spans="6:10">
      <c r="F43" s="19"/>
      <c r="J43" s="19"/>
    </row>
    <row r="44" spans="6:10">
      <c r="F44" s="19"/>
      <c r="J44" s="19"/>
    </row>
    <row r="45" spans="6:10">
      <c r="F45" s="19"/>
      <c r="J45" s="19"/>
    </row>
    <row r="46" spans="6:10">
      <c r="F46" s="19"/>
      <c r="J46" s="19"/>
    </row>
    <row r="47" spans="6:10">
      <c r="F47" s="19"/>
      <c r="J47" s="19"/>
    </row>
    <row r="48" spans="6:10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  <row r="60" spans="6:10">
      <c r="F60" s="19"/>
      <c r="J60" s="19"/>
    </row>
    <row r="61" spans="6:10">
      <c r="F61" s="19"/>
      <c r="J61" s="19"/>
    </row>
    <row r="62" spans="6:10">
      <c r="F62" s="19"/>
      <c r="J62" s="19"/>
    </row>
    <row r="63" spans="6:10">
      <c r="F63" s="19"/>
      <c r="J63" s="19"/>
    </row>
    <row r="64" spans="6:10">
      <c r="F64" s="19"/>
      <c r="J64" s="19"/>
    </row>
    <row r="65" spans="6:10">
      <c r="F65" s="19"/>
      <c r="J65" s="19"/>
    </row>
    <row r="66" spans="6:10">
      <c r="F66" s="19"/>
      <c r="J66" s="19"/>
    </row>
    <row r="67" spans="6:10">
      <c r="F67" s="19"/>
      <c r="J67" s="19"/>
    </row>
    <row r="68" spans="6:10">
      <c r="F68" s="19"/>
      <c r="J68" s="19"/>
    </row>
    <row r="69" spans="6:10">
      <c r="F69" s="19"/>
      <c r="J69" s="19"/>
    </row>
    <row r="70" spans="6:10">
      <c r="F70" s="19"/>
      <c r="J70" s="19"/>
    </row>
    <row r="71" spans="6:10">
      <c r="F71" s="19"/>
      <c r="J71" s="19"/>
    </row>
    <row r="72" spans="6:10">
      <c r="F72" s="19"/>
      <c r="J72" s="19"/>
    </row>
    <row r="73" spans="6:10">
      <c r="F73" s="19"/>
      <c r="J73" s="19"/>
    </row>
    <row r="74" spans="6:10">
      <c r="F74" s="19"/>
      <c r="J74" s="19"/>
    </row>
    <row r="75" spans="6:10">
      <c r="F75" s="19"/>
      <c r="J75" s="19"/>
    </row>
    <row r="76" spans="6:10">
      <c r="F76" s="19"/>
      <c r="J76" s="19"/>
    </row>
    <row r="77" spans="6:10">
      <c r="F77" s="19"/>
      <c r="J77" s="19"/>
    </row>
    <row r="78" spans="6:10">
      <c r="F78" s="19"/>
      <c r="J78" s="19"/>
    </row>
    <row r="79" spans="6:10">
      <c r="F79" s="19"/>
      <c r="J79" s="19"/>
    </row>
    <row r="80" spans="6:10">
      <c r="F80" s="19"/>
      <c r="J80" s="19"/>
    </row>
    <row r="81" spans="6:10">
      <c r="F81" s="19"/>
      <c r="J81" s="19"/>
    </row>
    <row r="82" spans="6:10">
      <c r="F82" s="19"/>
      <c r="J82" s="19"/>
    </row>
    <row r="83" spans="6:10">
      <c r="F83" s="19"/>
      <c r="J83" s="19"/>
    </row>
    <row r="84" spans="6:10">
      <c r="F84" s="19"/>
      <c r="J84" s="19"/>
    </row>
    <row r="85" spans="6:10">
      <c r="F85" s="19"/>
      <c r="J85" s="19"/>
    </row>
    <row r="86" spans="6:10">
      <c r="F86" s="19"/>
      <c r="J86" s="19"/>
    </row>
    <row r="87" spans="6:10">
      <c r="F87" s="19"/>
      <c r="J87" s="19"/>
    </row>
    <row r="88" spans="6:10">
      <c r="F88" s="19"/>
      <c r="J88" s="19"/>
    </row>
    <row r="89" spans="6:10">
      <c r="F89" s="19"/>
      <c r="J89" s="19"/>
    </row>
    <row r="90" spans="6:10">
      <c r="F90" s="19"/>
      <c r="J90" s="19"/>
    </row>
    <row r="91" spans="6:10">
      <c r="F91" s="19"/>
      <c r="J91" s="19"/>
    </row>
    <row r="92" spans="6:10">
      <c r="F92" s="19"/>
      <c r="J92" s="19"/>
    </row>
    <row r="93" spans="6:10">
      <c r="F93" s="19"/>
      <c r="J93" s="19"/>
    </row>
    <row r="94" spans="6:10">
      <c r="F94" s="19"/>
      <c r="J94" s="19"/>
    </row>
    <row r="95" spans="6:10">
      <c r="F95" s="19"/>
      <c r="J95" s="19"/>
    </row>
    <row r="96" spans="6:10">
      <c r="F96" s="19"/>
      <c r="J96" s="19"/>
    </row>
    <row r="97" spans="6:10">
      <c r="F97" s="19"/>
      <c r="J97" s="19"/>
    </row>
    <row r="98" spans="6:10">
      <c r="F98" s="19"/>
      <c r="J98" s="19"/>
    </row>
    <row r="99" spans="6:10">
      <c r="F99" s="19"/>
      <c r="J99" s="19"/>
    </row>
    <row r="100" spans="6:10">
      <c r="F100" s="19"/>
      <c r="J100" s="19"/>
    </row>
    <row r="101" spans="6:10">
      <c r="F101" s="19"/>
      <c r="J101" s="19"/>
    </row>
    <row r="102" spans="6:10">
      <c r="F102" s="19"/>
      <c r="J102" s="19"/>
    </row>
    <row r="103" spans="6:10">
      <c r="F103" s="19"/>
      <c r="J103" s="19"/>
    </row>
    <row r="104" spans="6:10">
      <c r="F104" s="19"/>
      <c r="J104" s="19"/>
    </row>
    <row r="105" spans="6:10">
      <c r="F105" s="19"/>
      <c r="J105" s="19"/>
    </row>
    <row r="106" spans="6:10">
      <c r="F106" s="19"/>
      <c r="J106" s="19"/>
    </row>
    <row r="107" spans="6:10">
      <c r="F107" s="19"/>
      <c r="J107" s="19"/>
    </row>
    <row r="108" spans="6:10">
      <c r="F108" s="19"/>
      <c r="J108" s="19"/>
    </row>
    <row r="109" spans="6:10">
      <c r="F109" s="19"/>
      <c r="J109" s="19"/>
    </row>
    <row r="110" spans="6:10">
      <c r="F110" s="19"/>
      <c r="J110" s="19"/>
    </row>
    <row r="111" spans="6:10">
      <c r="F111" s="19"/>
      <c r="J111" s="19"/>
    </row>
    <row r="112" spans="6:10">
      <c r="F112" s="19"/>
      <c r="J112" s="19"/>
    </row>
    <row r="113" spans="6:10">
      <c r="F113" s="19"/>
      <c r="J113" s="19"/>
    </row>
    <row r="114" spans="6:10">
      <c r="F114" s="19"/>
      <c r="J114" s="19"/>
    </row>
    <row r="115" spans="6:10">
      <c r="F115" s="19"/>
      <c r="J115" s="19"/>
    </row>
    <row r="116" spans="6:10">
      <c r="F116" s="19"/>
      <c r="J116" s="19"/>
    </row>
    <row r="117" spans="6:10">
      <c r="F117" s="19"/>
      <c r="J117" s="19"/>
    </row>
    <row r="118" spans="6:10">
      <c r="F118" s="19"/>
      <c r="J118" s="19"/>
    </row>
    <row r="119" spans="6:10">
      <c r="F119" s="19"/>
      <c r="J119" s="19"/>
    </row>
    <row r="120" spans="6:10">
      <c r="F120" s="19"/>
      <c r="J120" s="19"/>
    </row>
    <row r="121" spans="6:10">
      <c r="F121" s="19"/>
      <c r="J121" s="19"/>
    </row>
    <row r="122" spans="6:10">
      <c r="F122" s="19"/>
      <c r="J122" s="19"/>
    </row>
    <row r="123" spans="6:10">
      <c r="F123" s="19"/>
      <c r="J123" s="19"/>
    </row>
    <row r="124" spans="6:10">
      <c r="F124" s="19"/>
      <c r="J124" s="19"/>
    </row>
    <row r="125" spans="6:10">
      <c r="F125" s="19"/>
      <c r="J125" s="19"/>
    </row>
    <row r="126" spans="6:10">
      <c r="F126" s="19"/>
      <c r="J126" s="19"/>
    </row>
    <row r="127" spans="6:10">
      <c r="F127" s="19"/>
      <c r="J127" s="19"/>
    </row>
    <row r="128" spans="6:10">
      <c r="F128" s="19"/>
      <c r="J128" s="19"/>
    </row>
    <row r="129" spans="6:10">
      <c r="F129" s="19"/>
      <c r="J129" s="19"/>
    </row>
    <row r="130" spans="6:10">
      <c r="F130" s="19"/>
      <c r="J130" s="19"/>
    </row>
    <row r="131" spans="6:10">
      <c r="F131" s="19"/>
      <c r="J131" s="19"/>
    </row>
    <row r="132" spans="6:10">
      <c r="F132" s="19"/>
      <c r="J132" s="19"/>
    </row>
    <row r="133" spans="6:10">
      <c r="F133" s="19"/>
      <c r="J133" s="19"/>
    </row>
    <row r="134" spans="6:10">
      <c r="F134" s="19"/>
      <c r="J134" s="19"/>
    </row>
    <row r="135" spans="6:10">
      <c r="F135" s="19"/>
      <c r="J135" s="19"/>
    </row>
    <row r="136" spans="6:10">
      <c r="F136" s="19"/>
      <c r="J136" s="19"/>
    </row>
    <row r="137" spans="6:10">
      <c r="F137" s="19"/>
      <c r="J137" s="19"/>
    </row>
    <row r="138" spans="6:10">
      <c r="F138" s="19"/>
      <c r="J138" s="19"/>
    </row>
    <row r="139" spans="6:10">
      <c r="F139" s="19"/>
      <c r="J139" s="19"/>
    </row>
    <row r="140" spans="6:10">
      <c r="F140" s="19"/>
      <c r="J140" s="19"/>
    </row>
    <row r="141" spans="6:10">
      <c r="F141" s="19"/>
      <c r="J141" s="19"/>
    </row>
    <row r="142" spans="6:10">
      <c r="F142" s="19"/>
      <c r="J142" s="19"/>
    </row>
    <row r="143" spans="6:10">
      <c r="F143" s="19"/>
      <c r="J143" s="19"/>
    </row>
    <row r="144" spans="6:10">
      <c r="F144" s="19"/>
      <c r="J144" s="19"/>
    </row>
    <row r="145" spans="6:10">
      <c r="F145" s="19"/>
      <c r="J145" s="19"/>
    </row>
    <row r="146" spans="6:10">
      <c r="F146" s="19"/>
      <c r="J146" s="19"/>
    </row>
    <row r="147" spans="6:10">
      <c r="F147" s="19"/>
      <c r="J147" s="19"/>
    </row>
    <row r="148" spans="6:10">
      <c r="F148" s="19"/>
      <c r="J148" s="19"/>
    </row>
    <row r="149" spans="6:10">
      <c r="F149" s="19"/>
      <c r="J149" s="19"/>
    </row>
    <row r="150" spans="6:10">
      <c r="F150" s="19"/>
      <c r="J150" s="19"/>
    </row>
  </sheetData>
  <mergeCells count="66">
    <mergeCell ref="B3:B5"/>
    <mergeCell ref="Y3:AB3"/>
    <mergeCell ref="AC3:AF3"/>
    <mergeCell ref="Y4:Z4"/>
    <mergeCell ref="AA4:AA5"/>
    <mergeCell ref="AB4:A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W4:W5"/>
    <mergeCell ref="B12:B14"/>
    <mergeCell ref="G12:J12"/>
    <mergeCell ref="K12:N12"/>
    <mergeCell ref="O12:R12"/>
    <mergeCell ref="S12:V12"/>
    <mergeCell ref="G13:H13"/>
    <mergeCell ref="I13:I14"/>
    <mergeCell ref="J13:J14"/>
    <mergeCell ref="K13:L13"/>
    <mergeCell ref="C13:D13"/>
    <mergeCell ref="E13:E14"/>
    <mergeCell ref="F13:F14"/>
    <mergeCell ref="M13:M14"/>
    <mergeCell ref="N13:N14"/>
    <mergeCell ref="O13:P13"/>
    <mergeCell ref="Q13:Q14"/>
    <mergeCell ref="R13:R14"/>
    <mergeCell ref="AE13:AF13"/>
    <mergeCell ref="AE12:AH12"/>
    <mergeCell ref="AG13:AG14"/>
    <mergeCell ref="W12:Z12"/>
    <mergeCell ref="AA12:AD12"/>
    <mergeCell ref="AH13:AH14"/>
    <mergeCell ref="X4:X5"/>
    <mergeCell ref="AC13:AC14"/>
    <mergeCell ref="AD13:AD14"/>
    <mergeCell ref="S13:T13"/>
    <mergeCell ref="U13:U14"/>
    <mergeCell ref="V13:V14"/>
    <mergeCell ref="W13:X13"/>
    <mergeCell ref="Y13:Y14"/>
    <mergeCell ref="Z13:Z14"/>
    <mergeCell ref="AA13:AB13"/>
    <mergeCell ref="AC4:AD4"/>
    <mergeCell ref="AG3:AJ3"/>
    <mergeCell ref="AG4:AH4"/>
    <mergeCell ref="AI4:AI5"/>
    <mergeCell ref="AJ4:AJ5"/>
    <mergeCell ref="C12:F12"/>
    <mergeCell ref="G4:G5"/>
    <mergeCell ref="H4:H5"/>
    <mergeCell ref="C4:F4"/>
    <mergeCell ref="C3:H3"/>
    <mergeCell ref="P4:P5"/>
    <mergeCell ref="Q4:R4"/>
    <mergeCell ref="S4:S5"/>
    <mergeCell ref="T4:T5"/>
    <mergeCell ref="U4:V4"/>
    <mergeCell ref="AE4:AE5"/>
    <mergeCell ref="AF4:A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8FEFF-B67C-4A98-B626-7F127B10B6E1}">
  <dimension ref="B1:AC27"/>
  <sheetViews>
    <sheetView showGridLines="0" zoomScaleNormal="100" workbookViewId="0">
      <pane ySplit="1" topLeftCell="A2" activePane="bottomLeft" state="frozen"/>
      <selection pane="bottomLeft" activeCell="B1" sqref="B1"/>
      <selection activeCell="L30" sqref="L30"/>
    </sheetView>
  </sheetViews>
  <sheetFormatPr defaultColWidth="8.85546875" defaultRowHeight="12.6"/>
  <cols>
    <col min="1" max="1" width="5.7109375" style="33" customWidth="1"/>
    <col min="2" max="2" width="45.42578125" style="33" customWidth="1"/>
    <col min="3" max="3" width="13.140625" style="33" bestFit="1" customWidth="1"/>
    <col min="4" max="4" width="17.85546875" style="33" customWidth="1"/>
    <col min="5" max="5" width="19.28515625" style="33" bestFit="1" customWidth="1"/>
    <col min="6" max="6" width="28.85546875" style="33" customWidth="1"/>
    <col min="7" max="7" width="24.28515625" style="33" customWidth="1"/>
    <col min="8" max="8" width="8.140625" style="33" bestFit="1" customWidth="1"/>
    <col min="9" max="9" width="15.85546875" style="33" bestFit="1" customWidth="1"/>
    <col min="10" max="10" width="19" style="33" customWidth="1"/>
    <col min="11" max="11" width="19.28515625" style="33" bestFit="1" customWidth="1"/>
    <col min="12" max="12" width="8.140625" style="33" bestFit="1" customWidth="1"/>
    <col min="13" max="13" width="15.85546875" style="33" bestFit="1" customWidth="1"/>
    <col min="14" max="14" width="16" style="33" customWidth="1"/>
    <col min="15" max="15" width="17.5703125" style="33" customWidth="1"/>
    <col min="16" max="16" width="10" style="33" customWidth="1"/>
    <col min="17" max="17" width="15.85546875" style="33" bestFit="1" customWidth="1"/>
    <col min="18" max="18" width="27.42578125" style="33" customWidth="1"/>
    <col min="19" max="19" width="23" style="33" customWidth="1"/>
    <col min="20" max="20" width="16.140625" style="33" customWidth="1"/>
    <col min="21" max="21" width="15.85546875" style="33" bestFit="1" customWidth="1"/>
    <col min="22" max="22" width="28.7109375" style="33" customWidth="1"/>
    <col min="23" max="23" width="23.85546875" style="33" customWidth="1"/>
    <col min="24" max="24" width="12" style="33" bestFit="1" customWidth="1"/>
    <col min="25" max="25" width="15.85546875" style="33" bestFit="1" customWidth="1"/>
    <col min="26" max="26" width="27.42578125" style="33" customWidth="1"/>
    <col min="27" max="27" width="24" style="33" customWidth="1"/>
    <col min="28" max="28" width="12" style="33" customWidth="1"/>
    <col min="29" max="30" width="15.85546875" style="33" customWidth="1"/>
    <col min="31" max="32" width="9.28515625" style="33" bestFit="1" customWidth="1"/>
    <col min="33" max="33" width="12.42578125" style="33" customWidth="1"/>
    <col min="34" max="16384" width="8.85546875" style="33"/>
  </cols>
  <sheetData>
    <row r="1" spans="2:29" ht="84.95" customHeight="1">
      <c r="B1" s="158" t="s">
        <v>301</v>
      </c>
    </row>
    <row r="2" spans="2:29" ht="20.45" customHeight="1" thickBot="1">
      <c r="C2" s="78"/>
      <c r="G2" s="79"/>
      <c r="K2" s="79"/>
    </row>
    <row r="3" spans="2:29" ht="15.75" customHeight="1">
      <c r="B3" s="222" t="s">
        <v>43</v>
      </c>
      <c r="C3" s="224" t="s">
        <v>44</v>
      </c>
      <c r="D3" s="189" t="s">
        <v>45</v>
      </c>
      <c r="E3" s="190"/>
      <c r="F3" s="190"/>
      <c r="G3" s="190"/>
      <c r="H3" s="190"/>
      <c r="I3" s="188"/>
      <c r="J3" s="182">
        <v>2016</v>
      </c>
      <c r="K3" s="183"/>
      <c r="L3" s="183"/>
      <c r="M3" s="184"/>
      <c r="N3" s="182">
        <v>2017</v>
      </c>
      <c r="O3" s="183"/>
      <c r="P3" s="183"/>
      <c r="Q3" s="184"/>
      <c r="R3" s="182">
        <v>2018</v>
      </c>
      <c r="S3" s="183"/>
      <c r="T3" s="183"/>
      <c r="U3" s="184"/>
      <c r="V3" s="182">
        <v>2019</v>
      </c>
      <c r="W3" s="183"/>
      <c r="X3" s="183"/>
      <c r="Y3" s="184"/>
      <c r="Z3" s="182">
        <v>2020</v>
      </c>
      <c r="AA3" s="183"/>
      <c r="AB3" s="183"/>
      <c r="AC3" s="184"/>
    </row>
    <row r="4" spans="2:29" ht="12.75" customHeight="1">
      <c r="B4" s="223"/>
      <c r="C4" s="225"/>
      <c r="D4" s="191" t="s">
        <v>46</v>
      </c>
      <c r="E4" s="192"/>
      <c r="F4" s="192"/>
      <c r="G4" s="193"/>
      <c r="H4" s="186" t="s">
        <v>45</v>
      </c>
      <c r="I4" s="187" t="s">
        <v>47</v>
      </c>
      <c r="J4" s="185" t="s">
        <v>46</v>
      </c>
      <c r="K4" s="186"/>
      <c r="L4" s="186" t="s">
        <v>45</v>
      </c>
      <c r="M4" s="187" t="s">
        <v>47</v>
      </c>
      <c r="N4" s="185" t="s">
        <v>46</v>
      </c>
      <c r="O4" s="186"/>
      <c r="P4" s="186" t="s">
        <v>45</v>
      </c>
      <c r="Q4" s="187" t="s">
        <v>47</v>
      </c>
      <c r="R4" s="185" t="s">
        <v>46</v>
      </c>
      <c r="S4" s="186"/>
      <c r="T4" s="186" t="s">
        <v>45</v>
      </c>
      <c r="U4" s="187" t="s">
        <v>47</v>
      </c>
      <c r="V4" s="185" t="s">
        <v>46</v>
      </c>
      <c r="W4" s="186"/>
      <c r="X4" s="186" t="s">
        <v>45</v>
      </c>
      <c r="Y4" s="187" t="s">
        <v>47</v>
      </c>
      <c r="Z4" s="221" t="s">
        <v>46</v>
      </c>
      <c r="AA4" s="186"/>
      <c r="AB4" s="186" t="s">
        <v>45</v>
      </c>
      <c r="AC4" s="187" t="s">
        <v>47</v>
      </c>
    </row>
    <row r="5" spans="2:29" ht="76.5" customHeight="1">
      <c r="B5" s="223"/>
      <c r="C5" s="225"/>
      <c r="D5" s="153" t="s">
        <v>48</v>
      </c>
      <c r="E5" s="75" t="s">
        <v>49</v>
      </c>
      <c r="F5" s="73" t="s">
        <v>50</v>
      </c>
      <c r="G5" s="73" t="s">
        <v>51</v>
      </c>
      <c r="H5" s="186"/>
      <c r="I5" s="187"/>
      <c r="J5" s="72" t="s">
        <v>48</v>
      </c>
      <c r="K5" s="75" t="s">
        <v>49</v>
      </c>
      <c r="L5" s="186"/>
      <c r="M5" s="187"/>
      <c r="N5" s="72" t="s">
        <v>48</v>
      </c>
      <c r="O5" s="75" t="s">
        <v>49</v>
      </c>
      <c r="P5" s="186"/>
      <c r="Q5" s="187"/>
      <c r="R5" s="73" t="s">
        <v>50</v>
      </c>
      <c r="S5" s="73" t="s">
        <v>51</v>
      </c>
      <c r="T5" s="186"/>
      <c r="U5" s="187"/>
      <c r="V5" s="73" t="s">
        <v>50</v>
      </c>
      <c r="W5" s="73" t="s">
        <v>51</v>
      </c>
      <c r="X5" s="186"/>
      <c r="Y5" s="187"/>
      <c r="Z5" s="153" t="s">
        <v>50</v>
      </c>
      <c r="AA5" s="73" t="s">
        <v>51</v>
      </c>
      <c r="AB5" s="186"/>
      <c r="AC5" s="187"/>
    </row>
    <row r="6" spans="2:29">
      <c r="B6" s="80" t="s">
        <v>55</v>
      </c>
      <c r="C6" s="81" t="s">
        <v>56</v>
      </c>
      <c r="D6" s="82">
        <v>9</v>
      </c>
      <c r="E6" s="83" t="s">
        <v>54</v>
      </c>
      <c r="F6" s="83" t="s">
        <v>54</v>
      </c>
      <c r="G6" s="84">
        <v>3</v>
      </c>
      <c r="H6" s="84">
        <v>12</v>
      </c>
      <c r="I6" s="85">
        <v>4.7770700636942673E-3</v>
      </c>
      <c r="J6" s="82">
        <v>4</v>
      </c>
      <c r="K6" s="84" t="s">
        <v>54</v>
      </c>
      <c r="L6" s="84">
        <v>4</v>
      </c>
      <c r="M6" s="85">
        <v>1.4084507042253521E-2</v>
      </c>
      <c r="N6" s="82">
        <v>5</v>
      </c>
      <c r="O6" s="84" t="s">
        <v>54</v>
      </c>
      <c r="P6" s="84">
        <v>5</v>
      </c>
      <c r="Q6" s="85">
        <v>7.331378299120235E-3</v>
      </c>
      <c r="R6" s="82" t="s">
        <v>54</v>
      </c>
      <c r="S6" s="84">
        <v>3</v>
      </c>
      <c r="T6" s="84">
        <v>3</v>
      </c>
      <c r="U6" s="85">
        <v>3.9011703511053317E-3</v>
      </c>
      <c r="V6" s="82" t="s">
        <v>54</v>
      </c>
      <c r="W6" s="84" t="s">
        <v>54</v>
      </c>
      <c r="X6" s="84" t="s">
        <v>54</v>
      </c>
      <c r="Y6" s="85" t="s">
        <v>54</v>
      </c>
      <c r="Z6" s="82" t="s">
        <v>54</v>
      </c>
      <c r="AA6" s="84" t="s">
        <v>54</v>
      </c>
      <c r="AB6" s="84" t="s">
        <v>54</v>
      </c>
      <c r="AC6" s="101" t="s">
        <v>54</v>
      </c>
    </row>
    <row r="7" spans="2:29">
      <c r="B7" s="80" t="s">
        <v>57</v>
      </c>
      <c r="C7" s="81" t="s">
        <v>58</v>
      </c>
      <c r="D7" s="82" t="s">
        <v>54</v>
      </c>
      <c r="E7" s="83">
        <v>10</v>
      </c>
      <c r="F7" s="83" t="s">
        <v>54</v>
      </c>
      <c r="G7" s="84">
        <v>12</v>
      </c>
      <c r="H7" s="84">
        <v>22</v>
      </c>
      <c r="I7" s="85">
        <v>8.7579617834394902E-3</v>
      </c>
      <c r="J7" s="82" t="s">
        <v>54</v>
      </c>
      <c r="K7" s="84" t="s">
        <v>54</v>
      </c>
      <c r="L7" s="84" t="s">
        <v>54</v>
      </c>
      <c r="M7" s="85" t="s">
        <v>54</v>
      </c>
      <c r="N7" s="82" t="s">
        <v>54</v>
      </c>
      <c r="O7" s="84">
        <v>10</v>
      </c>
      <c r="P7" s="84">
        <v>10</v>
      </c>
      <c r="Q7" s="85">
        <v>1.466275659824047E-2</v>
      </c>
      <c r="R7" s="82" t="s">
        <v>54</v>
      </c>
      <c r="S7" s="84">
        <v>12</v>
      </c>
      <c r="T7" s="84">
        <v>12</v>
      </c>
      <c r="U7" s="85">
        <v>1.5604681404421327E-2</v>
      </c>
      <c r="V7" s="82" t="s">
        <v>54</v>
      </c>
      <c r="W7" s="84" t="s">
        <v>54</v>
      </c>
      <c r="X7" s="84" t="s">
        <v>54</v>
      </c>
      <c r="Y7" s="85" t="s">
        <v>54</v>
      </c>
      <c r="Z7" s="82" t="s">
        <v>54</v>
      </c>
      <c r="AA7" s="84" t="s">
        <v>54</v>
      </c>
      <c r="AB7" s="84" t="s">
        <v>54</v>
      </c>
      <c r="AC7" s="101" t="s">
        <v>54</v>
      </c>
    </row>
    <row r="8" spans="2:29">
      <c r="B8" s="80" t="s">
        <v>59</v>
      </c>
      <c r="C8" s="81" t="s">
        <v>60</v>
      </c>
      <c r="D8" s="82" t="s">
        <v>54</v>
      </c>
      <c r="E8" s="83" t="s">
        <v>54</v>
      </c>
      <c r="F8" s="83" t="s">
        <v>54</v>
      </c>
      <c r="G8" s="84">
        <v>17</v>
      </c>
      <c r="H8" s="84">
        <v>17</v>
      </c>
      <c r="I8" s="85">
        <v>6.7675159235668792E-3</v>
      </c>
      <c r="J8" s="82" t="s">
        <v>54</v>
      </c>
      <c r="K8" s="84" t="s">
        <v>54</v>
      </c>
      <c r="L8" s="84" t="s">
        <v>54</v>
      </c>
      <c r="M8" s="85" t="s">
        <v>54</v>
      </c>
      <c r="N8" s="82" t="s">
        <v>54</v>
      </c>
      <c r="O8" s="84" t="s">
        <v>54</v>
      </c>
      <c r="P8" s="84" t="s">
        <v>54</v>
      </c>
      <c r="Q8" s="85" t="s">
        <v>54</v>
      </c>
      <c r="R8" s="82" t="s">
        <v>54</v>
      </c>
      <c r="S8" s="84">
        <v>17</v>
      </c>
      <c r="T8" s="84">
        <v>17</v>
      </c>
      <c r="U8" s="85">
        <v>2.2106631989596878E-2</v>
      </c>
      <c r="V8" s="82" t="s">
        <v>54</v>
      </c>
      <c r="W8" s="84" t="s">
        <v>54</v>
      </c>
      <c r="X8" s="84" t="s">
        <v>54</v>
      </c>
      <c r="Y8" s="85" t="s">
        <v>54</v>
      </c>
      <c r="Z8" s="82" t="s">
        <v>54</v>
      </c>
      <c r="AA8" s="84" t="s">
        <v>54</v>
      </c>
      <c r="AB8" s="84" t="s">
        <v>54</v>
      </c>
      <c r="AC8" s="101" t="s">
        <v>54</v>
      </c>
    </row>
    <row r="9" spans="2:29">
      <c r="B9" s="80" t="s">
        <v>63</v>
      </c>
      <c r="C9" s="81" t="s">
        <v>64</v>
      </c>
      <c r="D9" s="82" t="s">
        <v>54</v>
      </c>
      <c r="E9" s="83">
        <v>29</v>
      </c>
      <c r="F9" s="83" t="s">
        <v>54</v>
      </c>
      <c r="G9" s="84">
        <v>10</v>
      </c>
      <c r="H9" s="84">
        <v>39</v>
      </c>
      <c r="I9" s="85">
        <v>1.5525477707006369E-2</v>
      </c>
      <c r="J9" s="82" t="s">
        <v>54</v>
      </c>
      <c r="K9" s="84">
        <v>29</v>
      </c>
      <c r="L9" s="84">
        <v>29</v>
      </c>
      <c r="M9" s="85">
        <v>0.10211267605633803</v>
      </c>
      <c r="N9" s="82" t="s">
        <v>54</v>
      </c>
      <c r="O9" s="84" t="s">
        <v>54</v>
      </c>
      <c r="P9" s="84" t="s">
        <v>54</v>
      </c>
      <c r="Q9" s="85" t="s">
        <v>54</v>
      </c>
      <c r="R9" s="82" t="s">
        <v>54</v>
      </c>
      <c r="S9" s="84">
        <v>10</v>
      </c>
      <c r="T9" s="84">
        <v>10</v>
      </c>
      <c r="U9" s="85">
        <v>1.3003901170351105E-2</v>
      </c>
      <c r="V9" s="82" t="s">
        <v>54</v>
      </c>
      <c r="W9" s="84" t="s">
        <v>54</v>
      </c>
      <c r="X9" s="84" t="s">
        <v>54</v>
      </c>
      <c r="Y9" s="85" t="s">
        <v>54</v>
      </c>
      <c r="Z9" s="82" t="s">
        <v>54</v>
      </c>
      <c r="AA9" s="84" t="s">
        <v>54</v>
      </c>
      <c r="AB9" s="84" t="s">
        <v>54</v>
      </c>
      <c r="AC9" s="101" t="s">
        <v>54</v>
      </c>
    </row>
    <row r="10" spans="2:29">
      <c r="B10" s="80" t="s">
        <v>65</v>
      </c>
      <c r="C10" s="81" t="s">
        <v>66</v>
      </c>
      <c r="D10" s="82">
        <v>6</v>
      </c>
      <c r="E10" s="83" t="s">
        <v>54</v>
      </c>
      <c r="F10" s="83">
        <v>1</v>
      </c>
      <c r="G10" s="84">
        <v>2</v>
      </c>
      <c r="H10" s="84">
        <v>9</v>
      </c>
      <c r="I10" s="85">
        <v>3.5828025477707007E-3</v>
      </c>
      <c r="J10" s="82" t="s">
        <v>54</v>
      </c>
      <c r="K10" s="84" t="s">
        <v>54</v>
      </c>
      <c r="L10" s="84" t="s">
        <v>54</v>
      </c>
      <c r="M10" s="85" t="s">
        <v>54</v>
      </c>
      <c r="N10" s="82">
        <v>6</v>
      </c>
      <c r="O10" s="84" t="s">
        <v>54</v>
      </c>
      <c r="P10" s="84">
        <v>6</v>
      </c>
      <c r="Q10" s="85">
        <v>8.7976539589442824E-3</v>
      </c>
      <c r="R10" s="82" t="s">
        <v>54</v>
      </c>
      <c r="S10" s="84" t="s">
        <v>54</v>
      </c>
      <c r="T10" s="84" t="s">
        <v>54</v>
      </c>
      <c r="U10" s="85" t="s">
        <v>54</v>
      </c>
      <c r="V10" s="82">
        <v>1</v>
      </c>
      <c r="W10" s="84">
        <v>2</v>
      </c>
      <c r="X10" s="84">
        <v>3</v>
      </c>
      <c r="Y10" s="85">
        <v>6.0975609756097563E-3</v>
      </c>
      <c r="Z10" s="82" t="s">
        <v>54</v>
      </c>
      <c r="AA10" s="84" t="s">
        <v>54</v>
      </c>
      <c r="AB10" s="84" t="s">
        <v>54</v>
      </c>
      <c r="AC10" s="101" t="s">
        <v>54</v>
      </c>
    </row>
    <row r="11" spans="2:29">
      <c r="B11" s="80" t="s">
        <v>67</v>
      </c>
      <c r="C11" s="81" t="s">
        <v>68</v>
      </c>
      <c r="D11" s="82">
        <v>23</v>
      </c>
      <c r="E11" s="83">
        <v>4</v>
      </c>
      <c r="F11" s="83" t="s">
        <v>54</v>
      </c>
      <c r="G11" s="84">
        <v>29</v>
      </c>
      <c r="H11" s="84">
        <v>56</v>
      </c>
      <c r="I11" s="85">
        <v>2.2292993630573247E-2</v>
      </c>
      <c r="J11" s="82">
        <v>9</v>
      </c>
      <c r="K11" s="84">
        <v>3</v>
      </c>
      <c r="L11" s="84">
        <v>12</v>
      </c>
      <c r="M11" s="85">
        <v>4.2253521126760563E-2</v>
      </c>
      <c r="N11" s="82">
        <v>14</v>
      </c>
      <c r="O11" s="84">
        <v>1</v>
      </c>
      <c r="P11" s="84">
        <v>15</v>
      </c>
      <c r="Q11" s="85">
        <v>2.1994134897360705E-2</v>
      </c>
      <c r="R11" s="82" t="s">
        <v>54</v>
      </c>
      <c r="S11" s="84">
        <v>18</v>
      </c>
      <c r="T11" s="84">
        <v>18</v>
      </c>
      <c r="U11" s="85">
        <v>2.3407022106631991E-2</v>
      </c>
      <c r="V11" s="82" t="s">
        <v>54</v>
      </c>
      <c r="W11" s="84">
        <v>3</v>
      </c>
      <c r="X11" s="84">
        <v>3</v>
      </c>
      <c r="Y11" s="85">
        <v>6.0975609756097563E-3</v>
      </c>
      <c r="Z11" s="82" t="s">
        <v>54</v>
      </c>
      <c r="AA11" s="84">
        <v>8</v>
      </c>
      <c r="AB11" s="84">
        <v>8</v>
      </c>
      <c r="AC11" s="101">
        <v>2.8070175438596492E-2</v>
      </c>
    </row>
    <row r="12" spans="2:29">
      <c r="B12" s="80" t="s">
        <v>69</v>
      </c>
      <c r="C12" s="81" t="s">
        <v>70</v>
      </c>
      <c r="D12" s="82">
        <v>157</v>
      </c>
      <c r="E12" s="83">
        <v>113</v>
      </c>
      <c r="F12" s="83">
        <v>33</v>
      </c>
      <c r="G12" s="84">
        <v>198</v>
      </c>
      <c r="H12" s="84">
        <v>501</v>
      </c>
      <c r="I12" s="85">
        <v>0.19944267515923567</v>
      </c>
      <c r="J12" s="82">
        <v>12</v>
      </c>
      <c r="K12" s="84" t="s">
        <v>54</v>
      </c>
      <c r="L12" s="84">
        <v>12</v>
      </c>
      <c r="M12" s="85">
        <v>4.2253521126760563E-2</v>
      </c>
      <c r="N12" s="82">
        <v>145</v>
      </c>
      <c r="O12" s="84">
        <v>113</v>
      </c>
      <c r="P12" s="84">
        <v>258</v>
      </c>
      <c r="Q12" s="85">
        <v>0.3782991202346041</v>
      </c>
      <c r="R12" s="82">
        <v>13</v>
      </c>
      <c r="S12" s="84">
        <v>117</v>
      </c>
      <c r="T12" s="84">
        <v>130</v>
      </c>
      <c r="U12" s="85">
        <v>0.16905071521456436</v>
      </c>
      <c r="V12" s="82">
        <v>13</v>
      </c>
      <c r="W12" s="84">
        <v>63</v>
      </c>
      <c r="X12" s="84">
        <v>76</v>
      </c>
      <c r="Y12" s="85">
        <v>0.15447154471544716</v>
      </c>
      <c r="Z12" s="82">
        <v>7</v>
      </c>
      <c r="AA12" s="84">
        <v>18</v>
      </c>
      <c r="AB12" s="84">
        <v>25</v>
      </c>
      <c r="AC12" s="101">
        <v>8.771929824561403E-2</v>
      </c>
    </row>
    <row r="13" spans="2:29">
      <c r="B13" s="80" t="s">
        <v>71</v>
      </c>
      <c r="C13" s="81" t="s">
        <v>72</v>
      </c>
      <c r="D13" s="82">
        <v>61</v>
      </c>
      <c r="E13" s="83">
        <v>1</v>
      </c>
      <c r="F13" s="83">
        <v>2</v>
      </c>
      <c r="G13" s="84">
        <v>124</v>
      </c>
      <c r="H13" s="84">
        <v>188</v>
      </c>
      <c r="I13" s="85">
        <v>7.4840764331210188E-2</v>
      </c>
      <c r="J13" s="82">
        <v>9</v>
      </c>
      <c r="K13" s="84" t="s">
        <v>54</v>
      </c>
      <c r="L13" s="84">
        <v>9</v>
      </c>
      <c r="M13" s="85">
        <v>3.1690140845070422E-2</v>
      </c>
      <c r="N13" s="82">
        <v>52</v>
      </c>
      <c r="O13" s="84">
        <v>1</v>
      </c>
      <c r="P13" s="84">
        <v>53</v>
      </c>
      <c r="Q13" s="85">
        <v>7.7712609970674487E-2</v>
      </c>
      <c r="R13" s="82" t="s">
        <v>54</v>
      </c>
      <c r="S13" s="84">
        <v>76</v>
      </c>
      <c r="T13" s="84">
        <v>76</v>
      </c>
      <c r="U13" s="85">
        <v>9.8829648894668401E-2</v>
      </c>
      <c r="V13" s="82">
        <v>2</v>
      </c>
      <c r="W13" s="84">
        <v>45</v>
      </c>
      <c r="X13" s="84">
        <v>47</v>
      </c>
      <c r="Y13" s="85">
        <v>9.5528455284552852E-2</v>
      </c>
      <c r="Z13" s="82" t="s">
        <v>54</v>
      </c>
      <c r="AA13" s="84">
        <v>3</v>
      </c>
      <c r="AB13" s="84">
        <v>3</v>
      </c>
      <c r="AC13" s="101">
        <v>1.0526315789473684E-2</v>
      </c>
    </row>
    <row r="14" spans="2:29">
      <c r="B14" s="80" t="s">
        <v>75</v>
      </c>
      <c r="C14" s="81" t="s">
        <v>76</v>
      </c>
      <c r="D14" s="82">
        <v>17</v>
      </c>
      <c r="E14" s="83" t="s">
        <v>54</v>
      </c>
      <c r="F14" s="83" t="s">
        <v>54</v>
      </c>
      <c r="G14" s="84" t="s">
        <v>54</v>
      </c>
      <c r="H14" s="84">
        <v>17</v>
      </c>
      <c r="I14" s="85">
        <v>6.7675159235668792E-3</v>
      </c>
      <c r="J14" s="82" t="s">
        <v>54</v>
      </c>
      <c r="K14" s="84" t="s">
        <v>54</v>
      </c>
      <c r="L14" s="84" t="s">
        <v>54</v>
      </c>
      <c r="M14" s="85" t="s">
        <v>54</v>
      </c>
      <c r="N14" s="82">
        <v>17</v>
      </c>
      <c r="O14" s="84" t="s">
        <v>54</v>
      </c>
      <c r="P14" s="84">
        <v>17</v>
      </c>
      <c r="Q14" s="85">
        <v>2.4926686217008796E-2</v>
      </c>
      <c r="R14" s="82" t="s">
        <v>54</v>
      </c>
      <c r="S14" s="84" t="s">
        <v>54</v>
      </c>
      <c r="T14" s="84" t="s">
        <v>54</v>
      </c>
      <c r="U14" s="85" t="s">
        <v>54</v>
      </c>
      <c r="V14" s="82" t="s">
        <v>54</v>
      </c>
      <c r="W14" s="84" t="s">
        <v>54</v>
      </c>
      <c r="X14" s="84" t="s">
        <v>54</v>
      </c>
      <c r="Y14" s="85" t="s">
        <v>54</v>
      </c>
      <c r="Z14" s="82" t="s">
        <v>54</v>
      </c>
      <c r="AA14" s="84" t="s">
        <v>54</v>
      </c>
      <c r="AB14" s="84" t="s">
        <v>54</v>
      </c>
      <c r="AC14" s="101" t="s">
        <v>54</v>
      </c>
    </row>
    <row r="15" spans="2:29">
      <c r="B15" s="80" t="s">
        <v>77</v>
      </c>
      <c r="C15" s="81" t="s">
        <v>78</v>
      </c>
      <c r="D15" s="82">
        <v>74</v>
      </c>
      <c r="E15" s="83">
        <v>9</v>
      </c>
      <c r="F15" s="83" t="s">
        <v>54</v>
      </c>
      <c r="G15" s="84">
        <v>106</v>
      </c>
      <c r="H15" s="84">
        <v>189</v>
      </c>
      <c r="I15" s="85">
        <v>7.5238853503184711E-2</v>
      </c>
      <c r="J15" s="82">
        <v>44</v>
      </c>
      <c r="K15" s="84">
        <v>4</v>
      </c>
      <c r="L15" s="84">
        <v>48</v>
      </c>
      <c r="M15" s="85">
        <v>0.16901408450704225</v>
      </c>
      <c r="N15" s="82">
        <v>30</v>
      </c>
      <c r="O15" s="84">
        <v>5</v>
      </c>
      <c r="P15" s="84">
        <v>35</v>
      </c>
      <c r="Q15" s="85">
        <v>5.1319648093841645E-2</v>
      </c>
      <c r="R15" s="82" t="s">
        <v>54</v>
      </c>
      <c r="S15" s="84">
        <v>62</v>
      </c>
      <c r="T15" s="84">
        <v>62</v>
      </c>
      <c r="U15" s="85">
        <v>8.0624187256176857E-2</v>
      </c>
      <c r="V15" s="82" t="s">
        <v>54</v>
      </c>
      <c r="W15" s="84">
        <v>23</v>
      </c>
      <c r="X15" s="84">
        <v>23</v>
      </c>
      <c r="Y15" s="85">
        <v>4.6747967479674794E-2</v>
      </c>
      <c r="Z15" s="82" t="s">
        <v>54</v>
      </c>
      <c r="AA15" s="84">
        <v>21</v>
      </c>
      <c r="AB15" s="84">
        <v>21</v>
      </c>
      <c r="AC15" s="101">
        <v>7.3684210526315783E-2</v>
      </c>
    </row>
    <row r="16" spans="2:29">
      <c r="B16" s="80" t="s">
        <v>79</v>
      </c>
      <c r="C16" s="81" t="s">
        <v>80</v>
      </c>
      <c r="D16" s="82" t="s">
        <v>54</v>
      </c>
      <c r="E16" s="83">
        <v>6</v>
      </c>
      <c r="F16" s="83" t="s">
        <v>54</v>
      </c>
      <c r="G16" s="84">
        <v>6</v>
      </c>
      <c r="H16" s="84">
        <v>12</v>
      </c>
      <c r="I16" s="85">
        <v>4.7770700636942673E-3</v>
      </c>
      <c r="J16" s="82" t="s">
        <v>54</v>
      </c>
      <c r="K16" s="84" t="s">
        <v>54</v>
      </c>
      <c r="L16" s="84" t="s">
        <v>54</v>
      </c>
      <c r="M16" s="85" t="s">
        <v>54</v>
      </c>
      <c r="N16" s="82" t="s">
        <v>54</v>
      </c>
      <c r="O16" s="84">
        <v>6</v>
      </c>
      <c r="P16" s="84">
        <v>6</v>
      </c>
      <c r="Q16" s="85">
        <v>8.7976539589442824E-3</v>
      </c>
      <c r="R16" s="82" t="s">
        <v>54</v>
      </c>
      <c r="S16" s="84">
        <v>6</v>
      </c>
      <c r="T16" s="84">
        <v>6</v>
      </c>
      <c r="U16" s="85">
        <v>7.8023407022106634E-3</v>
      </c>
      <c r="V16" s="82" t="s">
        <v>54</v>
      </c>
      <c r="W16" s="84" t="s">
        <v>54</v>
      </c>
      <c r="X16" s="84" t="s">
        <v>54</v>
      </c>
      <c r="Y16" s="85" t="s">
        <v>54</v>
      </c>
      <c r="Z16" s="82" t="s">
        <v>54</v>
      </c>
      <c r="AA16" s="84" t="s">
        <v>54</v>
      </c>
      <c r="AB16" s="84" t="s">
        <v>54</v>
      </c>
      <c r="AC16" s="101" t="s">
        <v>54</v>
      </c>
    </row>
    <row r="17" spans="2:29">
      <c r="B17" s="80" t="s">
        <v>83</v>
      </c>
      <c r="C17" s="81" t="s">
        <v>84</v>
      </c>
      <c r="D17" s="82">
        <v>34</v>
      </c>
      <c r="E17" s="83">
        <v>12</v>
      </c>
      <c r="F17" s="83" t="s">
        <v>54</v>
      </c>
      <c r="G17" s="84">
        <v>57</v>
      </c>
      <c r="H17" s="84">
        <v>103</v>
      </c>
      <c r="I17" s="85">
        <v>4.1003184713375794E-2</v>
      </c>
      <c r="J17" s="82">
        <v>12</v>
      </c>
      <c r="K17" s="84">
        <v>6</v>
      </c>
      <c r="L17" s="84">
        <v>18</v>
      </c>
      <c r="M17" s="85">
        <v>6.3380281690140844E-2</v>
      </c>
      <c r="N17" s="82">
        <v>22</v>
      </c>
      <c r="O17" s="84">
        <v>6</v>
      </c>
      <c r="P17" s="84">
        <v>28</v>
      </c>
      <c r="Q17" s="85">
        <v>4.1055718475073312E-2</v>
      </c>
      <c r="R17" s="82" t="s">
        <v>54</v>
      </c>
      <c r="S17" s="84">
        <v>24</v>
      </c>
      <c r="T17" s="84">
        <v>24</v>
      </c>
      <c r="U17" s="85">
        <v>3.1209362808842653E-2</v>
      </c>
      <c r="V17" s="82" t="s">
        <v>54</v>
      </c>
      <c r="W17" s="84">
        <v>26</v>
      </c>
      <c r="X17" s="84">
        <v>26</v>
      </c>
      <c r="Y17" s="85">
        <v>5.2845528455284556E-2</v>
      </c>
      <c r="Z17" s="82" t="s">
        <v>54</v>
      </c>
      <c r="AA17" s="84">
        <v>7</v>
      </c>
      <c r="AB17" s="84">
        <v>7</v>
      </c>
      <c r="AC17" s="101">
        <v>2.456140350877193E-2</v>
      </c>
    </row>
    <row r="18" spans="2:29">
      <c r="B18" s="80" t="s">
        <v>116</v>
      </c>
      <c r="C18" s="81" t="s">
        <v>117</v>
      </c>
      <c r="D18" s="82">
        <v>2</v>
      </c>
      <c r="E18" s="83" t="s">
        <v>54</v>
      </c>
      <c r="F18" s="83" t="s">
        <v>54</v>
      </c>
      <c r="G18" s="84">
        <v>22</v>
      </c>
      <c r="H18" s="84">
        <v>24</v>
      </c>
      <c r="I18" s="85">
        <v>9.5541401273885346E-3</v>
      </c>
      <c r="J18" s="82" t="s">
        <v>54</v>
      </c>
      <c r="K18" s="84" t="s">
        <v>54</v>
      </c>
      <c r="L18" s="84" t="s">
        <v>54</v>
      </c>
      <c r="M18" s="85" t="s">
        <v>54</v>
      </c>
      <c r="N18" s="82">
        <v>2</v>
      </c>
      <c r="O18" s="84" t="s">
        <v>54</v>
      </c>
      <c r="P18" s="84">
        <v>2</v>
      </c>
      <c r="Q18" s="85">
        <v>2.9325513196480938E-3</v>
      </c>
      <c r="R18" s="82" t="s">
        <v>54</v>
      </c>
      <c r="S18" s="84">
        <v>2</v>
      </c>
      <c r="T18" s="84">
        <v>2</v>
      </c>
      <c r="U18" s="85">
        <v>2.6007802340702211E-3</v>
      </c>
      <c r="V18" s="82" t="s">
        <v>54</v>
      </c>
      <c r="W18" s="84">
        <v>17</v>
      </c>
      <c r="X18" s="84">
        <v>17</v>
      </c>
      <c r="Y18" s="85">
        <v>3.4552845528455285E-2</v>
      </c>
      <c r="Z18" s="82" t="s">
        <v>54</v>
      </c>
      <c r="AA18" s="84">
        <v>3</v>
      </c>
      <c r="AB18" s="84">
        <v>3</v>
      </c>
      <c r="AC18" s="101">
        <v>1.0526315789473684E-2</v>
      </c>
    </row>
    <row r="19" spans="2:29">
      <c r="B19" s="80" t="s">
        <v>87</v>
      </c>
      <c r="C19" s="81" t="s">
        <v>88</v>
      </c>
      <c r="D19" s="82">
        <v>28</v>
      </c>
      <c r="E19" s="83" t="s">
        <v>54</v>
      </c>
      <c r="F19" s="83">
        <v>27</v>
      </c>
      <c r="G19" s="84">
        <v>33</v>
      </c>
      <c r="H19" s="84">
        <v>88</v>
      </c>
      <c r="I19" s="85">
        <v>3.5031847133757961E-2</v>
      </c>
      <c r="J19" s="82">
        <v>9</v>
      </c>
      <c r="K19" s="84" t="s">
        <v>54</v>
      </c>
      <c r="L19" s="84">
        <v>9</v>
      </c>
      <c r="M19" s="85">
        <v>3.1690140845070422E-2</v>
      </c>
      <c r="N19" s="82">
        <v>19</v>
      </c>
      <c r="O19" s="84" t="s">
        <v>54</v>
      </c>
      <c r="P19" s="84">
        <v>19</v>
      </c>
      <c r="Q19" s="85">
        <v>2.7859237536656891E-2</v>
      </c>
      <c r="R19" s="82">
        <v>10</v>
      </c>
      <c r="S19" s="84">
        <v>21</v>
      </c>
      <c r="T19" s="84">
        <v>31</v>
      </c>
      <c r="U19" s="85">
        <v>4.0312093628088429E-2</v>
      </c>
      <c r="V19" s="82">
        <v>16</v>
      </c>
      <c r="W19" s="84">
        <v>8</v>
      </c>
      <c r="X19" s="84">
        <v>24</v>
      </c>
      <c r="Y19" s="85">
        <v>4.878048780487805E-2</v>
      </c>
      <c r="Z19" s="82">
        <v>1</v>
      </c>
      <c r="AA19" s="84">
        <v>4</v>
      </c>
      <c r="AB19" s="84">
        <v>5</v>
      </c>
      <c r="AC19" s="101">
        <v>1.7543859649122806E-2</v>
      </c>
    </row>
    <row r="20" spans="2:29">
      <c r="B20" s="80" t="s">
        <v>89</v>
      </c>
      <c r="C20" s="81" t="s">
        <v>90</v>
      </c>
      <c r="D20" s="82" t="s">
        <v>54</v>
      </c>
      <c r="E20" s="83">
        <v>3</v>
      </c>
      <c r="F20" s="83">
        <v>1</v>
      </c>
      <c r="G20" s="84">
        <v>7</v>
      </c>
      <c r="H20" s="84">
        <v>11</v>
      </c>
      <c r="I20" s="85">
        <v>4.3789808917197451E-3</v>
      </c>
      <c r="J20" s="82" t="s">
        <v>54</v>
      </c>
      <c r="K20" s="84">
        <v>3</v>
      </c>
      <c r="L20" s="84">
        <v>3</v>
      </c>
      <c r="M20" s="85">
        <v>1.0563380281690141E-2</v>
      </c>
      <c r="N20" s="82" t="s">
        <v>54</v>
      </c>
      <c r="O20" s="84" t="s">
        <v>54</v>
      </c>
      <c r="P20" s="84" t="s">
        <v>54</v>
      </c>
      <c r="Q20" s="85" t="s">
        <v>54</v>
      </c>
      <c r="R20" s="82" t="s">
        <v>54</v>
      </c>
      <c r="S20" s="84" t="s">
        <v>54</v>
      </c>
      <c r="T20" s="84" t="s">
        <v>54</v>
      </c>
      <c r="U20" s="85" t="s">
        <v>54</v>
      </c>
      <c r="V20" s="82">
        <v>1</v>
      </c>
      <c r="W20" s="84">
        <v>7</v>
      </c>
      <c r="X20" s="84">
        <v>8</v>
      </c>
      <c r="Y20" s="85">
        <v>1.6260162601626018E-2</v>
      </c>
      <c r="Z20" s="82" t="s">
        <v>54</v>
      </c>
      <c r="AA20" s="84" t="s">
        <v>54</v>
      </c>
      <c r="AB20" s="84" t="s">
        <v>54</v>
      </c>
      <c r="AC20" s="101" t="s">
        <v>54</v>
      </c>
    </row>
    <row r="21" spans="2:29">
      <c r="B21" s="80" t="s">
        <v>93</v>
      </c>
      <c r="C21" s="81" t="s">
        <v>94</v>
      </c>
      <c r="D21" s="82">
        <v>20</v>
      </c>
      <c r="E21" s="83" t="s">
        <v>54</v>
      </c>
      <c r="F21" s="83">
        <v>22</v>
      </c>
      <c r="G21" s="84">
        <v>19</v>
      </c>
      <c r="H21" s="84">
        <v>61</v>
      </c>
      <c r="I21" s="85">
        <v>2.4283439490445861E-2</v>
      </c>
      <c r="J21" s="82">
        <v>6</v>
      </c>
      <c r="K21" s="84" t="s">
        <v>54</v>
      </c>
      <c r="L21" s="84">
        <v>6</v>
      </c>
      <c r="M21" s="85">
        <v>2.1126760563380281E-2</v>
      </c>
      <c r="N21" s="82">
        <v>14</v>
      </c>
      <c r="O21" s="84" t="s">
        <v>54</v>
      </c>
      <c r="P21" s="84">
        <v>14</v>
      </c>
      <c r="Q21" s="85">
        <v>2.0527859237536656E-2</v>
      </c>
      <c r="R21" s="82">
        <v>6</v>
      </c>
      <c r="S21" s="84">
        <v>17</v>
      </c>
      <c r="T21" s="84">
        <v>23</v>
      </c>
      <c r="U21" s="85">
        <v>2.9908972691807541E-2</v>
      </c>
      <c r="V21" s="82">
        <v>16</v>
      </c>
      <c r="W21" s="84">
        <v>2</v>
      </c>
      <c r="X21" s="84">
        <v>18</v>
      </c>
      <c r="Y21" s="85">
        <v>3.6585365853658534E-2</v>
      </c>
      <c r="Z21" s="82" t="s">
        <v>54</v>
      </c>
      <c r="AA21" s="84" t="s">
        <v>54</v>
      </c>
      <c r="AB21" s="84" t="s">
        <v>54</v>
      </c>
      <c r="AC21" s="101" t="s">
        <v>54</v>
      </c>
    </row>
    <row r="22" spans="2:29">
      <c r="B22" s="80" t="s">
        <v>97</v>
      </c>
      <c r="C22" s="81" t="s">
        <v>98</v>
      </c>
      <c r="D22" s="82">
        <v>90</v>
      </c>
      <c r="E22" s="83">
        <v>225</v>
      </c>
      <c r="F22" s="83" t="s">
        <v>54</v>
      </c>
      <c r="G22" s="84">
        <v>594</v>
      </c>
      <c r="H22" s="84">
        <v>909</v>
      </c>
      <c r="I22" s="85">
        <v>0.36186305732484075</v>
      </c>
      <c r="J22" s="82">
        <v>37</v>
      </c>
      <c r="K22" s="84">
        <v>84</v>
      </c>
      <c r="L22" s="84">
        <v>121</v>
      </c>
      <c r="M22" s="85">
        <v>0.426056338028169</v>
      </c>
      <c r="N22" s="82">
        <v>53</v>
      </c>
      <c r="O22" s="84">
        <v>141</v>
      </c>
      <c r="P22" s="84">
        <v>194</v>
      </c>
      <c r="Q22" s="85">
        <v>0.28445747800586513</v>
      </c>
      <c r="R22" s="82" t="s">
        <v>54</v>
      </c>
      <c r="S22" s="84">
        <v>210</v>
      </c>
      <c r="T22" s="84">
        <v>210</v>
      </c>
      <c r="U22" s="85">
        <v>0.27308192457737324</v>
      </c>
      <c r="V22" s="82" t="s">
        <v>54</v>
      </c>
      <c r="W22" s="84">
        <v>202</v>
      </c>
      <c r="X22" s="84">
        <v>202</v>
      </c>
      <c r="Y22" s="85">
        <v>0.41056910569105692</v>
      </c>
      <c r="Z22" s="82" t="s">
        <v>54</v>
      </c>
      <c r="AA22" s="84">
        <v>182</v>
      </c>
      <c r="AB22" s="84">
        <v>182</v>
      </c>
      <c r="AC22" s="101">
        <v>0.63859649122807016</v>
      </c>
    </row>
    <row r="23" spans="2:29">
      <c r="B23" s="80" t="s">
        <v>99</v>
      </c>
      <c r="C23" s="81" t="s">
        <v>100</v>
      </c>
      <c r="D23" s="82" t="s">
        <v>54</v>
      </c>
      <c r="E23" s="83" t="s">
        <v>54</v>
      </c>
      <c r="F23" s="83" t="s">
        <v>54</v>
      </c>
      <c r="G23" s="84">
        <v>19</v>
      </c>
      <c r="H23" s="84">
        <v>19</v>
      </c>
      <c r="I23" s="85">
        <v>7.5636942675159236E-3</v>
      </c>
      <c r="J23" s="82" t="s">
        <v>54</v>
      </c>
      <c r="K23" s="84" t="s">
        <v>54</v>
      </c>
      <c r="L23" s="84" t="s">
        <v>54</v>
      </c>
      <c r="M23" s="85" t="s">
        <v>54</v>
      </c>
      <c r="N23" s="82" t="s">
        <v>54</v>
      </c>
      <c r="O23" s="84" t="s">
        <v>54</v>
      </c>
      <c r="P23" s="84" t="s">
        <v>54</v>
      </c>
      <c r="Q23" s="85" t="s">
        <v>54</v>
      </c>
      <c r="R23" s="82" t="s">
        <v>54</v>
      </c>
      <c r="S23" s="84">
        <v>3</v>
      </c>
      <c r="T23" s="84">
        <v>3</v>
      </c>
      <c r="U23" s="85">
        <v>3.9011703511053317E-3</v>
      </c>
      <c r="V23" s="82" t="s">
        <v>54</v>
      </c>
      <c r="W23" s="84">
        <v>10</v>
      </c>
      <c r="X23" s="84">
        <v>10</v>
      </c>
      <c r="Y23" s="85">
        <v>2.032520325203252E-2</v>
      </c>
      <c r="Z23" s="82" t="s">
        <v>54</v>
      </c>
      <c r="AA23" s="84">
        <v>6</v>
      </c>
      <c r="AB23" s="84">
        <v>6</v>
      </c>
      <c r="AC23" s="101">
        <v>2.1052631578947368E-2</v>
      </c>
    </row>
    <row r="24" spans="2:29">
      <c r="B24" s="121" t="s">
        <v>101</v>
      </c>
      <c r="C24" s="81" t="s">
        <v>102</v>
      </c>
      <c r="D24" s="82">
        <v>1</v>
      </c>
      <c r="E24" s="83" t="s">
        <v>54</v>
      </c>
      <c r="F24" s="83">
        <v>9</v>
      </c>
      <c r="G24" s="84">
        <v>27</v>
      </c>
      <c r="H24" s="84">
        <v>37</v>
      </c>
      <c r="I24" s="85">
        <v>1.4729299363057325E-2</v>
      </c>
      <c r="J24" s="82" t="s">
        <v>54</v>
      </c>
      <c r="K24" s="84" t="s">
        <v>54</v>
      </c>
      <c r="L24" s="84" t="s">
        <v>54</v>
      </c>
      <c r="M24" s="85" t="s">
        <v>54</v>
      </c>
      <c r="N24" s="82">
        <v>1</v>
      </c>
      <c r="O24" s="84" t="s">
        <v>54</v>
      </c>
      <c r="P24" s="84">
        <v>1</v>
      </c>
      <c r="Q24" s="85">
        <v>1.4662756598240469E-3</v>
      </c>
      <c r="R24" s="82">
        <v>2</v>
      </c>
      <c r="S24" s="84">
        <v>4</v>
      </c>
      <c r="T24" s="84">
        <v>6</v>
      </c>
      <c r="U24" s="85">
        <v>7.8023407022106634E-3</v>
      </c>
      <c r="V24" s="82">
        <v>6</v>
      </c>
      <c r="W24" s="84">
        <v>17</v>
      </c>
      <c r="X24" s="84">
        <v>23</v>
      </c>
      <c r="Y24" s="85">
        <v>4.6747967479674794E-2</v>
      </c>
      <c r="Z24" s="82">
        <v>1</v>
      </c>
      <c r="AA24" s="84">
        <v>6</v>
      </c>
      <c r="AB24" s="84">
        <v>7</v>
      </c>
      <c r="AC24" s="101">
        <v>2.456140350877193E-2</v>
      </c>
    </row>
    <row r="25" spans="2:29" ht="12.95" thickBot="1">
      <c r="B25" s="172" t="s">
        <v>107</v>
      </c>
      <c r="C25" s="87" t="s">
        <v>108</v>
      </c>
      <c r="D25" s="88">
        <v>15</v>
      </c>
      <c r="E25" s="89">
        <v>17</v>
      </c>
      <c r="F25" s="89">
        <v>79</v>
      </c>
      <c r="G25" s="90">
        <v>87</v>
      </c>
      <c r="H25" s="90">
        <v>198</v>
      </c>
      <c r="I25" s="91">
        <v>7.882165605095541E-2</v>
      </c>
      <c r="J25" s="88" t="s">
        <v>54</v>
      </c>
      <c r="K25" s="90">
        <v>13</v>
      </c>
      <c r="L25" s="90">
        <v>13</v>
      </c>
      <c r="M25" s="91">
        <v>4.5774647887323945E-2</v>
      </c>
      <c r="N25" s="88">
        <v>15</v>
      </c>
      <c r="O25" s="90">
        <v>4</v>
      </c>
      <c r="P25" s="90">
        <v>19</v>
      </c>
      <c r="Q25" s="91">
        <v>2.7859237536656891E-2</v>
      </c>
      <c r="R25" s="88">
        <v>49</v>
      </c>
      <c r="S25" s="90">
        <v>87</v>
      </c>
      <c r="T25" s="90">
        <v>136</v>
      </c>
      <c r="U25" s="91">
        <v>0.17685305591677503</v>
      </c>
      <c r="V25" s="88">
        <v>12</v>
      </c>
      <c r="W25" s="90" t="s">
        <v>54</v>
      </c>
      <c r="X25" s="90">
        <v>12</v>
      </c>
      <c r="Y25" s="91">
        <v>2.4390243902439025E-2</v>
      </c>
      <c r="Z25" s="88">
        <v>18</v>
      </c>
      <c r="AA25" s="90" t="s">
        <v>54</v>
      </c>
      <c r="AB25" s="90">
        <v>18</v>
      </c>
      <c r="AC25" s="125">
        <v>6.3157894736842107E-2</v>
      </c>
    </row>
    <row r="26" spans="2:29" s="48" customFormat="1" ht="15" customHeight="1" thickBot="1">
      <c r="B26" s="219" t="s">
        <v>45</v>
      </c>
      <c r="C26" s="220"/>
      <c r="D26" s="92">
        <v>537</v>
      </c>
      <c r="E26" s="93">
        <v>429</v>
      </c>
      <c r="F26" s="93">
        <v>174</v>
      </c>
      <c r="G26" s="94">
        <v>1372</v>
      </c>
      <c r="H26" s="94">
        <v>2512</v>
      </c>
      <c r="I26" s="95">
        <v>0.99999999999999989</v>
      </c>
      <c r="J26" s="92">
        <v>142</v>
      </c>
      <c r="K26" s="94">
        <v>142</v>
      </c>
      <c r="L26" s="94">
        <v>284</v>
      </c>
      <c r="M26" s="95">
        <v>1</v>
      </c>
      <c r="N26" s="92">
        <v>395</v>
      </c>
      <c r="O26" s="94">
        <v>287</v>
      </c>
      <c r="P26" s="94">
        <v>682</v>
      </c>
      <c r="Q26" s="95">
        <v>1</v>
      </c>
      <c r="R26" s="96">
        <v>80</v>
      </c>
      <c r="S26" s="97">
        <v>689</v>
      </c>
      <c r="T26" s="97">
        <v>769</v>
      </c>
      <c r="U26" s="98">
        <v>1.0000000000000002</v>
      </c>
      <c r="V26" s="92">
        <v>67</v>
      </c>
      <c r="W26" s="94">
        <v>425</v>
      </c>
      <c r="X26" s="94">
        <v>492</v>
      </c>
      <c r="Y26" s="98">
        <v>0.99999999999999989</v>
      </c>
      <c r="Z26" s="92">
        <v>27</v>
      </c>
      <c r="AA26" s="94">
        <v>258</v>
      </c>
      <c r="AB26" s="94">
        <v>285</v>
      </c>
      <c r="AC26" s="99">
        <v>0.99999999999999989</v>
      </c>
    </row>
    <row r="27" spans="2:29">
      <c r="B27" s="17" t="s">
        <v>302</v>
      </c>
    </row>
  </sheetData>
  <sortState xmlns:xlrd2="http://schemas.microsoft.com/office/spreadsheetml/2017/richdata2" ref="B7:AC25">
    <sortCondition ref="B7:B25"/>
  </sortState>
  <mergeCells count="27">
    <mergeCell ref="B26:C26"/>
    <mergeCell ref="V4:W4"/>
    <mergeCell ref="X4:X5"/>
    <mergeCell ref="Y4:Y5"/>
    <mergeCell ref="Z4:AA4"/>
    <mergeCell ref="B3:B5"/>
    <mergeCell ref="C3:C5"/>
    <mergeCell ref="Q4:Q5"/>
    <mergeCell ref="R4:S4"/>
    <mergeCell ref="T4:T5"/>
    <mergeCell ref="U4:U5"/>
    <mergeCell ref="AB4:AB5"/>
    <mergeCell ref="AC4:AC5"/>
    <mergeCell ref="V3:Y3"/>
    <mergeCell ref="Z3:AC3"/>
    <mergeCell ref="D4:G4"/>
    <mergeCell ref="H4:H5"/>
    <mergeCell ref="I4:I5"/>
    <mergeCell ref="J4:K4"/>
    <mergeCell ref="L4:L5"/>
    <mergeCell ref="M4:M5"/>
    <mergeCell ref="N4:O4"/>
    <mergeCell ref="P4:P5"/>
    <mergeCell ref="D3:I3"/>
    <mergeCell ref="J3:M3"/>
    <mergeCell ref="N3:Q3"/>
    <mergeCell ref="R3:U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C390-4B50-4F38-AAD5-57E3D031C4F3}">
  <dimension ref="A1:AA37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6.28515625" style="33" customWidth="1"/>
    <col min="2" max="2" width="45.28515625" style="33" customWidth="1"/>
    <col min="3" max="3" width="15" style="33" customWidth="1"/>
    <col min="4" max="4" width="14.28515625" style="33" customWidth="1"/>
    <col min="5" max="5" width="18.140625" style="33" customWidth="1"/>
    <col min="6" max="6" width="14.28515625" style="33" customWidth="1"/>
    <col min="7" max="7" width="13.5703125" style="33" bestFit="1" customWidth="1"/>
    <col min="8" max="8" width="14.28515625" style="33" customWidth="1"/>
    <col min="9" max="9" width="17.7109375" style="33" customWidth="1"/>
    <col min="10" max="10" width="14.28515625" style="33" customWidth="1"/>
    <col min="11" max="11" width="13.5703125" style="33" bestFit="1" customWidth="1"/>
    <col min="12" max="12" width="14.28515625" style="33" customWidth="1"/>
    <col min="13" max="13" width="16.7109375" style="33" customWidth="1"/>
    <col min="14" max="14" width="14.28515625" style="33" customWidth="1"/>
    <col min="15" max="15" width="13.5703125" style="33" bestFit="1" customWidth="1"/>
    <col min="16" max="16" width="14.28515625" style="33" customWidth="1"/>
    <col min="17" max="17" width="17.42578125" style="33" customWidth="1"/>
    <col min="18" max="20" width="14.28515625" style="33" customWidth="1"/>
    <col min="21" max="21" width="16.7109375" style="33" customWidth="1"/>
    <col min="22" max="24" width="14.28515625" style="33" customWidth="1"/>
    <col min="25" max="25" width="17.85546875" style="33" customWidth="1"/>
    <col min="26" max="26" width="14.28515625" style="33" customWidth="1"/>
    <col min="27" max="27" width="15.85546875" style="33" customWidth="1"/>
    <col min="28" max="29" width="9.28515625" style="33" bestFit="1" customWidth="1"/>
    <col min="30" max="30" width="12.42578125" style="33" customWidth="1"/>
    <col min="31" max="16384" width="8.85546875" style="33"/>
  </cols>
  <sheetData>
    <row r="1" spans="1:27" ht="84.95" customHeight="1">
      <c r="B1" s="158" t="s">
        <v>303</v>
      </c>
    </row>
    <row r="2" spans="1:27" ht="18" customHeight="1" thickBot="1">
      <c r="C2" s="78"/>
    </row>
    <row r="3" spans="1:27" ht="12.95">
      <c r="B3" s="222" t="s">
        <v>43</v>
      </c>
      <c r="C3" s="224" t="s">
        <v>44</v>
      </c>
      <c r="D3" s="201" t="s">
        <v>45</v>
      </c>
      <c r="E3" s="202"/>
      <c r="F3" s="202"/>
      <c r="G3" s="203"/>
      <c r="H3" s="201">
        <v>2016</v>
      </c>
      <c r="I3" s="202"/>
      <c r="J3" s="202"/>
      <c r="K3" s="203"/>
      <c r="L3" s="201">
        <v>2017</v>
      </c>
      <c r="M3" s="202"/>
      <c r="N3" s="202"/>
      <c r="O3" s="203"/>
      <c r="P3" s="201">
        <v>2018</v>
      </c>
      <c r="Q3" s="202"/>
      <c r="R3" s="202"/>
      <c r="S3" s="203"/>
      <c r="T3" s="201">
        <v>2019</v>
      </c>
      <c r="U3" s="202"/>
      <c r="V3" s="202"/>
      <c r="W3" s="203"/>
      <c r="X3" s="201">
        <v>2020</v>
      </c>
      <c r="Y3" s="202"/>
      <c r="Z3" s="202"/>
      <c r="AA3" s="203"/>
    </row>
    <row r="4" spans="1:27" ht="12.75" customHeight="1">
      <c r="B4" s="223"/>
      <c r="C4" s="225"/>
      <c r="D4" s="205" t="s">
        <v>46</v>
      </c>
      <c r="E4" s="204"/>
      <c r="F4" s="204" t="s">
        <v>45</v>
      </c>
      <c r="G4" s="200" t="s">
        <v>47</v>
      </c>
      <c r="H4" s="205" t="s">
        <v>46</v>
      </c>
      <c r="I4" s="204"/>
      <c r="J4" s="204" t="s">
        <v>45</v>
      </c>
      <c r="K4" s="200" t="s">
        <v>47</v>
      </c>
      <c r="L4" s="205" t="s">
        <v>46</v>
      </c>
      <c r="M4" s="204"/>
      <c r="N4" s="204" t="s">
        <v>45</v>
      </c>
      <c r="O4" s="200" t="s">
        <v>47</v>
      </c>
      <c r="P4" s="205" t="s">
        <v>46</v>
      </c>
      <c r="Q4" s="204"/>
      <c r="R4" s="204" t="s">
        <v>45</v>
      </c>
      <c r="S4" s="200" t="s">
        <v>47</v>
      </c>
      <c r="T4" s="205" t="s">
        <v>46</v>
      </c>
      <c r="U4" s="204"/>
      <c r="V4" s="204" t="s">
        <v>45</v>
      </c>
      <c r="W4" s="200" t="s">
        <v>47</v>
      </c>
      <c r="X4" s="205" t="s">
        <v>46</v>
      </c>
      <c r="Y4" s="204"/>
      <c r="Z4" s="204" t="s">
        <v>45</v>
      </c>
      <c r="AA4" s="200" t="s">
        <v>47</v>
      </c>
    </row>
    <row r="5" spans="1:27" ht="50.25" customHeight="1">
      <c r="B5" s="223"/>
      <c r="C5" s="225" t="s">
        <v>111</v>
      </c>
      <c r="D5" s="74" t="s">
        <v>112</v>
      </c>
      <c r="E5" s="75" t="s">
        <v>113</v>
      </c>
      <c r="F5" s="204"/>
      <c r="G5" s="200"/>
      <c r="H5" s="74" t="s">
        <v>112</v>
      </c>
      <c r="I5" s="75" t="s">
        <v>113</v>
      </c>
      <c r="J5" s="204"/>
      <c r="K5" s="200"/>
      <c r="L5" s="74" t="s">
        <v>112</v>
      </c>
      <c r="M5" s="75" t="s">
        <v>113</v>
      </c>
      <c r="N5" s="204"/>
      <c r="O5" s="200"/>
      <c r="P5" s="74" t="s">
        <v>112</v>
      </c>
      <c r="Q5" s="75" t="s">
        <v>113</v>
      </c>
      <c r="R5" s="204"/>
      <c r="S5" s="200"/>
      <c r="T5" s="74" t="s">
        <v>112</v>
      </c>
      <c r="U5" s="75" t="s">
        <v>113</v>
      </c>
      <c r="V5" s="204"/>
      <c r="W5" s="200"/>
      <c r="X5" s="74" t="s">
        <v>112</v>
      </c>
      <c r="Y5" s="75" t="s">
        <v>113</v>
      </c>
      <c r="Z5" s="204"/>
      <c r="AA5" s="200"/>
    </row>
    <row r="6" spans="1:27">
      <c r="B6" s="80" t="s">
        <v>55</v>
      </c>
      <c r="C6" s="100" t="s">
        <v>56</v>
      </c>
      <c r="D6" s="42">
        <v>10</v>
      </c>
      <c r="E6" s="43" t="s">
        <v>54</v>
      </c>
      <c r="F6" s="43">
        <v>10</v>
      </c>
      <c r="G6" s="85">
        <v>2.570694087403599E-2</v>
      </c>
      <c r="H6" s="42" t="s">
        <v>54</v>
      </c>
      <c r="I6" s="43" t="s">
        <v>54</v>
      </c>
      <c r="J6" s="43" t="s">
        <v>54</v>
      </c>
      <c r="K6" s="85" t="s">
        <v>54</v>
      </c>
      <c r="L6" s="42">
        <v>2</v>
      </c>
      <c r="M6" s="43" t="s">
        <v>54</v>
      </c>
      <c r="N6" s="43">
        <v>2</v>
      </c>
      <c r="O6" s="85">
        <v>2.2988505747126436E-2</v>
      </c>
      <c r="P6" s="42">
        <v>4</v>
      </c>
      <c r="Q6" s="43" t="s">
        <v>54</v>
      </c>
      <c r="R6" s="43">
        <v>4</v>
      </c>
      <c r="S6" s="85">
        <v>3.2000000000000001E-2</v>
      </c>
      <c r="T6" s="42" t="s">
        <v>54</v>
      </c>
      <c r="U6" s="43" t="s">
        <v>54</v>
      </c>
      <c r="V6" s="43" t="s">
        <v>54</v>
      </c>
      <c r="W6" s="159" t="s">
        <v>54</v>
      </c>
      <c r="X6" s="42">
        <v>4</v>
      </c>
      <c r="Y6" s="43" t="s">
        <v>54</v>
      </c>
      <c r="Z6" s="43">
        <v>4</v>
      </c>
      <c r="AA6" s="36">
        <v>5.7971014492753624E-2</v>
      </c>
    </row>
    <row r="7" spans="1:27">
      <c r="B7" s="80" t="s">
        <v>65</v>
      </c>
      <c r="C7" s="100" t="s">
        <v>66</v>
      </c>
      <c r="D7" s="42">
        <v>6</v>
      </c>
      <c r="E7" s="43" t="s">
        <v>54</v>
      </c>
      <c r="F7" s="43">
        <v>6</v>
      </c>
      <c r="G7" s="85">
        <v>1.5424164524421594E-2</v>
      </c>
      <c r="H7" s="42" t="s">
        <v>54</v>
      </c>
      <c r="I7" s="43" t="s">
        <v>54</v>
      </c>
      <c r="J7" s="43" t="s">
        <v>54</v>
      </c>
      <c r="K7" s="85" t="s">
        <v>54</v>
      </c>
      <c r="L7" s="42">
        <v>6</v>
      </c>
      <c r="M7" s="43" t="s">
        <v>54</v>
      </c>
      <c r="N7" s="43">
        <v>6</v>
      </c>
      <c r="O7" s="85">
        <v>6.8965517241379309E-2</v>
      </c>
      <c r="P7" s="42" t="s">
        <v>54</v>
      </c>
      <c r="Q7" s="43" t="s">
        <v>54</v>
      </c>
      <c r="R7" s="43" t="s">
        <v>54</v>
      </c>
      <c r="S7" s="100" t="s">
        <v>54</v>
      </c>
      <c r="T7" s="42" t="s">
        <v>54</v>
      </c>
      <c r="U7" s="43" t="s">
        <v>54</v>
      </c>
      <c r="V7" s="43" t="s">
        <v>54</v>
      </c>
      <c r="W7" s="159" t="s">
        <v>54</v>
      </c>
      <c r="X7" s="42" t="s">
        <v>54</v>
      </c>
      <c r="Y7" s="43" t="s">
        <v>54</v>
      </c>
      <c r="Z7" s="43" t="s">
        <v>54</v>
      </c>
      <c r="AA7" s="36" t="s">
        <v>54</v>
      </c>
    </row>
    <row r="8" spans="1:27">
      <c r="B8" s="80" t="s">
        <v>67</v>
      </c>
      <c r="C8" s="81" t="s">
        <v>68</v>
      </c>
      <c r="D8" s="82">
        <v>6</v>
      </c>
      <c r="E8" s="84">
        <v>11</v>
      </c>
      <c r="F8" s="43">
        <v>17</v>
      </c>
      <c r="G8" s="85">
        <v>4.3701799485861184E-2</v>
      </c>
      <c r="H8" s="82">
        <v>2</v>
      </c>
      <c r="I8" s="84">
        <v>5</v>
      </c>
      <c r="J8" s="43">
        <v>7</v>
      </c>
      <c r="K8" s="85">
        <v>0.1891891891891892</v>
      </c>
      <c r="L8" s="42">
        <v>3</v>
      </c>
      <c r="M8" s="43">
        <v>3</v>
      </c>
      <c r="N8" s="43">
        <v>6</v>
      </c>
      <c r="O8" s="85">
        <v>6.8965517241379309E-2</v>
      </c>
      <c r="P8" s="42" t="s">
        <v>54</v>
      </c>
      <c r="Q8" s="43">
        <v>1</v>
      </c>
      <c r="R8" s="43">
        <v>1</v>
      </c>
      <c r="S8" s="85">
        <v>8.0000000000000002E-3</v>
      </c>
      <c r="T8" s="42" t="s">
        <v>54</v>
      </c>
      <c r="U8" s="43" t="s">
        <v>54</v>
      </c>
      <c r="V8" s="43" t="s">
        <v>54</v>
      </c>
      <c r="W8" s="159" t="s">
        <v>54</v>
      </c>
      <c r="X8" s="42">
        <v>1</v>
      </c>
      <c r="Y8" s="43">
        <v>2</v>
      </c>
      <c r="Z8" s="43">
        <v>3</v>
      </c>
      <c r="AA8" s="36">
        <v>4.3478260869565216E-2</v>
      </c>
    </row>
    <row r="9" spans="1:27">
      <c r="B9" s="80" t="s">
        <v>69</v>
      </c>
      <c r="C9" s="100" t="s">
        <v>70</v>
      </c>
      <c r="D9" s="42">
        <v>28</v>
      </c>
      <c r="E9" s="43">
        <v>43</v>
      </c>
      <c r="F9" s="43">
        <v>71</v>
      </c>
      <c r="G9" s="85">
        <v>0.18251928020565553</v>
      </c>
      <c r="H9" s="42" t="s">
        <v>54</v>
      </c>
      <c r="I9" s="43" t="s">
        <v>54</v>
      </c>
      <c r="J9" s="43" t="s">
        <v>54</v>
      </c>
      <c r="K9" s="85" t="s">
        <v>54</v>
      </c>
      <c r="L9" s="42">
        <v>1</v>
      </c>
      <c r="M9" s="43" t="s">
        <v>54</v>
      </c>
      <c r="N9" s="43">
        <v>1</v>
      </c>
      <c r="O9" s="85">
        <v>1.1494252873563218E-2</v>
      </c>
      <c r="P9" s="42">
        <v>1</v>
      </c>
      <c r="Q9" s="43">
        <v>43</v>
      </c>
      <c r="R9" s="43">
        <v>44</v>
      </c>
      <c r="S9" s="85">
        <v>0.35199999999999998</v>
      </c>
      <c r="T9" s="42">
        <v>2</v>
      </c>
      <c r="U9" s="43" t="s">
        <v>54</v>
      </c>
      <c r="V9" s="43">
        <v>2</v>
      </c>
      <c r="W9" s="159">
        <v>2.8169014084507043E-2</v>
      </c>
      <c r="X9" s="42">
        <v>24</v>
      </c>
      <c r="Y9" s="43" t="s">
        <v>54</v>
      </c>
      <c r="Z9" s="43">
        <v>24</v>
      </c>
      <c r="AA9" s="36">
        <v>0.34782608695652173</v>
      </c>
    </row>
    <row r="10" spans="1:27">
      <c r="B10" s="80" t="s">
        <v>71</v>
      </c>
      <c r="C10" s="81" t="s">
        <v>72</v>
      </c>
      <c r="D10" s="82">
        <v>37</v>
      </c>
      <c r="E10" s="84">
        <v>6</v>
      </c>
      <c r="F10" s="43">
        <v>43</v>
      </c>
      <c r="G10" s="85">
        <v>0.11053984575835475</v>
      </c>
      <c r="H10" s="82">
        <v>2</v>
      </c>
      <c r="I10" s="84" t="s">
        <v>54</v>
      </c>
      <c r="J10" s="43">
        <v>2</v>
      </c>
      <c r="K10" s="85">
        <v>5.4054054054054057E-2</v>
      </c>
      <c r="L10" s="42">
        <v>12</v>
      </c>
      <c r="M10" s="43">
        <v>2</v>
      </c>
      <c r="N10" s="43">
        <v>14</v>
      </c>
      <c r="O10" s="85">
        <v>0.16091954022988506</v>
      </c>
      <c r="P10" s="42">
        <v>22</v>
      </c>
      <c r="Q10" s="43" t="s">
        <v>54</v>
      </c>
      <c r="R10" s="43">
        <v>22</v>
      </c>
      <c r="S10" s="85">
        <v>0.17599999999999999</v>
      </c>
      <c r="T10" s="42">
        <v>1</v>
      </c>
      <c r="U10" s="43">
        <v>4</v>
      </c>
      <c r="V10" s="43">
        <v>5</v>
      </c>
      <c r="W10" s="159">
        <v>7.0422535211267609E-2</v>
      </c>
      <c r="X10" s="42" t="s">
        <v>54</v>
      </c>
      <c r="Y10" s="43" t="s">
        <v>54</v>
      </c>
      <c r="Z10" s="43" t="s">
        <v>54</v>
      </c>
      <c r="AA10" s="36" t="s">
        <v>54</v>
      </c>
    </row>
    <row r="11" spans="1:27">
      <c r="B11" s="80" t="s">
        <v>73</v>
      </c>
      <c r="C11" s="81" t="s">
        <v>74</v>
      </c>
      <c r="D11" s="82">
        <v>24</v>
      </c>
      <c r="E11" s="84" t="s">
        <v>54</v>
      </c>
      <c r="F11" s="43">
        <v>24</v>
      </c>
      <c r="G11" s="85">
        <v>6.1696658097686374E-2</v>
      </c>
      <c r="H11" s="82" t="s">
        <v>54</v>
      </c>
      <c r="I11" s="84" t="s">
        <v>54</v>
      </c>
      <c r="J11" s="43" t="s">
        <v>54</v>
      </c>
      <c r="K11" s="85" t="s">
        <v>54</v>
      </c>
      <c r="L11" s="42" t="s">
        <v>54</v>
      </c>
      <c r="M11" s="43" t="s">
        <v>54</v>
      </c>
      <c r="N11" s="43" t="s">
        <v>54</v>
      </c>
      <c r="O11" s="85" t="s">
        <v>54</v>
      </c>
      <c r="P11" s="42">
        <v>10</v>
      </c>
      <c r="Q11" s="43" t="s">
        <v>54</v>
      </c>
      <c r="R11" s="43">
        <v>10</v>
      </c>
      <c r="S11" s="85">
        <v>0.08</v>
      </c>
      <c r="T11" s="42">
        <v>14</v>
      </c>
      <c r="U11" s="43" t="s">
        <v>54</v>
      </c>
      <c r="V11" s="43">
        <v>14</v>
      </c>
      <c r="W11" s="159">
        <v>0.19718309859154928</v>
      </c>
      <c r="X11" s="42" t="s">
        <v>54</v>
      </c>
      <c r="Y11" s="43" t="s">
        <v>54</v>
      </c>
      <c r="Z11" s="43" t="s">
        <v>54</v>
      </c>
      <c r="AA11" s="36" t="s">
        <v>54</v>
      </c>
    </row>
    <row r="12" spans="1:27">
      <c r="B12" s="80" t="s">
        <v>75</v>
      </c>
      <c r="C12" s="81" t="s">
        <v>76</v>
      </c>
      <c r="D12" s="82" t="s">
        <v>54</v>
      </c>
      <c r="E12" s="84">
        <v>6</v>
      </c>
      <c r="F12" s="43">
        <v>6</v>
      </c>
      <c r="G12" s="85">
        <v>1.5424164524421594E-2</v>
      </c>
      <c r="H12" s="82" t="s">
        <v>54</v>
      </c>
      <c r="I12" s="84">
        <v>6</v>
      </c>
      <c r="J12" s="43">
        <v>6</v>
      </c>
      <c r="K12" s="85">
        <v>0.16216216216216217</v>
      </c>
      <c r="L12" s="42" t="s">
        <v>54</v>
      </c>
      <c r="M12" s="43" t="s">
        <v>54</v>
      </c>
      <c r="N12" s="43" t="s">
        <v>54</v>
      </c>
      <c r="O12" s="85" t="s">
        <v>54</v>
      </c>
      <c r="P12" s="42" t="s">
        <v>54</v>
      </c>
      <c r="Q12" s="43" t="s">
        <v>54</v>
      </c>
      <c r="R12" s="43" t="s">
        <v>54</v>
      </c>
      <c r="S12" s="100" t="s">
        <v>54</v>
      </c>
      <c r="T12" s="42" t="s">
        <v>54</v>
      </c>
      <c r="U12" s="43" t="s">
        <v>54</v>
      </c>
      <c r="V12" s="43" t="s">
        <v>54</v>
      </c>
      <c r="W12" s="159" t="s">
        <v>54</v>
      </c>
      <c r="X12" s="42" t="s">
        <v>54</v>
      </c>
      <c r="Y12" s="43" t="s">
        <v>54</v>
      </c>
      <c r="Z12" s="43" t="s">
        <v>54</v>
      </c>
      <c r="AA12" s="36" t="s">
        <v>54</v>
      </c>
    </row>
    <row r="13" spans="1:27" ht="12.95">
      <c r="A13" s="48"/>
      <c r="B13" s="80" t="s">
        <v>304</v>
      </c>
      <c r="C13" s="100" t="s">
        <v>305</v>
      </c>
      <c r="D13" s="42" t="s">
        <v>54</v>
      </c>
      <c r="E13" s="43">
        <v>4</v>
      </c>
      <c r="F13" s="43">
        <v>4</v>
      </c>
      <c r="G13" s="85">
        <v>1.0282776349614395E-2</v>
      </c>
      <c r="H13" s="42" t="s">
        <v>54</v>
      </c>
      <c r="I13" s="43" t="s">
        <v>54</v>
      </c>
      <c r="J13" s="43" t="s">
        <v>54</v>
      </c>
      <c r="K13" s="85" t="s">
        <v>54</v>
      </c>
      <c r="L13" s="42" t="s">
        <v>54</v>
      </c>
      <c r="M13" s="43">
        <v>2</v>
      </c>
      <c r="N13" s="43">
        <v>2</v>
      </c>
      <c r="O13" s="85">
        <v>2.2988505747126436E-2</v>
      </c>
      <c r="P13" s="42" t="s">
        <v>54</v>
      </c>
      <c r="Q13" s="43" t="s">
        <v>54</v>
      </c>
      <c r="R13" s="43" t="s">
        <v>54</v>
      </c>
      <c r="S13" s="100" t="s">
        <v>54</v>
      </c>
      <c r="T13" s="42" t="s">
        <v>54</v>
      </c>
      <c r="U13" s="43">
        <v>2</v>
      </c>
      <c r="V13" s="43">
        <v>2</v>
      </c>
      <c r="W13" s="159">
        <v>2.8169014084507043E-2</v>
      </c>
      <c r="X13" s="42" t="s">
        <v>54</v>
      </c>
      <c r="Y13" s="43" t="s">
        <v>54</v>
      </c>
      <c r="Z13" s="43" t="s">
        <v>54</v>
      </c>
      <c r="AA13" s="36" t="s">
        <v>54</v>
      </c>
    </row>
    <row r="14" spans="1:27">
      <c r="B14" s="80" t="s">
        <v>114</v>
      </c>
      <c r="C14" s="100" t="s">
        <v>115</v>
      </c>
      <c r="D14" s="42" t="s">
        <v>54</v>
      </c>
      <c r="E14" s="43">
        <v>1</v>
      </c>
      <c r="F14" s="43">
        <v>1</v>
      </c>
      <c r="G14" s="85">
        <v>2.5706940874035988E-3</v>
      </c>
      <c r="H14" s="42" t="s">
        <v>54</v>
      </c>
      <c r="I14" s="43" t="s">
        <v>54</v>
      </c>
      <c r="J14" s="43" t="s">
        <v>54</v>
      </c>
      <c r="K14" s="85" t="s">
        <v>54</v>
      </c>
      <c r="L14" s="42" t="s">
        <v>54</v>
      </c>
      <c r="M14" s="43">
        <v>1</v>
      </c>
      <c r="N14" s="43">
        <v>1</v>
      </c>
      <c r="O14" s="85">
        <v>1.1494252873563218E-2</v>
      </c>
      <c r="P14" s="42" t="s">
        <v>54</v>
      </c>
      <c r="Q14" s="43" t="s">
        <v>54</v>
      </c>
      <c r="R14" s="43" t="s">
        <v>54</v>
      </c>
      <c r="S14" s="100" t="s">
        <v>54</v>
      </c>
      <c r="T14" s="42" t="s">
        <v>54</v>
      </c>
      <c r="U14" s="43" t="s">
        <v>54</v>
      </c>
      <c r="V14" s="43" t="s">
        <v>54</v>
      </c>
      <c r="W14" s="159" t="s">
        <v>54</v>
      </c>
      <c r="X14" s="42" t="s">
        <v>54</v>
      </c>
      <c r="Y14" s="43" t="s">
        <v>54</v>
      </c>
      <c r="Z14" s="43" t="s">
        <v>54</v>
      </c>
      <c r="AA14" s="36" t="s">
        <v>54</v>
      </c>
    </row>
    <row r="15" spans="1:27">
      <c r="B15" s="102" t="s">
        <v>77</v>
      </c>
      <c r="C15" s="100" t="s">
        <v>78</v>
      </c>
      <c r="D15" s="42" t="s">
        <v>54</v>
      </c>
      <c r="E15" s="43">
        <v>2</v>
      </c>
      <c r="F15" s="43">
        <v>2</v>
      </c>
      <c r="G15" s="85">
        <v>5.1413881748071976E-3</v>
      </c>
      <c r="H15" s="42" t="s">
        <v>54</v>
      </c>
      <c r="I15" s="43" t="s">
        <v>54</v>
      </c>
      <c r="J15" s="43" t="s">
        <v>54</v>
      </c>
      <c r="K15" s="85" t="s">
        <v>54</v>
      </c>
      <c r="L15" s="42" t="s">
        <v>54</v>
      </c>
      <c r="M15" s="43" t="s">
        <v>54</v>
      </c>
      <c r="N15" s="43" t="s">
        <v>54</v>
      </c>
      <c r="O15" s="85" t="s">
        <v>54</v>
      </c>
      <c r="P15" s="42" t="s">
        <v>54</v>
      </c>
      <c r="Q15" s="43">
        <v>2</v>
      </c>
      <c r="R15" s="43">
        <v>2</v>
      </c>
      <c r="S15" s="85">
        <v>1.6E-2</v>
      </c>
      <c r="T15" s="42" t="s">
        <v>54</v>
      </c>
      <c r="U15" s="43" t="s">
        <v>54</v>
      </c>
      <c r="V15" s="43" t="s">
        <v>54</v>
      </c>
      <c r="W15" s="159" t="s">
        <v>54</v>
      </c>
      <c r="X15" s="42" t="s">
        <v>54</v>
      </c>
      <c r="Y15" s="43" t="s">
        <v>54</v>
      </c>
      <c r="Z15" s="43" t="s">
        <v>54</v>
      </c>
      <c r="AA15" s="36" t="s">
        <v>54</v>
      </c>
    </row>
    <row r="16" spans="1:27">
      <c r="B16" s="80" t="s">
        <v>79</v>
      </c>
      <c r="C16" s="100" t="s">
        <v>80</v>
      </c>
      <c r="D16" s="42">
        <v>4</v>
      </c>
      <c r="E16" s="43" t="s">
        <v>54</v>
      </c>
      <c r="F16" s="43">
        <v>4</v>
      </c>
      <c r="G16" s="85">
        <v>1.0282776349614395E-2</v>
      </c>
      <c r="H16" s="42" t="s">
        <v>54</v>
      </c>
      <c r="I16" s="43" t="s">
        <v>54</v>
      </c>
      <c r="J16" s="43" t="s">
        <v>54</v>
      </c>
      <c r="K16" s="85" t="s">
        <v>54</v>
      </c>
      <c r="L16" s="42" t="s">
        <v>54</v>
      </c>
      <c r="M16" s="43" t="s">
        <v>54</v>
      </c>
      <c r="N16" s="43" t="s">
        <v>54</v>
      </c>
      <c r="O16" s="85" t="s">
        <v>54</v>
      </c>
      <c r="P16" s="42">
        <v>3</v>
      </c>
      <c r="Q16" s="43" t="s">
        <v>54</v>
      </c>
      <c r="R16" s="43">
        <v>3</v>
      </c>
      <c r="S16" s="85">
        <v>2.4E-2</v>
      </c>
      <c r="T16" s="42" t="s">
        <v>54</v>
      </c>
      <c r="U16" s="43" t="s">
        <v>54</v>
      </c>
      <c r="V16" s="43" t="s">
        <v>54</v>
      </c>
      <c r="W16" s="159" t="s">
        <v>54</v>
      </c>
      <c r="X16" s="42">
        <v>1</v>
      </c>
      <c r="Y16" s="43" t="s">
        <v>54</v>
      </c>
      <c r="Z16" s="43">
        <v>1</v>
      </c>
      <c r="AA16" s="36">
        <v>1.4492753623188406E-2</v>
      </c>
    </row>
    <row r="17" spans="1:27">
      <c r="B17" s="80" t="s">
        <v>83</v>
      </c>
      <c r="C17" s="81" t="s">
        <v>84</v>
      </c>
      <c r="D17" s="82">
        <v>24</v>
      </c>
      <c r="E17" s="84" t="s">
        <v>54</v>
      </c>
      <c r="F17" s="43">
        <v>24</v>
      </c>
      <c r="G17" s="85">
        <v>6.1696658097686374E-2</v>
      </c>
      <c r="H17" s="82">
        <v>3</v>
      </c>
      <c r="I17" s="84" t="s">
        <v>54</v>
      </c>
      <c r="J17" s="43">
        <v>3</v>
      </c>
      <c r="K17" s="85">
        <v>8.1081081081081086E-2</v>
      </c>
      <c r="L17" s="42">
        <v>9</v>
      </c>
      <c r="M17" s="43" t="s">
        <v>54</v>
      </c>
      <c r="N17" s="43">
        <v>9</v>
      </c>
      <c r="O17" s="85">
        <v>0.10344827586206896</v>
      </c>
      <c r="P17" s="42">
        <v>4</v>
      </c>
      <c r="Q17" s="43" t="s">
        <v>54</v>
      </c>
      <c r="R17" s="43">
        <v>4</v>
      </c>
      <c r="S17" s="85">
        <v>3.2000000000000001E-2</v>
      </c>
      <c r="T17" s="42">
        <v>6</v>
      </c>
      <c r="U17" s="43" t="s">
        <v>54</v>
      </c>
      <c r="V17" s="43">
        <v>6</v>
      </c>
      <c r="W17" s="159">
        <v>8.4507042253521125E-2</v>
      </c>
      <c r="X17" s="42">
        <v>2</v>
      </c>
      <c r="Y17" s="43" t="s">
        <v>54</v>
      </c>
      <c r="Z17" s="43">
        <v>2</v>
      </c>
      <c r="AA17" s="36">
        <v>2.8985507246376812E-2</v>
      </c>
    </row>
    <row r="18" spans="1:27">
      <c r="B18" s="80" t="s">
        <v>116</v>
      </c>
      <c r="C18" s="81" t="s">
        <v>117</v>
      </c>
      <c r="D18" s="82" t="s">
        <v>54</v>
      </c>
      <c r="E18" s="84">
        <v>2</v>
      </c>
      <c r="F18" s="43">
        <v>2</v>
      </c>
      <c r="G18" s="85">
        <v>5.1413881748071976E-3</v>
      </c>
      <c r="H18" s="82" t="s">
        <v>54</v>
      </c>
      <c r="I18" s="84" t="s">
        <v>54</v>
      </c>
      <c r="J18" s="43" t="s">
        <v>54</v>
      </c>
      <c r="K18" s="85" t="s">
        <v>54</v>
      </c>
      <c r="L18" s="42" t="s">
        <v>54</v>
      </c>
      <c r="M18" s="43" t="s">
        <v>54</v>
      </c>
      <c r="N18" s="43" t="s">
        <v>54</v>
      </c>
      <c r="O18" s="85" t="s">
        <v>54</v>
      </c>
      <c r="P18" s="42" t="s">
        <v>54</v>
      </c>
      <c r="Q18" s="43" t="s">
        <v>54</v>
      </c>
      <c r="R18" s="43" t="s">
        <v>54</v>
      </c>
      <c r="S18" s="85" t="s">
        <v>54</v>
      </c>
      <c r="T18" s="42" t="s">
        <v>54</v>
      </c>
      <c r="U18" s="43">
        <v>2</v>
      </c>
      <c r="V18" s="43">
        <v>2</v>
      </c>
      <c r="W18" s="159">
        <v>2.8169014084507043E-2</v>
      </c>
      <c r="X18" s="42" t="s">
        <v>54</v>
      </c>
      <c r="Y18" s="43" t="s">
        <v>54</v>
      </c>
      <c r="Z18" s="43" t="s">
        <v>54</v>
      </c>
      <c r="AA18" s="36" t="s">
        <v>54</v>
      </c>
    </row>
    <row r="19" spans="1:27">
      <c r="B19" s="80" t="s">
        <v>87</v>
      </c>
      <c r="C19" s="81" t="s">
        <v>88</v>
      </c>
      <c r="D19" s="82">
        <v>18</v>
      </c>
      <c r="E19" s="84">
        <v>6</v>
      </c>
      <c r="F19" s="43">
        <v>24</v>
      </c>
      <c r="G19" s="85">
        <v>6.1696658097686374E-2</v>
      </c>
      <c r="H19" s="82">
        <v>2</v>
      </c>
      <c r="I19" s="84" t="s">
        <v>54</v>
      </c>
      <c r="J19" s="43">
        <v>2</v>
      </c>
      <c r="K19" s="85">
        <v>5.4054054054054057E-2</v>
      </c>
      <c r="L19" s="42">
        <v>10</v>
      </c>
      <c r="M19" s="43">
        <v>6</v>
      </c>
      <c r="N19" s="43">
        <v>16</v>
      </c>
      <c r="O19" s="85">
        <v>0.18390804597701149</v>
      </c>
      <c r="P19" s="42">
        <v>3</v>
      </c>
      <c r="Q19" s="43" t="s">
        <v>54</v>
      </c>
      <c r="R19" s="43">
        <v>3</v>
      </c>
      <c r="S19" s="100">
        <v>2.4E-2</v>
      </c>
      <c r="T19" s="42" t="s">
        <v>54</v>
      </c>
      <c r="U19" s="43" t="s">
        <v>54</v>
      </c>
      <c r="V19" s="43" t="s">
        <v>54</v>
      </c>
      <c r="W19" s="159" t="s">
        <v>54</v>
      </c>
      <c r="X19" s="42">
        <v>3</v>
      </c>
      <c r="Y19" s="43" t="s">
        <v>54</v>
      </c>
      <c r="Z19" s="43">
        <v>3</v>
      </c>
      <c r="AA19" s="36">
        <v>4.3478260869565216E-2</v>
      </c>
    </row>
    <row r="20" spans="1:27">
      <c r="B20" s="80" t="s">
        <v>89</v>
      </c>
      <c r="C20" s="100" t="s">
        <v>90</v>
      </c>
      <c r="D20" s="42">
        <v>6</v>
      </c>
      <c r="E20" s="43" t="s">
        <v>54</v>
      </c>
      <c r="F20" s="43">
        <v>6</v>
      </c>
      <c r="G20" s="85">
        <v>1.5424164524421594E-2</v>
      </c>
      <c r="H20" s="42">
        <v>2</v>
      </c>
      <c r="I20" s="43" t="s">
        <v>54</v>
      </c>
      <c r="J20" s="43">
        <v>2</v>
      </c>
      <c r="K20" s="85">
        <v>5.4054054054054057E-2</v>
      </c>
      <c r="L20" s="42" t="s">
        <v>54</v>
      </c>
      <c r="M20" s="43" t="s">
        <v>54</v>
      </c>
      <c r="N20" s="43" t="s">
        <v>54</v>
      </c>
      <c r="O20" s="85" t="s">
        <v>54</v>
      </c>
      <c r="P20" s="42" t="s">
        <v>54</v>
      </c>
      <c r="Q20" s="43" t="s">
        <v>54</v>
      </c>
      <c r="R20" s="43" t="s">
        <v>54</v>
      </c>
      <c r="S20" s="85" t="s">
        <v>54</v>
      </c>
      <c r="T20" s="42">
        <v>4</v>
      </c>
      <c r="U20" s="43" t="s">
        <v>54</v>
      </c>
      <c r="V20" s="43">
        <v>4</v>
      </c>
      <c r="W20" s="159">
        <v>5.6338028169014086E-2</v>
      </c>
      <c r="X20" s="42" t="s">
        <v>54</v>
      </c>
      <c r="Y20" s="43" t="s">
        <v>54</v>
      </c>
      <c r="Z20" s="43" t="s">
        <v>54</v>
      </c>
      <c r="AA20" s="36" t="s">
        <v>54</v>
      </c>
    </row>
    <row r="21" spans="1:27">
      <c r="B21" s="80" t="s">
        <v>93</v>
      </c>
      <c r="C21" s="100" t="s">
        <v>94</v>
      </c>
      <c r="D21" s="42">
        <v>1</v>
      </c>
      <c r="E21" s="43">
        <v>4</v>
      </c>
      <c r="F21" s="43">
        <v>5</v>
      </c>
      <c r="G21" s="85">
        <v>1.2853470437017995E-2</v>
      </c>
      <c r="H21" s="42" t="s">
        <v>54</v>
      </c>
      <c r="I21" s="43" t="s">
        <v>54</v>
      </c>
      <c r="J21" s="43" t="s">
        <v>54</v>
      </c>
      <c r="K21" s="85" t="s">
        <v>54</v>
      </c>
      <c r="L21" s="42">
        <v>1</v>
      </c>
      <c r="M21" s="43" t="s">
        <v>54</v>
      </c>
      <c r="N21" s="43">
        <v>1</v>
      </c>
      <c r="O21" s="85">
        <v>1.1494252873563218E-2</v>
      </c>
      <c r="P21" s="42" t="s">
        <v>54</v>
      </c>
      <c r="Q21" s="43">
        <v>3</v>
      </c>
      <c r="R21" s="43">
        <v>3</v>
      </c>
      <c r="S21" s="85">
        <v>2.4E-2</v>
      </c>
      <c r="T21" s="42" t="s">
        <v>54</v>
      </c>
      <c r="U21" s="43" t="s">
        <v>54</v>
      </c>
      <c r="V21" s="43" t="s">
        <v>54</v>
      </c>
      <c r="W21" s="159" t="s">
        <v>54</v>
      </c>
      <c r="X21" s="42" t="s">
        <v>54</v>
      </c>
      <c r="Y21" s="43">
        <v>1</v>
      </c>
      <c r="Z21" s="43">
        <v>1</v>
      </c>
      <c r="AA21" s="36">
        <v>1.4492753623188406E-2</v>
      </c>
    </row>
    <row r="22" spans="1:27">
      <c r="B22" s="80" t="s">
        <v>97</v>
      </c>
      <c r="C22" s="81" t="s">
        <v>98</v>
      </c>
      <c r="D22" s="82">
        <v>113</v>
      </c>
      <c r="E22" s="84">
        <v>3</v>
      </c>
      <c r="F22" s="43">
        <v>116</v>
      </c>
      <c r="G22" s="85">
        <v>0.29820051413881749</v>
      </c>
      <c r="H22" s="82">
        <v>12</v>
      </c>
      <c r="I22" s="84" t="s">
        <v>54</v>
      </c>
      <c r="J22" s="43">
        <v>12</v>
      </c>
      <c r="K22" s="85">
        <v>0.32432432432432434</v>
      </c>
      <c r="L22" s="42">
        <v>24</v>
      </c>
      <c r="M22" s="43" t="s">
        <v>54</v>
      </c>
      <c r="N22" s="43">
        <v>24</v>
      </c>
      <c r="O22" s="85">
        <v>0.27586206896551724</v>
      </c>
      <c r="P22" s="42">
        <v>23</v>
      </c>
      <c r="Q22" s="43" t="s">
        <v>54</v>
      </c>
      <c r="R22" s="43">
        <v>23</v>
      </c>
      <c r="S22" s="85">
        <v>0.184</v>
      </c>
      <c r="T22" s="42">
        <v>25</v>
      </c>
      <c r="U22" s="43">
        <v>2</v>
      </c>
      <c r="V22" s="43">
        <v>27</v>
      </c>
      <c r="W22" s="159">
        <v>0.38028169014084506</v>
      </c>
      <c r="X22" s="42">
        <v>29</v>
      </c>
      <c r="Y22" s="43">
        <v>1</v>
      </c>
      <c r="Z22" s="43">
        <v>30</v>
      </c>
      <c r="AA22" s="36">
        <v>0.43478260869565216</v>
      </c>
    </row>
    <row r="23" spans="1:27">
      <c r="B23" s="80" t="s">
        <v>99</v>
      </c>
      <c r="C23" s="81" t="s">
        <v>100</v>
      </c>
      <c r="D23" s="82">
        <v>13</v>
      </c>
      <c r="E23" s="84" t="s">
        <v>54</v>
      </c>
      <c r="F23" s="43">
        <v>13</v>
      </c>
      <c r="G23" s="85">
        <v>3.3419023136246784E-2</v>
      </c>
      <c r="H23" s="82">
        <v>3</v>
      </c>
      <c r="I23" s="84" t="s">
        <v>54</v>
      </c>
      <c r="J23" s="43">
        <v>3</v>
      </c>
      <c r="K23" s="85">
        <v>8.1081081081081086E-2</v>
      </c>
      <c r="L23" s="42">
        <v>4</v>
      </c>
      <c r="M23" s="43" t="s">
        <v>54</v>
      </c>
      <c r="N23" s="43">
        <v>4</v>
      </c>
      <c r="O23" s="85">
        <v>4.5977011494252873E-2</v>
      </c>
      <c r="P23" s="42">
        <v>4</v>
      </c>
      <c r="Q23" s="43" t="s">
        <v>54</v>
      </c>
      <c r="R23" s="43">
        <v>4</v>
      </c>
      <c r="S23" s="85">
        <v>3.2000000000000001E-2</v>
      </c>
      <c r="T23" s="42">
        <v>1</v>
      </c>
      <c r="U23" s="43" t="s">
        <v>54</v>
      </c>
      <c r="V23" s="43">
        <v>1</v>
      </c>
      <c r="W23" s="159">
        <v>1.4084507042253521E-2</v>
      </c>
      <c r="X23" s="42">
        <v>1</v>
      </c>
      <c r="Y23" s="43" t="s">
        <v>54</v>
      </c>
      <c r="Z23" s="43">
        <v>1</v>
      </c>
      <c r="AA23" s="36">
        <v>1.4492753623188406E-2</v>
      </c>
    </row>
    <row r="24" spans="1:27">
      <c r="B24" s="86" t="s">
        <v>101</v>
      </c>
      <c r="C24" s="100" t="s">
        <v>102</v>
      </c>
      <c r="D24" s="42">
        <v>10</v>
      </c>
      <c r="E24" s="43" t="s">
        <v>54</v>
      </c>
      <c r="F24" s="43">
        <v>10</v>
      </c>
      <c r="G24" s="85">
        <v>2.570694087403599E-2</v>
      </c>
      <c r="H24" s="42" t="s">
        <v>54</v>
      </c>
      <c r="I24" s="43" t="s">
        <v>54</v>
      </c>
      <c r="J24" s="43" t="s">
        <v>54</v>
      </c>
      <c r="K24" s="85" t="s">
        <v>54</v>
      </c>
      <c r="L24" s="42" t="s">
        <v>54</v>
      </c>
      <c r="M24" s="43" t="s">
        <v>54</v>
      </c>
      <c r="N24" s="43" t="s">
        <v>54</v>
      </c>
      <c r="O24" s="85" t="s">
        <v>54</v>
      </c>
      <c r="P24" s="42">
        <v>2</v>
      </c>
      <c r="Q24" s="43" t="s">
        <v>54</v>
      </c>
      <c r="R24" s="43">
        <v>2</v>
      </c>
      <c r="S24" s="85">
        <v>1.6E-2</v>
      </c>
      <c r="T24" s="42">
        <v>8</v>
      </c>
      <c r="U24" s="43" t="s">
        <v>54</v>
      </c>
      <c r="V24" s="43">
        <v>8</v>
      </c>
      <c r="W24" s="159">
        <v>0.11267605633802817</v>
      </c>
      <c r="X24" s="42" t="s">
        <v>54</v>
      </c>
      <c r="Y24" s="43" t="s">
        <v>54</v>
      </c>
      <c r="Z24" s="43" t="s">
        <v>54</v>
      </c>
      <c r="AA24" s="36" t="s">
        <v>54</v>
      </c>
    </row>
    <row r="25" spans="1:27" ht="12.95" thickBot="1">
      <c r="B25" s="154" t="s">
        <v>107</v>
      </c>
      <c r="C25" s="103" t="s">
        <v>108</v>
      </c>
      <c r="D25" s="104">
        <v>1</v>
      </c>
      <c r="E25" s="105" t="s">
        <v>54</v>
      </c>
      <c r="F25" s="105">
        <v>1</v>
      </c>
      <c r="G25" s="91">
        <v>2.5706940874035988E-3</v>
      </c>
      <c r="H25" s="104" t="s">
        <v>54</v>
      </c>
      <c r="I25" s="105" t="s">
        <v>54</v>
      </c>
      <c r="J25" s="105" t="s">
        <v>54</v>
      </c>
      <c r="K25" s="91" t="s">
        <v>54</v>
      </c>
      <c r="L25" s="104">
        <v>1</v>
      </c>
      <c r="M25" s="105" t="s">
        <v>54</v>
      </c>
      <c r="N25" s="105">
        <v>1</v>
      </c>
      <c r="O25" s="91">
        <v>1.1494252873563218E-2</v>
      </c>
      <c r="P25" s="104" t="s">
        <v>54</v>
      </c>
      <c r="Q25" s="105" t="s">
        <v>54</v>
      </c>
      <c r="R25" s="105" t="s">
        <v>54</v>
      </c>
      <c r="S25" s="103" t="s">
        <v>54</v>
      </c>
      <c r="T25" s="104" t="s">
        <v>54</v>
      </c>
      <c r="U25" s="105" t="s">
        <v>54</v>
      </c>
      <c r="V25" s="105" t="s">
        <v>54</v>
      </c>
      <c r="W25" s="160" t="s">
        <v>54</v>
      </c>
      <c r="X25" s="104" t="s">
        <v>54</v>
      </c>
      <c r="Y25" s="105" t="s">
        <v>54</v>
      </c>
      <c r="Z25" s="105" t="s">
        <v>54</v>
      </c>
      <c r="AA25" s="66" t="s">
        <v>54</v>
      </c>
    </row>
    <row r="26" spans="1:27" s="48" customFormat="1" ht="15" customHeight="1" thickBot="1">
      <c r="A26" s="33"/>
      <c r="B26" s="219" t="s">
        <v>45</v>
      </c>
      <c r="C26" s="220"/>
      <c r="D26" s="92">
        <v>301</v>
      </c>
      <c r="E26" s="94">
        <v>88</v>
      </c>
      <c r="F26" s="106">
        <v>389</v>
      </c>
      <c r="G26" s="95">
        <v>1</v>
      </c>
      <c r="H26" s="92">
        <v>26</v>
      </c>
      <c r="I26" s="94">
        <v>11</v>
      </c>
      <c r="J26" s="106">
        <v>37</v>
      </c>
      <c r="K26" s="95">
        <v>1</v>
      </c>
      <c r="L26" s="107">
        <v>73</v>
      </c>
      <c r="M26" s="106">
        <v>14</v>
      </c>
      <c r="N26" s="106">
        <v>87</v>
      </c>
      <c r="O26" s="95">
        <v>0.99999999999999989</v>
      </c>
      <c r="P26" s="107">
        <v>76</v>
      </c>
      <c r="Q26" s="106">
        <v>49</v>
      </c>
      <c r="R26" s="106">
        <v>125</v>
      </c>
      <c r="S26" s="98">
        <v>1</v>
      </c>
      <c r="T26" s="107">
        <v>61</v>
      </c>
      <c r="U26" s="106">
        <v>10</v>
      </c>
      <c r="V26" s="106">
        <v>71</v>
      </c>
      <c r="W26" s="98">
        <v>0.99999999999999989</v>
      </c>
      <c r="X26" s="107">
        <v>65</v>
      </c>
      <c r="Y26" s="106">
        <v>4</v>
      </c>
      <c r="Z26" s="106">
        <v>69</v>
      </c>
      <c r="AA26" s="99">
        <v>0.99999999999999989</v>
      </c>
    </row>
    <row r="27" spans="1:27">
      <c r="B27" s="1" t="s">
        <v>306</v>
      </c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</row>
    <row r="28" spans="1:27"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</row>
    <row r="30" spans="1:27">
      <c r="D30" s="108"/>
      <c r="H30" s="108"/>
    </row>
    <row r="31" spans="1:27">
      <c r="D31" s="108"/>
      <c r="H31" s="108"/>
    </row>
    <row r="32" spans="1:27">
      <c r="D32" s="108"/>
      <c r="H32" s="108"/>
    </row>
    <row r="33" spans="4:8">
      <c r="D33" s="108"/>
      <c r="H33" s="108"/>
    </row>
    <row r="34" spans="4:8">
      <c r="D34" s="108"/>
      <c r="H34" s="108"/>
    </row>
    <row r="35" spans="4:8">
      <c r="D35" s="108"/>
      <c r="H35" s="108"/>
    </row>
    <row r="36" spans="4:8">
      <c r="D36" s="108"/>
      <c r="H36" s="108"/>
    </row>
    <row r="37" spans="4:8">
      <c r="D37" s="108"/>
      <c r="H37" s="108"/>
    </row>
  </sheetData>
  <sortState xmlns:xlrd2="http://schemas.microsoft.com/office/spreadsheetml/2017/richdata2" ref="B7:AA25">
    <sortCondition ref="B7:B25"/>
  </sortState>
  <mergeCells count="27">
    <mergeCell ref="B26:C26"/>
    <mergeCell ref="T3:W3"/>
    <mergeCell ref="D4:E4"/>
    <mergeCell ref="F4:F5"/>
    <mergeCell ref="G4:G5"/>
    <mergeCell ref="H4:I4"/>
    <mergeCell ref="J4:J5"/>
    <mergeCell ref="K4:K5"/>
    <mergeCell ref="L4:M4"/>
    <mergeCell ref="N4:N5"/>
    <mergeCell ref="B3:B5"/>
    <mergeCell ref="C3:C5"/>
    <mergeCell ref="D3:G3"/>
    <mergeCell ref="H3:K3"/>
    <mergeCell ref="L3:O3"/>
    <mergeCell ref="T4:U4"/>
    <mergeCell ref="X3:AA3"/>
    <mergeCell ref="X4:Y4"/>
    <mergeCell ref="AA4:AA5"/>
    <mergeCell ref="P3:S3"/>
    <mergeCell ref="O4:O5"/>
    <mergeCell ref="P4:Q4"/>
    <mergeCell ref="R4:R5"/>
    <mergeCell ref="S4:S5"/>
    <mergeCell ref="V4:V5"/>
    <mergeCell ref="W4:W5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E1EC8-3E78-4E0B-BB42-0DA028A14184}">
  <dimension ref="B1:AB103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5.28515625" style="2" customWidth="1"/>
    <col min="2" max="2" width="83.5703125" style="2" customWidth="1"/>
    <col min="3" max="3" width="18.42578125" style="33" customWidth="1"/>
    <col min="4" max="4" width="19.28515625" style="33" bestFit="1" customWidth="1"/>
    <col min="5" max="5" width="27.5703125" style="33" bestFit="1" customWidth="1"/>
    <col min="6" max="6" width="23.7109375" style="33" customWidth="1"/>
    <col min="7" max="7" width="8.7109375" style="33" bestFit="1" customWidth="1"/>
    <col min="8" max="8" width="13.5703125" style="33" bestFit="1" customWidth="1"/>
    <col min="9" max="16" width="15.140625" style="2" customWidth="1"/>
    <col min="17" max="17" width="21" style="2" customWidth="1"/>
    <col min="18" max="18" width="17.7109375" style="2" customWidth="1"/>
    <col min="19" max="20" width="15.140625" style="2" customWidth="1"/>
    <col min="21" max="21" width="21" style="2" customWidth="1"/>
    <col min="22" max="22" width="17.5703125" style="2" customWidth="1"/>
    <col min="23" max="24" width="15.140625" style="2" customWidth="1"/>
    <col min="25" max="25" width="21.28515625" style="2" customWidth="1"/>
    <col min="26" max="26" width="17.5703125" style="2" customWidth="1"/>
    <col min="27" max="28" width="15.140625" style="2" customWidth="1"/>
    <col min="29" max="29" width="9.28515625" style="2" bestFit="1" customWidth="1"/>
    <col min="30" max="30" width="15.85546875" style="2" customWidth="1"/>
    <col min="31" max="32" width="9.28515625" style="2" bestFit="1" customWidth="1"/>
    <col min="33" max="33" width="12.42578125" style="2" customWidth="1"/>
    <col min="34" max="16384" width="8.85546875" style="2"/>
  </cols>
  <sheetData>
    <row r="1" spans="2:28" ht="84.95" customHeight="1">
      <c r="B1" s="158" t="s">
        <v>307</v>
      </c>
    </row>
    <row r="2" spans="2:28" ht="19.149999999999999" customHeight="1" thickBot="1"/>
    <row r="3" spans="2:28" ht="12.95">
      <c r="B3" s="226" t="s">
        <v>122</v>
      </c>
      <c r="C3" s="189" t="s">
        <v>45</v>
      </c>
      <c r="D3" s="190"/>
      <c r="E3" s="190"/>
      <c r="F3" s="190"/>
      <c r="G3" s="190"/>
      <c r="H3" s="188"/>
      <c r="I3" s="182">
        <v>2016</v>
      </c>
      <c r="J3" s="183"/>
      <c r="K3" s="183"/>
      <c r="L3" s="184"/>
      <c r="M3" s="182">
        <v>2017</v>
      </c>
      <c r="N3" s="183"/>
      <c r="O3" s="183"/>
      <c r="P3" s="184"/>
      <c r="Q3" s="182">
        <v>2018</v>
      </c>
      <c r="R3" s="183"/>
      <c r="S3" s="183"/>
      <c r="T3" s="184"/>
      <c r="U3" s="182">
        <v>2019</v>
      </c>
      <c r="V3" s="183"/>
      <c r="W3" s="183"/>
      <c r="X3" s="184"/>
      <c r="Y3" s="182">
        <v>2020</v>
      </c>
      <c r="Z3" s="183"/>
      <c r="AA3" s="183"/>
      <c r="AB3" s="184"/>
    </row>
    <row r="4" spans="2:28" ht="12.75" customHeight="1">
      <c r="B4" s="227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221" t="s">
        <v>46</v>
      </c>
      <c r="Z4" s="186"/>
      <c r="AA4" s="186" t="s">
        <v>45</v>
      </c>
      <c r="AB4" s="187" t="s">
        <v>47</v>
      </c>
    </row>
    <row r="5" spans="2:28" ht="65.099999999999994">
      <c r="B5" s="227"/>
      <c r="C5" s="153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3" t="s">
        <v>50</v>
      </c>
      <c r="R5" s="73" t="s">
        <v>51</v>
      </c>
      <c r="S5" s="186"/>
      <c r="T5" s="187"/>
      <c r="U5" s="73" t="s">
        <v>50</v>
      </c>
      <c r="V5" s="73" t="s">
        <v>51</v>
      </c>
      <c r="W5" s="186"/>
      <c r="X5" s="187"/>
      <c r="Y5" s="153" t="s">
        <v>50</v>
      </c>
      <c r="Z5" s="73" t="s">
        <v>51</v>
      </c>
      <c r="AA5" s="186"/>
      <c r="AB5" s="187"/>
    </row>
    <row r="6" spans="2:28">
      <c r="B6" s="109" t="s">
        <v>123</v>
      </c>
      <c r="C6" s="82" t="s">
        <v>54</v>
      </c>
      <c r="D6" s="83">
        <v>12</v>
      </c>
      <c r="E6" s="83">
        <v>20</v>
      </c>
      <c r="F6" s="84">
        <v>21</v>
      </c>
      <c r="G6" s="84">
        <v>53</v>
      </c>
      <c r="H6" s="85">
        <v>2.109872611464968E-2</v>
      </c>
      <c r="I6" s="110" t="s">
        <v>54</v>
      </c>
      <c r="J6" s="111">
        <v>6</v>
      </c>
      <c r="K6" s="111">
        <v>6</v>
      </c>
      <c r="L6" s="112">
        <v>2.1126760563380281E-2</v>
      </c>
      <c r="M6" s="110" t="s">
        <v>54</v>
      </c>
      <c r="N6" s="111">
        <v>6</v>
      </c>
      <c r="O6" s="111">
        <v>6</v>
      </c>
      <c r="P6" s="112">
        <v>8.7976539589442824E-3</v>
      </c>
      <c r="Q6" s="110">
        <v>18</v>
      </c>
      <c r="R6" s="111">
        <v>13</v>
      </c>
      <c r="S6" s="111">
        <v>31</v>
      </c>
      <c r="T6" s="112">
        <v>4.0312093628088429E-2</v>
      </c>
      <c r="U6" s="110">
        <v>1</v>
      </c>
      <c r="V6" s="111">
        <v>6</v>
      </c>
      <c r="W6" s="111">
        <v>7</v>
      </c>
      <c r="X6" s="112">
        <v>1.4227642276422764E-2</v>
      </c>
      <c r="Y6" s="110">
        <v>1</v>
      </c>
      <c r="Z6" s="111">
        <v>2</v>
      </c>
      <c r="AA6" s="111">
        <v>3</v>
      </c>
      <c r="AB6" s="113">
        <v>1.0526315789473684E-2</v>
      </c>
    </row>
    <row r="7" spans="2:28">
      <c r="B7" s="109" t="s">
        <v>124</v>
      </c>
      <c r="C7" s="82" t="s">
        <v>54</v>
      </c>
      <c r="D7" s="83" t="s">
        <v>54</v>
      </c>
      <c r="E7" s="83">
        <v>2</v>
      </c>
      <c r="F7" s="84">
        <v>5</v>
      </c>
      <c r="G7" s="84">
        <v>7</v>
      </c>
      <c r="H7" s="85">
        <v>2.7866242038216559E-3</v>
      </c>
      <c r="I7" s="110" t="s">
        <v>54</v>
      </c>
      <c r="J7" s="111" t="s">
        <v>54</v>
      </c>
      <c r="K7" s="111" t="s">
        <v>54</v>
      </c>
      <c r="L7" s="112" t="s">
        <v>54</v>
      </c>
      <c r="M7" s="110" t="s">
        <v>54</v>
      </c>
      <c r="N7" s="111" t="s">
        <v>54</v>
      </c>
      <c r="O7" s="111" t="s">
        <v>54</v>
      </c>
      <c r="P7" s="112" t="s">
        <v>54</v>
      </c>
      <c r="Q7" s="110">
        <v>2</v>
      </c>
      <c r="R7" s="111">
        <v>2</v>
      </c>
      <c r="S7" s="111">
        <v>4</v>
      </c>
      <c r="T7" s="112">
        <v>5.2015604681404422E-3</v>
      </c>
      <c r="U7" s="110" t="s">
        <v>54</v>
      </c>
      <c r="V7" s="111">
        <v>3</v>
      </c>
      <c r="W7" s="111">
        <v>3</v>
      </c>
      <c r="X7" s="112">
        <v>6.0975609756097563E-3</v>
      </c>
      <c r="Y7" s="110" t="s">
        <v>54</v>
      </c>
      <c r="Z7" s="111" t="s">
        <v>54</v>
      </c>
      <c r="AA7" s="111" t="s">
        <v>54</v>
      </c>
      <c r="AB7" s="113" t="s">
        <v>54</v>
      </c>
    </row>
    <row r="8" spans="2:28">
      <c r="B8" s="109" t="s">
        <v>125</v>
      </c>
      <c r="C8" s="82">
        <v>9</v>
      </c>
      <c r="D8" s="83" t="s">
        <v>54</v>
      </c>
      <c r="E8" s="83" t="s">
        <v>54</v>
      </c>
      <c r="F8" s="84">
        <v>18</v>
      </c>
      <c r="G8" s="84">
        <v>27</v>
      </c>
      <c r="H8" s="85">
        <v>1.0748407643312101E-2</v>
      </c>
      <c r="I8" s="110" t="s">
        <v>54</v>
      </c>
      <c r="J8" s="111" t="s">
        <v>54</v>
      </c>
      <c r="K8" s="111" t="s">
        <v>54</v>
      </c>
      <c r="L8" s="112" t="s">
        <v>54</v>
      </c>
      <c r="M8" s="110">
        <v>9</v>
      </c>
      <c r="N8" s="111" t="s">
        <v>54</v>
      </c>
      <c r="O8" s="111">
        <v>9</v>
      </c>
      <c r="P8" s="112">
        <v>1.3196480938416423E-2</v>
      </c>
      <c r="Q8" s="110" t="s">
        <v>54</v>
      </c>
      <c r="R8" s="111">
        <v>6</v>
      </c>
      <c r="S8" s="111">
        <v>6</v>
      </c>
      <c r="T8" s="112">
        <v>7.8023407022106634E-3</v>
      </c>
      <c r="U8" s="110" t="s">
        <v>54</v>
      </c>
      <c r="V8" s="111">
        <v>10</v>
      </c>
      <c r="W8" s="111">
        <v>10</v>
      </c>
      <c r="X8" s="112">
        <v>2.032520325203252E-2</v>
      </c>
      <c r="Y8" s="110" t="s">
        <v>54</v>
      </c>
      <c r="Z8" s="111">
        <v>2</v>
      </c>
      <c r="AA8" s="111">
        <v>2</v>
      </c>
      <c r="AB8" s="113">
        <v>7.0175438596491229E-3</v>
      </c>
    </row>
    <row r="9" spans="2:28">
      <c r="B9" s="109" t="s">
        <v>126</v>
      </c>
      <c r="C9" s="82">
        <v>48</v>
      </c>
      <c r="D9" s="83">
        <v>15</v>
      </c>
      <c r="E9" s="83">
        <v>10</v>
      </c>
      <c r="F9" s="84">
        <v>54</v>
      </c>
      <c r="G9" s="84">
        <v>127</v>
      </c>
      <c r="H9" s="85">
        <v>5.0557324840764334E-2</v>
      </c>
      <c r="I9" s="110">
        <v>12</v>
      </c>
      <c r="J9" s="111">
        <v>4</v>
      </c>
      <c r="K9" s="111">
        <v>16</v>
      </c>
      <c r="L9" s="112">
        <v>5.6338028169014086E-2</v>
      </c>
      <c r="M9" s="110">
        <v>36</v>
      </c>
      <c r="N9" s="111">
        <v>11</v>
      </c>
      <c r="O9" s="111">
        <v>47</v>
      </c>
      <c r="P9" s="112">
        <v>6.89149560117302E-2</v>
      </c>
      <c r="Q9" s="110">
        <v>3</v>
      </c>
      <c r="R9" s="111">
        <v>30</v>
      </c>
      <c r="S9" s="111">
        <v>33</v>
      </c>
      <c r="T9" s="112">
        <v>4.2912873862158647E-2</v>
      </c>
      <c r="U9" s="110">
        <v>7</v>
      </c>
      <c r="V9" s="111">
        <v>24</v>
      </c>
      <c r="W9" s="111">
        <v>31</v>
      </c>
      <c r="X9" s="112">
        <v>6.3008130081300809E-2</v>
      </c>
      <c r="Y9" s="110" t="s">
        <v>54</v>
      </c>
      <c r="Z9" s="111" t="s">
        <v>54</v>
      </c>
      <c r="AA9" s="111" t="s">
        <v>54</v>
      </c>
      <c r="AB9" s="113" t="s">
        <v>54</v>
      </c>
    </row>
    <row r="10" spans="2:28">
      <c r="B10" s="109" t="s">
        <v>127</v>
      </c>
      <c r="C10" s="82" t="s">
        <v>54</v>
      </c>
      <c r="D10" s="83" t="s">
        <v>54</v>
      </c>
      <c r="E10" s="83" t="s">
        <v>54</v>
      </c>
      <c r="F10" s="84">
        <v>1</v>
      </c>
      <c r="G10" s="84">
        <v>1</v>
      </c>
      <c r="H10" s="85">
        <v>3.9808917197452231E-4</v>
      </c>
      <c r="I10" s="110" t="s">
        <v>54</v>
      </c>
      <c r="J10" s="111" t="s">
        <v>54</v>
      </c>
      <c r="K10" s="111" t="s">
        <v>54</v>
      </c>
      <c r="L10" s="112" t="s">
        <v>54</v>
      </c>
      <c r="M10" s="110" t="s">
        <v>54</v>
      </c>
      <c r="N10" s="111" t="s">
        <v>54</v>
      </c>
      <c r="O10" s="111" t="s">
        <v>54</v>
      </c>
      <c r="P10" s="112" t="s">
        <v>54</v>
      </c>
      <c r="Q10" s="110" t="s">
        <v>54</v>
      </c>
      <c r="R10" s="111" t="s">
        <v>54</v>
      </c>
      <c r="S10" s="111" t="s">
        <v>54</v>
      </c>
      <c r="T10" s="112" t="s">
        <v>54</v>
      </c>
      <c r="U10" s="110" t="s">
        <v>54</v>
      </c>
      <c r="V10" s="111" t="s">
        <v>54</v>
      </c>
      <c r="W10" s="111" t="s">
        <v>54</v>
      </c>
      <c r="X10" s="112" t="s">
        <v>54</v>
      </c>
      <c r="Y10" s="110" t="s">
        <v>54</v>
      </c>
      <c r="Z10" s="111">
        <v>1</v>
      </c>
      <c r="AA10" s="111">
        <v>1</v>
      </c>
      <c r="AB10" s="113">
        <v>3.5087719298245615E-3</v>
      </c>
    </row>
    <row r="11" spans="2:28">
      <c r="B11" s="109" t="s">
        <v>128</v>
      </c>
      <c r="C11" s="82">
        <v>3</v>
      </c>
      <c r="D11" s="83" t="s">
        <v>54</v>
      </c>
      <c r="E11" s="83" t="s">
        <v>54</v>
      </c>
      <c r="F11" s="84">
        <v>19</v>
      </c>
      <c r="G11" s="84">
        <v>22</v>
      </c>
      <c r="H11" s="85">
        <v>8.7579617834394902E-3</v>
      </c>
      <c r="I11" s="110">
        <v>3</v>
      </c>
      <c r="J11" s="111" t="s">
        <v>54</v>
      </c>
      <c r="K11" s="111">
        <v>3</v>
      </c>
      <c r="L11" s="112">
        <v>1.0563380281690141E-2</v>
      </c>
      <c r="M11" s="110" t="s">
        <v>54</v>
      </c>
      <c r="N11" s="111" t="s">
        <v>54</v>
      </c>
      <c r="O11" s="111" t="s">
        <v>54</v>
      </c>
      <c r="P11" s="112" t="s">
        <v>54</v>
      </c>
      <c r="Q11" s="110" t="s">
        <v>54</v>
      </c>
      <c r="R11" s="111">
        <v>4</v>
      </c>
      <c r="S11" s="111">
        <v>4</v>
      </c>
      <c r="T11" s="112">
        <v>5.2015604681404422E-3</v>
      </c>
      <c r="U11" s="110" t="s">
        <v>54</v>
      </c>
      <c r="V11" s="111">
        <v>4</v>
      </c>
      <c r="W11" s="111">
        <v>4</v>
      </c>
      <c r="X11" s="112">
        <v>8.130081300813009E-3</v>
      </c>
      <c r="Y11" s="110" t="s">
        <v>54</v>
      </c>
      <c r="Z11" s="111">
        <v>11</v>
      </c>
      <c r="AA11" s="111">
        <v>11</v>
      </c>
      <c r="AB11" s="113">
        <v>3.8596491228070177E-2</v>
      </c>
    </row>
    <row r="12" spans="2:28">
      <c r="B12" s="109" t="s">
        <v>129</v>
      </c>
      <c r="C12" s="82" t="s">
        <v>54</v>
      </c>
      <c r="D12" s="83" t="s">
        <v>54</v>
      </c>
      <c r="E12" s="83">
        <v>1</v>
      </c>
      <c r="F12" s="84" t="s">
        <v>54</v>
      </c>
      <c r="G12" s="84">
        <v>1</v>
      </c>
      <c r="H12" s="85">
        <v>3.9808917197452231E-4</v>
      </c>
      <c r="I12" s="110" t="s">
        <v>54</v>
      </c>
      <c r="J12" s="111" t="s">
        <v>54</v>
      </c>
      <c r="K12" s="111" t="s">
        <v>54</v>
      </c>
      <c r="L12" s="112" t="s">
        <v>54</v>
      </c>
      <c r="M12" s="110" t="s">
        <v>54</v>
      </c>
      <c r="N12" s="111" t="s">
        <v>54</v>
      </c>
      <c r="O12" s="111" t="s">
        <v>54</v>
      </c>
      <c r="P12" s="112" t="s">
        <v>54</v>
      </c>
      <c r="Q12" s="110">
        <v>1</v>
      </c>
      <c r="R12" s="111" t="s">
        <v>54</v>
      </c>
      <c r="S12" s="111">
        <v>1</v>
      </c>
      <c r="T12" s="112">
        <v>1.3003901170351106E-3</v>
      </c>
      <c r="U12" s="110" t="s">
        <v>54</v>
      </c>
      <c r="V12" s="111" t="s">
        <v>54</v>
      </c>
      <c r="W12" s="111" t="s">
        <v>54</v>
      </c>
      <c r="X12" s="112" t="s">
        <v>54</v>
      </c>
      <c r="Y12" s="110" t="s">
        <v>54</v>
      </c>
      <c r="Z12" s="111" t="s">
        <v>54</v>
      </c>
      <c r="AA12" s="111" t="s">
        <v>54</v>
      </c>
      <c r="AB12" s="113" t="s">
        <v>54</v>
      </c>
    </row>
    <row r="13" spans="2:28">
      <c r="B13" s="114" t="s">
        <v>131</v>
      </c>
      <c r="C13" s="82">
        <v>10</v>
      </c>
      <c r="D13" s="83" t="s">
        <v>54</v>
      </c>
      <c r="E13" s="83">
        <v>19</v>
      </c>
      <c r="F13" s="84">
        <v>28</v>
      </c>
      <c r="G13" s="84">
        <v>57</v>
      </c>
      <c r="H13" s="85">
        <v>2.2691082802547769E-2</v>
      </c>
      <c r="I13" s="110">
        <v>2</v>
      </c>
      <c r="J13" s="111" t="s">
        <v>54</v>
      </c>
      <c r="K13" s="111">
        <v>2</v>
      </c>
      <c r="L13" s="112">
        <v>7.0422535211267607E-3</v>
      </c>
      <c r="M13" s="110">
        <v>8</v>
      </c>
      <c r="N13" s="111" t="s">
        <v>54</v>
      </c>
      <c r="O13" s="111">
        <v>8</v>
      </c>
      <c r="P13" s="112">
        <v>1.1730205278592375E-2</v>
      </c>
      <c r="Q13" s="110">
        <v>9</v>
      </c>
      <c r="R13" s="111">
        <v>22</v>
      </c>
      <c r="S13" s="111">
        <v>31</v>
      </c>
      <c r="T13" s="112">
        <v>4.0312093628088429E-2</v>
      </c>
      <c r="U13" s="110">
        <v>8</v>
      </c>
      <c r="V13" s="111">
        <v>2</v>
      </c>
      <c r="W13" s="111">
        <v>10</v>
      </c>
      <c r="X13" s="112">
        <v>2.032520325203252E-2</v>
      </c>
      <c r="Y13" s="110">
        <v>2</v>
      </c>
      <c r="Z13" s="111">
        <v>4</v>
      </c>
      <c r="AA13" s="111">
        <v>6</v>
      </c>
      <c r="AB13" s="113">
        <v>2.1052631578947368E-2</v>
      </c>
    </row>
    <row r="14" spans="2:28">
      <c r="B14" s="109" t="s">
        <v>133</v>
      </c>
      <c r="C14" s="82" t="s">
        <v>54</v>
      </c>
      <c r="D14" s="83" t="s">
        <v>54</v>
      </c>
      <c r="E14" s="83">
        <v>1</v>
      </c>
      <c r="F14" s="84">
        <v>10</v>
      </c>
      <c r="G14" s="84">
        <v>11</v>
      </c>
      <c r="H14" s="85">
        <v>4.3789808917197451E-3</v>
      </c>
      <c r="I14" s="110" t="s">
        <v>54</v>
      </c>
      <c r="J14" s="111" t="s">
        <v>54</v>
      </c>
      <c r="K14" s="111" t="s">
        <v>54</v>
      </c>
      <c r="L14" s="112" t="s">
        <v>54</v>
      </c>
      <c r="M14" s="110" t="s">
        <v>54</v>
      </c>
      <c r="N14" s="111" t="s">
        <v>54</v>
      </c>
      <c r="O14" s="111" t="s">
        <v>54</v>
      </c>
      <c r="P14" s="112" t="s">
        <v>54</v>
      </c>
      <c r="Q14" s="110" t="s">
        <v>54</v>
      </c>
      <c r="R14" s="111" t="s">
        <v>54</v>
      </c>
      <c r="S14" s="111" t="s">
        <v>54</v>
      </c>
      <c r="T14" s="112" t="s">
        <v>54</v>
      </c>
      <c r="U14" s="110">
        <v>1</v>
      </c>
      <c r="V14" s="111">
        <v>4</v>
      </c>
      <c r="W14" s="111">
        <v>5</v>
      </c>
      <c r="X14" s="112">
        <v>1.016260162601626E-2</v>
      </c>
      <c r="Y14" s="110" t="s">
        <v>54</v>
      </c>
      <c r="Z14" s="111">
        <v>6</v>
      </c>
      <c r="AA14" s="111">
        <v>6</v>
      </c>
      <c r="AB14" s="113">
        <v>2.1052631578947368E-2</v>
      </c>
    </row>
    <row r="15" spans="2:28">
      <c r="B15" s="109" t="s">
        <v>134</v>
      </c>
      <c r="C15" s="82">
        <v>17</v>
      </c>
      <c r="D15" s="83">
        <v>19</v>
      </c>
      <c r="E15" s="83">
        <v>1</v>
      </c>
      <c r="F15" s="84">
        <v>77</v>
      </c>
      <c r="G15" s="84">
        <v>114</v>
      </c>
      <c r="H15" s="85">
        <v>4.5382165605095538E-2</v>
      </c>
      <c r="I15" s="110">
        <v>9</v>
      </c>
      <c r="J15" s="111">
        <v>7</v>
      </c>
      <c r="K15" s="111">
        <v>16</v>
      </c>
      <c r="L15" s="112">
        <v>5.6338028169014086E-2</v>
      </c>
      <c r="M15" s="110">
        <v>8</v>
      </c>
      <c r="N15" s="111">
        <v>12</v>
      </c>
      <c r="O15" s="111">
        <v>20</v>
      </c>
      <c r="P15" s="112">
        <v>2.932551319648094E-2</v>
      </c>
      <c r="Q15" s="110">
        <v>1</v>
      </c>
      <c r="R15" s="111">
        <v>24</v>
      </c>
      <c r="S15" s="111">
        <v>25</v>
      </c>
      <c r="T15" s="112">
        <v>3.2509752925877766E-2</v>
      </c>
      <c r="U15" s="110" t="s">
        <v>54</v>
      </c>
      <c r="V15" s="111">
        <v>23</v>
      </c>
      <c r="W15" s="111">
        <v>23</v>
      </c>
      <c r="X15" s="112">
        <v>4.6747967479674794E-2</v>
      </c>
      <c r="Y15" s="110" t="s">
        <v>54</v>
      </c>
      <c r="Z15" s="111">
        <v>30</v>
      </c>
      <c r="AA15" s="111">
        <v>30</v>
      </c>
      <c r="AB15" s="113">
        <v>0.10526315789473684</v>
      </c>
    </row>
    <row r="16" spans="2:28">
      <c r="B16" s="109" t="s">
        <v>136</v>
      </c>
      <c r="C16" s="82">
        <v>3</v>
      </c>
      <c r="D16" s="83">
        <v>5</v>
      </c>
      <c r="E16" s="83" t="s">
        <v>54</v>
      </c>
      <c r="F16" s="84">
        <v>49</v>
      </c>
      <c r="G16" s="84">
        <v>57</v>
      </c>
      <c r="H16" s="85">
        <v>2.2691082802547769E-2</v>
      </c>
      <c r="I16" s="110">
        <v>3</v>
      </c>
      <c r="J16" s="111">
        <v>5</v>
      </c>
      <c r="K16" s="111">
        <v>8</v>
      </c>
      <c r="L16" s="112">
        <v>2.8169014084507043E-2</v>
      </c>
      <c r="M16" s="110" t="s">
        <v>54</v>
      </c>
      <c r="N16" s="111" t="s">
        <v>54</v>
      </c>
      <c r="O16" s="111" t="s">
        <v>54</v>
      </c>
      <c r="P16" s="112" t="s">
        <v>54</v>
      </c>
      <c r="Q16" s="110" t="s">
        <v>54</v>
      </c>
      <c r="R16" s="111">
        <v>6</v>
      </c>
      <c r="S16" s="111">
        <v>6</v>
      </c>
      <c r="T16" s="112">
        <v>7.8023407022106634E-3</v>
      </c>
      <c r="U16" s="110" t="s">
        <v>54</v>
      </c>
      <c r="V16" s="111">
        <v>22</v>
      </c>
      <c r="W16" s="111">
        <v>22</v>
      </c>
      <c r="X16" s="112">
        <v>4.4715447154471545E-2</v>
      </c>
      <c r="Y16" s="110" t="s">
        <v>54</v>
      </c>
      <c r="Z16" s="111">
        <v>21</v>
      </c>
      <c r="AA16" s="111">
        <v>21</v>
      </c>
      <c r="AB16" s="113">
        <v>7.3684210526315783E-2</v>
      </c>
    </row>
    <row r="17" spans="2:28">
      <c r="B17" s="109" t="s">
        <v>137</v>
      </c>
      <c r="C17" s="82" t="s">
        <v>54</v>
      </c>
      <c r="D17" s="83" t="s">
        <v>54</v>
      </c>
      <c r="E17" s="83" t="s">
        <v>54</v>
      </c>
      <c r="F17" s="84">
        <v>5</v>
      </c>
      <c r="G17" s="84">
        <v>5</v>
      </c>
      <c r="H17" s="85">
        <v>1.9904458598726115E-3</v>
      </c>
      <c r="I17" s="110" t="s">
        <v>54</v>
      </c>
      <c r="J17" s="111" t="s">
        <v>54</v>
      </c>
      <c r="K17" s="111" t="s">
        <v>54</v>
      </c>
      <c r="L17" s="112" t="s">
        <v>54</v>
      </c>
      <c r="M17" s="110" t="s">
        <v>54</v>
      </c>
      <c r="N17" s="111" t="s">
        <v>54</v>
      </c>
      <c r="O17" s="111" t="s">
        <v>54</v>
      </c>
      <c r="P17" s="112" t="s">
        <v>54</v>
      </c>
      <c r="Q17" s="110" t="s">
        <v>54</v>
      </c>
      <c r="R17" s="111">
        <v>2</v>
      </c>
      <c r="S17" s="111">
        <v>2</v>
      </c>
      <c r="T17" s="112">
        <v>2.6007802340702211E-3</v>
      </c>
      <c r="U17" s="110" t="s">
        <v>54</v>
      </c>
      <c r="V17" s="111">
        <v>2</v>
      </c>
      <c r="W17" s="111">
        <v>2</v>
      </c>
      <c r="X17" s="112">
        <v>4.0650406504065045E-3</v>
      </c>
      <c r="Y17" s="110" t="s">
        <v>54</v>
      </c>
      <c r="Z17" s="111">
        <v>1</v>
      </c>
      <c r="AA17" s="111">
        <v>1</v>
      </c>
      <c r="AB17" s="113">
        <v>3.5087719298245615E-3</v>
      </c>
    </row>
    <row r="18" spans="2:28">
      <c r="B18" s="109" t="s">
        <v>138</v>
      </c>
      <c r="C18" s="82" t="s">
        <v>54</v>
      </c>
      <c r="D18" s="83" t="s">
        <v>54</v>
      </c>
      <c r="E18" s="83" t="s">
        <v>54</v>
      </c>
      <c r="F18" s="84">
        <v>2</v>
      </c>
      <c r="G18" s="84">
        <v>2</v>
      </c>
      <c r="H18" s="85">
        <v>7.9617834394904463E-4</v>
      </c>
      <c r="I18" s="110" t="s">
        <v>54</v>
      </c>
      <c r="J18" s="111" t="s">
        <v>54</v>
      </c>
      <c r="K18" s="111" t="s">
        <v>54</v>
      </c>
      <c r="L18" s="112" t="s">
        <v>54</v>
      </c>
      <c r="M18" s="110" t="s">
        <v>54</v>
      </c>
      <c r="N18" s="111" t="s">
        <v>54</v>
      </c>
      <c r="O18" s="111" t="s">
        <v>54</v>
      </c>
      <c r="P18" s="112" t="s">
        <v>54</v>
      </c>
      <c r="Q18" s="110" t="s">
        <v>54</v>
      </c>
      <c r="R18" s="111" t="s">
        <v>54</v>
      </c>
      <c r="S18" s="111" t="s">
        <v>54</v>
      </c>
      <c r="T18" s="112" t="s">
        <v>54</v>
      </c>
      <c r="U18" s="110" t="s">
        <v>54</v>
      </c>
      <c r="V18" s="111">
        <v>1</v>
      </c>
      <c r="W18" s="111">
        <v>1</v>
      </c>
      <c r="X18" s="112">
        <v>2.0325203252032522E-3</v>
      </c>
      <c r="Y18" s="110" t="s">
        <v>54</v>
      </c>
      <c r="Z18" s="111">
        <v>1</v>
      </c>
      <c r="AA18" s="111">
        <v>1</v>
      </c>
      <c r="AB18" s="113">
        <v>3.5087719298245615E-3</v>
      </c>
    </row>
    <row r="19" spans="2:28">
      <c r="B19" s="109" t="s">
        <v>139</v>
      </c>
      <c r="C19" s="82">
        <v>17</v>
      </c>
      <c r="D19" s="83" t="s">
        <v>54</v>
      </c>
      <c r="E19" s="83">
        <v>5</v>
      </c>
      <c r="F19" s="84">
        <v>60</v>
      </c>
      <c r="G19" s="84">
        <v>82</v>
      </c>
      <c r="H19" s="85">
        <v>3.2643312101910828E-2</v>
      </c>
      <c r="I19" s="110">
        <v>2</v>
      </c>
      <c r="J19" s="111" t="s">
        <v>54</v>
      </c>
      <c r="K19" s="111">
        <v>2</v>
      </c>
      <c r="L19" s="112">
        <v>7.0422535211267607E-3</v>
      </c>
      <c r="M19" s="110">
        <v>15</v>
      </c>
      <c r="N19" s="111" t="s">
        <v>54</v>
      </c>
      <c r="O19" s="111">
        <v>15</v>
      </c>
      <c r="P19" s="112">
        <v>2.1994134897360705E-2</v>
      </c>
      <c r="Q19" s="110" t="s">
        <v>54</v>
      </c>
      <c r="R19" s="111">
        <v>45</v>
      </c>
      <c r="S19" s="111">
        <v>45</v>
      </c>
      <c r="T19" s="112">
        <v>5.8517555266579972E-2</v>
      </c>
      <c r="U19" s="110">
        <v>5</v>
      </c>
      <c r="V19" s="111">
        <v>13</v>
      </c>
      <c r="W19" s="111">
        <v>18</v>
      </c>
      <c r="X19" s="112">
        <v>3.6585365853658534E-2</v>
      </c>
      <c r="Y19" s="110" t="s">
        <v>54</v>
      </c>
      <c r="Z19" s="111">
        <v>2</v>
      </c>
      <c r="AA19" s="111">
        <v>2</v>
      </c>
      <c r="AB19" s="113">
        <v>7.0175438596491229E-3</v>
      </c>
    </row>
    <row r="20" spans="2:28">
      <c r="B20" s="109" t="s">
        <v>141</v>
      </c>
      <c r="C20" s="82">
        <v>1</v>
      </c>
      <c r="D20" s="83" t="s">
        <v>54</v>
      </c>
      <c r="E20" s="83">
        <v>3</v>
      </c>
      <c r="F20" s="84">
        <v>2</v>
      </c>
      <c r="G20" s="84">
        <v>6</v>
      </c>
      <c r="H20" s="85">
        <v>2.3885350318471337E-3</v>
      </c>
      <c r="I20" s="110" t="s">
        <v>54</v>
      </c>
      <c r="J20" s="111" t="s">
        <v>54</v>
      </c>
      <c r="K20" s="111" t="s">
        <v>54</v>
      </c>
      <c r="L20" s="112" t="s">
        <v>54</v>
      </c>
      <c r="M20" s="110">
        <v>1</v>
      </c>
      <c r="N20" s="111" t="s">
        <v>54</v>
      </c>
      <c r="O20" s="111">
        <v>1</v>
      </c>
      <c r="P20" s="112">
        <v>1.4662756598240469E-3</v>
      </c>
      <c r="Q20" s="110" t="s">
        <v>54</v>
      </c>
      <c r="R20" s="111">
        <v>1</v>
      </c>
      <c r="S20" s="111">
        <v>1</v>
      </c>
      <c r="T20" s="112">
        <v>1.3003901170351106E-3</v>
      </c>
      <c r="U20" s="110">
        <v>3</v>
      </c>
      <c r="V20" s="111" t="s">
        <v>54</v>
      </c>
      <c r="W20" s="111">
        <v>3</v>
      </c>
      <c r="X20" s="112">
        <v>6.0975609756097563E-3</v>
      </c>
      <c r="Y20" s="110" t="s">
        <v>54</v>
      </c>
      <c r="Z20" s="111">
        <v>1</v>
      </c>
      <c r="AA20" s="111">
        <v>1</v>
      </c>
      <c r="AB20" s="113">
        <v>3.5087719298245615E-3</v>
      </c>
    </row>
    <row r="21" spans="2:28">
      <c r="B21" s="109" t="s">
        <v>308</v>
      </c>
      <c r="C21" s="82">
        <v>1</v>
      </c>
      <c r="D21" s="83" t="s">
        <v>54</v>
      </c>
      <c r="E21" s="83">
        <v>2</v>
      </c>
      <c r="F21" s="84" t="s">
        <v>54</v>
      </c>
      <c r="G21" s="84">
        <v>3</v>
      </c>
      <c r="H21" s="85">
        <v>1.1942675159235668E-3</v>
      </c>
      <c r="I21" s="110" t="s">
        <v>54</v>
      </c>
      <c r="J21" s="111" t="s">
        <v>54</v>
      </c>
      <c r="K21" s="111" t="s">
        <v>54</v>
      </c>
      <c r="L21" s="112" t="s">
        <v>54</v>
      </c>
      <c r="M21" s="110">
        <v>1</v>
      </c>
      <c r="N21" s="111" t="s">
        <v>54</v>
      </c>
      <c r="O21" s="111">
        <v>1</v>
      </c>
      <c r="P21" s="112">
        <v>1.4662756598240469E-3</v>
      </c>
      <c r="Q21" s="110">
        <v>1</v>
      </c>
      <c r="R21" s="111" t="s">
        <v>54</v>
      </c>
      <c r="S21" s="111">
        <v>1</v>
      </c>
      <c r="T21" s="112">
        <v>1.3003901170351106E-3</v>
      </c>
      <c r="U21" s="110">
        <v>1</v>
      </c>
      <c r="V21" s="111" t="s">
        <v>54</v>
      </c>
      <c r="W21" s="111">
        <v>1</v>
      </c>
      <c r="X21" s="112">
        <v>2.0325203252032522E-3</v>
      </c>
      <c r="Y21" s="110" t="s">
        <v>54</v>
      </c>
      <c r="Z21" s="111" t="s">
        <v>54</v>
      </c>
      <c r="AA21" s="111" t="s">
        <v>54</v>
      </c>
      <c r="AB21" s="113" t="s">
        <v>54</v>
      </c>
    </row>
    <row r="22" spans="2:28">
      <c r="B22" s="109" t="s">
        <v>142</v>
      </c>
      <c r="C22" s="82" t="s">
        <v>54</v>
      </c>
      <c r="D22" s="83" t="s">
        <v>54</v>
      </c>
      <c r="E22" s="83" t="s">
        <v>54</v>
      </c>
      <c r="F22" s="84">
        <v>2</v>
      </c>
      <c r="G22" s="84">
        <v>2</v>
      </c>
      <c r="H22" s="85">
        <v>7.9617834394904463E-4</v>
      </c>
      <c r="I22" s="110" t="s">
        <v>54</v>
      </c>
      <c r="J22" s="111" t="s">
        <v>54</v>
      </c>
      <c r="K22" s="111" t="s">
        <v>54</v>
      </c>
      <c r="L22" s="112" t="s">
        <v>54</v>
      </c>
      <c r="M22" s="110" t="s">
        <v>54</v>
      </c>
      <c r="N22" s="111" t="s">
        <v>54</v>
      </c>
      <c r="O22" s="111" t="s">
        <v>54</v>
      </c>
      <c r="P22" s="112" t="s">
        <v>54</v>
      </c>
      <c r="Q22" s="110" t="s">
        <v>54</v>
      </c>
      <c r="R22" s="111">
        <v>1</v>
      </c>
      <c r="S22" s="111">
        <v>1</v>
      </c>
      <c r="T22" s="112">
        <v>1.3003901170351106E-3</v>
      </c>
      <c r="U22" s="110" t="s">
        <v>54</v>
      </c>
      <c r="V22" s="111">
        <v>1</v>
      </c>
      <c r="W22" s="111">
        <v>1</v>
      </c>
      <c r="X22" s="112">
        <v>2.0325203252032522E-3</v>
      </c>
      <c r="Y22" s="110" t="s">
        <v>54</v>
      </c>
      <c r="Z22" s="111" t="s">
        <v>54</v>
      </c>
      <c r="AA22" s="111" t="s">
        <v>54</v>
      </c>
      <c r="AB22" s="113" t="s">
        <v>54</v>
      </c>
    </row>
    <row r="23" spans="2:28">
      <c r="B23" s="109" t="s">
        <v>143</v>
      </c>
      <c r="C23" s="82">
        <v>14</v>
      </c>
      <c r="D23" s="83">
        <v>26</v>
      </c>
      <c r="E23" s="83" t="s">
        <v>54</v>
      </c>
      <c r="F23" s="84">
        <v>28</v>
      </c>
      <c r="G23" s="84">
        <v>68</v>
      </c>
      <c r="H23" s="85">
        <v>2.7070063694267517E-2</v>
      </c>
      <c r="I23" s="110">
        <v>14</v>
      </c>
      <c r="J23" s="111">
        <v>4</v>
      </c>
      <c r="K23" s="111">
        <v>18</v>
      </c>
      <c r="L23" s="112">
        <v>6.3380281690140844E-2</v>
      </c>
      <c r="M23" s="110" t="s">
        <v>54</v>
      </c>
      <c r="N23" s="111">
        <v>22</v>
      </c>
      <c r="O23" s="111">
        <v>22</v>
      </c>
      <c r="P23" s="112">
        <v>3.2258064516129031E-2</v>
      </c>
      <c r="Q23" s="110" t="s">
        <v>54</v>
      </c>
      <c r="R23" s="111">
        <v>6</v>
      </c>
      <c r="S23" s="111">
        <v>6</v>
      </c>
      <c r="T23" s="112">
        <v>7.8023407022106634E-3</v>
      </c>
      <c r="U23" s="110" t="s">
        <v>54</v>
      </c>
      <c r="V23" s="111">
        <v>22</v>
      </c>
      <c r="W23" s="111">
        <v>22</v>
      </c>
      <c r="X23" s="112">
        <v>4.4715447154471545E-2</v>
      </c>
      <c r="Y23" s="110" t="s">
        <v>54</v>
      </c>
      <c r="Z23" s="111" t="s">
        <v>54</v>
      </c>
      <c r="AA23" s="111" t="s">
        <v>54</v>
      </c>
      <c r="AB23" s="113" t="s">
        <v>54</v>
      </c>
    </row>
    <row r="24" spans="2:28">
      <c r="B24" s="109" t="s">
        <v>144</v>
      </c>
      <c r="C24" s="82">
        <v>30</v>
      </c>
      <c r="D24" s="83">
        <v>60</v>
      </c>
      <c r="E24" s="83">
        <v>43</v>
      </c>
      <c r="F24" s="84">
        <v>159</v>
      </c>
      <c r="G24" s="84">
        <v>292</v>
      </c>
      <c r="H24" s="85">
        <v>0.11624203821656051</v>
      </c>
      <c r="I24" s="110">
        <v>12</v>
      </c>
      <c r="J24" s="111">
        <v>25</v>
      </c>
      <c r="K24" s="111">
        <v>37</v>
      </c>
      <c r="L24" s="112">
        <v>0.13028169014084506</v>
      </c>
      <c r="M24" s="110">
        <v>18</v>
      </c>
      <c r="N24" s="111">
        <v>35</v>
      </c>
      <c r="O24" s="111">
        <v>53</v>
      </c>
      <c r="P24" s="112">
        <v>7.7712609970674487E-2</v>
      </c>
      <c r="Q24" s="110">
        <v>19</v>
      </c>
      <c r="R24" s="111">
        <v>77</v>
      </c>
      <c r="S24" s="111">
        <v>96</v>
      </c>
      <c r="T24" s="112">
        <v>0.12483745123537061</v>
      </c>
      <c r="U24" s="110">
        <v>15</v>
      </c>
      <c r="V24" s="111">
        <v>62</v>
      </c>
      <c r="W24" s="111">
        <v>77</v>
      </c>
      <c r="X24" s="112">
        <v>0.1565040650406504</v>
      </c>
      <c r="Y24" s="110">
        <v>9</v>
      </c>
      <c r="Z24" s="111">
        <v>20</v>
      </c>
      <c r="AA24" s="111">
        <v>29</v>
      </c>
      <c r="AB24" s="113">
        <v>0.10175438596491228</v>
      </c>
    </row>
    <row r="25" spans="2:28">
      <c r="B25" s="114" t="s">
        <v>145</v>
      </c>
      <c r="C25" s="82" t="s">
        <v>54</v>
      </c>
      <c r="D25" s="83">
        <v>11</v>
      </c>
      <c r="E25" s="83">
        <v>3</v>
      </c>
      <c r="F25" s="84">
        <v>28</v>
      </c>
      <c r="G25" s="84">
        <v>42</v>
      </c>
      <c r="H25" s="85">
        <v>1.6719745222929936E-2</v>
      </c>
      <c r="I25" s="110" t="s">
        <v>54</v>
      </c>
      <c r="J25" s="111" t="s">
        <v>54</v>
      </c>
      <c r="K25" s="111" t="s">
        <v>54</v>
      </c>
      <c r="L25" s="112" t="s">
        <v>54</v>
      </c>
      <c r="M25" s="110" t="s">
        <v>54</v>
      </c>
      <c r="N25" s="111">
        <v>11</v>
      </c>
      <c r="O25" s="111">
        <v>11</v>
      </c>
      <c r="P25" s="112">
        <v>1.6129032258064516E-2</v>
      </c>
      <c r="Q25" s="110">
        <v>1</v>
      </c>
      <c r="R25" s="111">
        <v>9</v>
      </c>
      <c r="S25" s="111">
        <v>10</v>
      </c>
      <c r="T25" s="112">
        <v>1.3003901170351105E-2</v>
      </c>
      <c r="U25" s="110">
        <v>1</v>
      </c>
      <c r="V25" s="111">
        <v>18</v>
      </c>
      <c r="W25" s="111">
        <v>19</v>
      </c>
      <c r="X25" s="112">
        <v>3.8617886178861791E-2</v>
      </c>
      <c r="Y25" s="110">
        <v>1</v>
      </c>
      <c r="Z25" s="111">
        <v>1</v>
      </c>
      <c r="AA25" s="111">
        <v>2</v>
      </c>
      <c r="AB25" s="113">
        <v>7.0175438596491229E-3</v>
      </c>
    </row>
    <row r="26" spans="2:28">
      <c r="B26" s="109" t="s">
        <v>147</v>
      </c>
      <c r="C26" s="82" t="s">
        <v>54</v>
      </c>
      <c r="D26" s="83">
        <v>4</v>
      </c>
      <c r="E26" s="83" t="s">
        <v>54</v>
      </c>
      <c r="F26" s="84">
        <v>4</v>
      </c>
      <c r="G26" s="84">
        <v>8</v>
      </c>
      <c r="H26" s="85">
        <v>3.1847133757961785E-3</v>
      </c>
      <c r="I26" s="110" t="s">
        <v>54</v>
      </c>
      <c r="J26" s="111">
        <v>4</v>
      </c>
      <c r="K26" s="111">
        <v>4</v>
      </c>
      <c r="L26" s="112">
        <v>1.4084507042253521E-2</v>
      </c>
      <c r="M26" s="110" t="s">
        <v>54</v>
      </c>
      <c r="N26" s="111" t="s">
        <v>54</v>
      </c>
      <c r="O26" s="111" t="s">
        <v>54</v>
      </c>
      <c r="P26" s="112" t="s">
        <v>54</v>
      </c>
      <c r="Q26" s="110" t="s">
        <v>54</v>
      </c>
      <c r="R26" s="111">
        <v>2</v>
      </c>
      <c r="S26" s="111">
        <v>2</v>
      </c>
      <c r="T26" s="112">
        <v>2.6007802340702211E-3</v>
      </c>
      <c r="U26" s="110" t="s">
        <v>54</v>
      </c>
      <c r="V26" s="111">
        <v>2</v>
      </c>
      <c r="W26" s="111">
        <v>2</v>
      </c>
      <c r="X26" s="112">
        <v>4.0650406504065045E-3</v>
      </c>
      <c r="Y26" s="110" t="s">
        <v>54</v>
      </c>
      <c r="Z26" s="111" t="s">
        <v>54</v>
      </c>
      <c r="AA26" s="111" t="s">
        <v>54</v>
      </c>
      <c r="AB26" s="113" t="s">
        <v>54</v>
      </c>
    </row>
    <row r="27" spans="2:28">
      <c r="B27" s="109" t="s">
        <v>154</v>
      </c>
      <c r="C27" s="82" t="s">
        <v>54</v>
      </c>
      <c r="D27" s="83">
        <v>6</v>
      </c>
      <c r="E27" s="83" t="s">
        <v>54</v>
      </c>
      <c r="F27" s="84">
        <v>17</v>
      </c>
      <c r="G27" s="84">
        <v>23</v>
      </c>
      <c r="H27" s="85">
        <v>9.1560509554140124E-3</v>
      </c>
      <c r="I27" s="110" t="s">
        <v>54</v>
      </c>
      <c r="J27" s="111" t="s">
        <v>54</v>
      </c>
      <c r="K27" s="111" t="s">
        <v>54</v>
      </c>
      <c r="L27" s="112" t="s">
        <v>54</v>
      </c>
      <c r="M27" s="110" t="s">
        <v>54</v>
      </c>
      <c r="N27" s="111">
        <v>6</v>
      </c>
      <c r="O27" s="111">
        <v>6</v>
      </c>
      <c r="P27" s="112">
        <v>8.7976539589442824E-3</v>
      </c>
      <c r="Q27" s="110" t="s">
        <v>54</v>
      </c>
      <c r="R27" s="111">
        <v>10</v>
      </c>
      <c r="S27" s="111">
        <v>10</v>
      </c>
      <c r="T27" s="112">
        <v>1.3003901170351105E-2</v>
      </c>
      <c r="U27" s="110" t="s">
        <v>54</v>
      </c>
      <c r="V27" s="111" t="s">
        <v>54</v>
      </c>
      <c r="W27" s="111" t="s">
        <v>54</v>
      </c>
      <c r="X27" s="112" t="s">
        <v>54</v>
      </c>
      <c r="Y27" s="110" t="s">
        <v>54</v>
      </c>
      <c r="Z27" s="111">
        <v>7</v>
      </c>
      <c r="AA27" s="111">
        <v>7</v>
      </c>
      <c r="AB27" s="113">
        <v>2.456140350877193E-2</v>
      </c>
    </row>
    <row r="28" spans="2:28">
      <c r="B28" s="109" t="s">
        <v>158</v>
      </c>
      <c r="C28" s="82">
        <v>6</v>
      </c>
      <c r="D28" s="83">
        <v>12</v>
      </c>
      <c r="E28" s="83" t="s">
        <v>54</v>
      </c>
      <c r="F28" s="84">
        <v>4</v>
      </c>
      <c r="G28" s="84">
        <v>22</v>
      </c>
      <c r="H28" s="85">
        <v>8.7579617834394902E-3</v>
      </c>
      <c r="I28" s="110">
        <v>6</v>
      </c>
      <c r="J28" s="111">
        <v>5</v>
      </c>
      <c r="K28" s="111">
        <v>11</v>
      </c>
      <c r="L28" s="112">
        <v>3.873239436619718E-2</v>
      </c>
      <c r="M28" s="110" t="s">
        <v>54</v>
      </c>
      <c r="N28" s="111">
        <v>7</v>
      </c>
      <c r="O28" s="111">
        <v>7</v>
      </c>
      <c r="P28" s="112">
        <v>1.0263929618768328E-2</v>
      </c>
      <c r="Q28" s="110" t="s">
        <v>54</v>
      </c>
      <c r="R28" s="111" t="s">
        <v>54</v>
      </c>
      <c r="S28" s="111" t="s">
        <v>54</v>
      </c>
      <c r="T28" s="112" t="s">
        <v>54</v>
      </c>
      <c r="U28" s="110" t="s">
        <v>54</v>
      </c>
      <c r="V28" s="111">
        <v>4</v>
      </c>
      <c r="W28" s="111">
        <v>4</v>
      </c>
      <c r="X28" s="112">
        <v>8.130081300813009E-3</v>
      </c>
      <c r="Y28" s="110" t="s">
        <v>54</v>
      </c>
      <c r="Z28" s="111" t="s">
        <v>54</v>
      </c>
      <c r="AA28" s="111" t="s">
        <v>54</v>
      </c>
      <c r="AB28" s="113" t="s">
        <v>54</v>
      </c>
    </row>
    <row r="29" spans="2:28">
      <c r="B29" s="109" t="s">
        <v>159</v>
      </c>
      <c r="C29" s="82" t="s">
        <v>54</v>
      </c>
      <c r="D29" s="83">
        <v>1</v>
      </c>
      <c r="E29" s="83" t="s">
        <v>54</v>
      </c>
      <c r="F29" s="84">
        <v>86</v>
      </c>
      <c r="G29" s="84">
        <v>87</v>
      </c>
      <c r="H29" s="85">
        <v>3.4633757961783439E-2</v>
      </c>
      <c r="I29" s="110" t="s">
        <v>54</v>
      </c>
      <c r="J29" s="111">
        <v>1</v>
      </c>
      <c r="K29" s="111">
        <v>1</v>
      </c>
      <c r="L29" s="112">
        <v>3.5211267605633804E-3</v>
      </c>
      <c r="M29" s="110" t="s">
        <v>54</v>
      </c>
      <c r="N29" s="111" t="s">
        <v>54</v>
      </c>
      <c r="O29" s="111" t="s">
        <v>54</v>
      </c>
      <c r="P29" s="112" t="s">
        <v>54</v>
      </c>
      <c r="Q29" s="110" t="s">
        <v>54</v>
      </c>
      <c r="R29" s="111">
        <v>28</v>
      </c>
      <c r="S29" s="111">
        <v>28</v>
      </c>
      <c r="T29" s="112">
        <v>3.6410923276983094E-2</v>
      </c>
      <c r="U29" s="110" t="s">
        <v>54</v>
      </c>
      <c r="V29" s="111">
        <v>25</v>
      </c>
      <c r="W29" s="111">
        <v>25</v>
      </c>
      <c r="X29" s="112">
        <v>5.08130081300813E-2</v>
      </c>
      <c r="Y29" s="110" t="s">
        <v>54</v>
      </c>
      <c r="Z29" s="111">
        <v>33</v>
      </c>
      <c r="AA29" s="111">
        <v>33</v>
      </c>
      <c r="AB29" s="113">
        <v>0.11578947368421053</v>
      </c>
    </row>
    <row r="30" spans="2:28">
      <c r="B30" s="109" t="s">
        <v>160</v>
      </c>
      <c r="C30" s="82" t="s">
        <v>54</v>
      </c>
      <c r="D30" s="83" t="s">
        <v>54</v>
      </c>
      <c r="E30" s="83" t="s">
        <v>54</v>
      </c>
      <c r="F30" s="84">
        <v>1</v>
      </c>
      <c r="G30" s="84">
        <v>1</v>
      </c>
      <c r="H30" s="85">
        <v>3.9808917197452231E-4</v>
      </c>
      <c r="I30" s="110" t="s">
        <v>54</v>
      </c>
      <c r="J30" s="111" t="s">
        <v>54</v>
      </c>
      <c r="K30" s="111" t="s">
        <v>54</v>
      </c>
      <c r="L30" s="112" t="s">
        <v>54</v>
      </c>
      <c r="M30" s="110" t="s">
        <v>54</v>
      </c>
      <c r="N30" s="111" t="s">
        <v>54</v>
      </c>
      <c r="O30" s="111" t="s">
        <v>54</v>
      </c>
      <c r="P30" s="112" t="s">
        <v>54</v>
      </c>
      <c r="Q30" s="110" t="s">
        <v>54</v>
      </c>
      <c r="R30" s="111">
        <v>1</v>
      </c>
      <c r="S30" s="111">
        <v>1</v>
      </c>
      <c r="T30" s="112">
        <v>1.3003901170351106E-3</v>
      </c>
      <c r="U30" s="110" t="s">
        <v>54</v>
      </c>
      <c r="V30" s="111" t="s">
        <v>54</v>
      </c>
      <c r="W30" s="111" t="s">
        <v>54</v>
      </c>
      <c r="X30" s="112" t="s">
        <v>54</v>
      </c>
      <c r="Y30" s="110" t="s">
        <v>54</v>
      </c>
      <c r="Z30" s="111" t="s">
        <v>54</v>
      </c>
      <c r="AA30" s="111" t="s">
        <v>54</v>
      </c>
      <c r="AB30" s="113" t="s">
        <v>54</v>
      </c>
    </row>
    <row r="31" spans="2:28">
      <c r="B31" s="109" t="s">
        <v>161</v>
      </c>
      <c r="C31" s="82">
        <v>1</v>
      </c>
      <c r="D31" s="83" t="s">
        <v>54</v>
      </c>
      <c r="E31" s="83" t="s">
        <v>54</v>
      </c>
      <c r="F31" s="84" t="s">
        <v>54</v>
      </c>
      <c r="G31" s="84">
        <v>1</v>
      </c>
      <c r="H31" s="85">
        <v>3.9808917197452231E-4</v>
      </c>
      <c r="I31" s="110">
        <v>1</v>
      </c>
      <c r="J31" s="111" t="s">
        <v>54</v>
      </c>
      <c r="K31" s="111">
        <v>1</v>
      </c>
      <c r="L31" s="112">
        <v>3.5211267605633804E-3</v>
      </c>
      <c r="M31" s="110" t="s">
        <v>54</v>
      </c>
      <c r="N31" s="111" t="s">
        <v>54</v>
      </c>
      <c r="O31" s="111" t="s">
        <v>54</v>
      </c>
      <c r="P31" s="112" t="s">
        <v>54</v>
      </c>
      <c r="Q31" s="110" t="s">
        <v>54</v>
      </c>
      <c r="R31" s="111" t="s">
        <v>54</v>
      </c>
      <c r="S31" s="111" t="s">
        <v>54</v>
      </c>
      <c r="T31" s="112" t="s">
        <v>54</v>
      </c>
      <c r="U31" s="110" t="s">
        <v>54</v>
      </c>
      <c r="V31" s="111" t="s">
        <v>54</v>
      </c>
      <c r="W31" s="111" t="s">
        <v>54</v>
      </c>
      <c r="X31" s="112" t="s">
        <v>54</v>
      </c>
      <c r="Y31" s="110" t="s">
        <v>54</v>
      </c>
      <c r="Z31" s="111" t="s">
        <v>54</v>
      </c>
      <c r="AA31" s="111" t="s">
        <v>54</v>
      </c>
      <c r="AB31" s="113" t="s">
        <v>54</v>
      </c>
    </row>
    <row r="32" spans="2:28">
      <c r="B32" s="109" t="s">
        <v>162</v>
      </c>
      <c r="C32" s="82">
        <v>3</v>
      </c>
      <c r="D32" s="83" t="s">
        <v>54</v>
      </c>
      <c r="E32" s="83" t="s">
        <v>54</v>
      </c>
      <c r="F32" s="84">
        <v>15</v>
      </c>
      <c r="G32" s="84">
        <v>18</v>
      </c>
      <c r="H32" s="85">
        <v>7.1656050955414014E-3</v>
      </c>
      <c r="I32" s="110" t="s">
        <v>54</v>
      </c>
      <c r="J32" s="111" t="s">
        <v>54</v>
      </c>
      <c r="K32" s="111" t="s">
        <v>54</v>
      </c>
      <c r="L32" s="112" t="s">
        <v>54</v>
      </c>
      <c r="M32" s="110">
        <v>3</v>
      </c>
      <c r="N32" s="111" t="s">
        <v>54</v>
      </c>
      <c r="O32" s="111">
        <v>3</v>
      </c>
      <c r="P32" s="112">
        <v>4.3988269794721412E-3</v>
      </c>
      <c r="Q32" s="110" t="s">
        <v>54</v>
      </c>
      <c r="R32" s="111">
        <v>10</v>
      </c>
      <c r="S32" s="111">
        <v>10</v>
      </c>
      <c r="T32" s="112">
        <v>1.3003901170351105E-2</v>
      </c>
      <c r="U32" s="110" t="s">
        <v>54</v>
      </c>
      <c r="V32" s="111">
        <v>4</v>
      </c>
      <c r="W32" s="111">
        <v>4</v>
      </c>
      <c r="X32" s="112">
        <v>8.130081300813009E-3</v>
      </c>
      <c r="Y32" s="110" t="s">
        <v>54</v>
      </c>
      <c r="Z32" s="111">
        <v>1</v>
      </c>
      <c r="AA32" s="111">
        <v>1</v>
      </c>
      <c r="AB32" s="113">
        <v>3.5087719298245615E-3</v>
      </c>
    </row>
    <row r="33" spans="2:28">
      <c r="B33" s="109" t="s">
        <v>163</v>
      </c>
      <c r="C33" s="82" t="s">
        <v>54</v>
      </c>
      <c r="D33" s="83" t="s">
        <v>54</v>
      </c>
      <c r="E33" s="83" t="s">
        <v>54</v>
      </c>
      <c r="F33" s="84">
        <v>7</v>
      </c>
      <c r="G33" s="84">
        <v>7</v>
      </c>
      <c r="H33" s="85">
        <v>2.7866242038216559E-3</v>
      </c>
      <c r="I33" s="110" t="s">
        <v>54</v>
      </c>
      <c r="J33" s="111" t="s">
        <v>54</v>
      </c>
      <c r="K33" s="111" t="s">
        <v>54</v>
      </c>
      <c r="L33" s="112" t="s">
        <v>54</v>
      </c>
      <c r="M33" s="110" t="s">
        <v>54</v>
      </c>
      <c r="N33" s="111" t="s">
        <v>54</v>
      </c>
      <c r="O33" s="111" t="s">
        <v>54</v>
      </c>
      <c r="P33" s="112" t="s">
        <v>54</v>
      </c>
      <c r="Q33" s="110" t="s">
        <v>54</v>
      </c>
      <c r="R33" s="111">
        <v>1</v>
      </c>
      <c r="S33" s="111">
        <v>1</v>
      </c>
      <c r="T33" s="112">
        <v>1.3003901170351106E-3</v>
      </c>
      <c r="U33" s="110" t="s">
        <v>54</v>
      </c>
      <c r="V33" s="111" t="s">
        <v>54</v>
      </c>
      <c r="W33" s="111" t="s">
        <v>54</v>
      </c>
      <c r="X33" s="112" t="s">
        <v>54</v>
      </c>
      <c r="Y33" s="110" t="s">
        <v>54</v>
      </c>
      <c r="Z33" s="111">
        <v>6</v>
      </c>
      <c r="AA33" s="111">
        <v>6</v>
      </c>
      <c r="AB33" s="113">
        <v>2.1052631578947368E-2</v>
      </c>
    </row>
    <row r="34" spans="2:28">
      <c r="B34" s="109" t="s">
        <v>164</v>
      </c>
      <c r="C34" s="82" t="s">
        <v>54</v>
      </c>
      <c r="D34" s="83" t="s">
        <v>54</v>
      </c>
      <c r="E34" s="83" t="s">
        <v>54</v>
      </c>
      <c r="F34" s="84">
        <v>5</v>
      </c>
      <c r="G34" s="84">
        <v>5</v>
      </c>
      <c r="H34" s="85">
        <v>1.9904458598726115E-3</v>
      </c>
      <c r="I34" s="110" t="s">
        <v>54</v>
      </c>
      <c r="J34" s="111" t="s">
        <v>54</v>
      </c>
      <c r="K34" s="111" t="s">
        <v>54</v>
      </c>
      <c r="L34" s="112" t="s">
        <v>54</v>
      </c>
      <c r="M34" s="110" t="s">
        <v>54</v>
      </c>
      <c r="N34" s="111" t="s">
        <v>54</v>
      </c>
      <c r="O34" s="111" t="s">
        <v>54</v>
      </c>
      <c r="P34" s="112" t="s">
        <v>54</v>
      </c>
      <c r="Q34" s="110" t="s">
        <v>54</v>
      </c>
      <c r="R34" s="111">
        <v>2</v>
      </c>
      <c r="S34" s="111">
        <v>2</v>
      </c>
      <c r="T34" s="112">
        <v>2.6007802340702211E-3</v>
      </c>
      <c r="U34" s="110" t="s">
        <v>54</v>
      </c>
      <c r="V34" s="111">
        <v>2</v>
      </c>
      <c r="W34" s="111">
        <v>2</v>
      </c>
      <c r="X34" s="112">
        <v>4.0650406504065045E-3</v>
      </c>
      <c r="Y34" s="110" t="s">
        <v>54</v>
      </c>
      <c r="Z34" s="111">
        <v>1</v>
      </c>
      <c r="AA34" s="111">
        <v>1</v>
      </c>
      <c r="AB34" s="113">
        <v>3.5087719298245615E-3</v>
      </c>
    </row>
    <row r="35" spans="2:28">
      <c r="B35" s="109" t="s">
        <v>165</v>
      </c>
      <c r="C35" s="82" t="s">
        <v>54</v>
      </c>
      <c r="D35" s="83">
        <v>5</v>
      </c>
      <c r="E35" s="83" t="s">
        <v>54</v>
      </c>
      <c r="F35" s="84">
        <v>18</v>
      </c>
      <c r="G35" s="84">
        <v>23</v>
      </c>
      <c r="H35" s="85">
        <v>9.1560509554140124E-3</v>
      </c>
      <c r="I35" s="110" t="s">
        <v>54</v>
      </c>
      <c r="J35" s="111" t="s">
        <v>54</v>
      </c>
      <c r="K35" s="111" t="s">
        <v>54</v>
      </c>
      <c r="L35" s="112" t="s">
        <v>54</v>
      </c>
      <c r="M35" s="110" t="s">
        <v>54</v>
      </c>
      <c r="N35" s="111">
        <v>5</v>
      </c>
      <c r="O35" s="111">
        <v>5</v>
      </c>
      <c r="P35" s="112">
        <v>7.331378299120235E-3</v>
      </c>
      <c r="Q35" s="110" t="s">
        <v>54</v>
      </c>
      <c r="R35" s="111">
        <v>5</v>
      </c>
      <c r="S35" s="111">
        <v>5</v>
      </c>
      <c r="T35" s="112">
        <v>6.5019505851755524E-3</v>
      </c>
      <c r="U35" s="110" t="s">
        <v>54</v>
      </c>
      <c r="V35" s="111">
        <v>8</v>
      </c>
      <c r="W35" s="111">
        <v>8</v>
      </c>
      <c r="X35" s="112">
        <v>1.6260162601626018E-2</v>
      </c>
      <c r="Y35" s="110" t="s">
        <v>54</v>
      </c>
      <c r="Z35" s="111">
        <v>5</v>
      </c>
      <c r="AA35" s="111">
        <v>5</v>
      </c>
      <c r="AB35" s="113">
        <v>1.7543859649122806E-2</v>
      </c>
    </row>
    <row r="36" spans="2:28">
      <c r="B36" s="109" t="s">
        <v>166</v>
      </c>
      <c r="C36" s="82" t="s">
        <v>54</v>
      </c>
      <c r="D36" s="83" t="s">
        <v>54</v>
      </c>
      <c r="E36" s="83" t="s">
        <v>54</v>
      </c>
      <c r="F36" s="84">
        <v>2</v>
      </c>
      <c r="G36" s="84">
        <v>2</v>
      </c>
      <c r="H36" s="85">
        <v>7.9617834394904463E-4</v>
      </c>
      <c r="I36" s="110" t="s">
        <v>54</v>
      </c>
      <c r="J36" s="111" t="s">
        <v>54</v>
      </c>
      <c r="K36" s="111" t="s">
        <v>54</v>
      </c>
      <c r="L36" s="112" t="s">
        <v>54</v>
      </c>
      <c r="M36" s="110" t="s">
        <v>54</v>
      </c>
      <c r="N36" s="111" t="s">
        <v>54</v>
      </c>
      <c r="O36" s="111" t="s">
        <v>54</v>
      </c>
      <c r="P36" s="112" t="s">
        <v>54</v>
      </c>
      <c r="Q36" s="110" t="s">
        <v>54</v>
      </c>
      <c r="R36" s="111">
        <v>1</v>
      </c>
      <c r="S36" s="111">
        <v>1</v>
      </c>
      <c r="T36" s="112">
        <v>1.3003901170351106E-3</v>
      </c>
      <c r="U36" s="110" t="s">
        <v>54</v>
      </c>
      <c r="V36" s="111">
        <v>1</v>
      </c>
      <c r="W36" s="111">
        <v>1</v>
      </c>
      <c r="X36" s="112">
        <v>2.0325203252032522E-3</v>
      </c>
      <c r="Y36" s="110" t="s">
        <v>54</v>
      </c>
      <c r="Z36" s="111" t="s">
        <v>54</v>
      </c>
      <c r="AA36" s="111" t="s">
        <v>54</v>
      </c>
      <c r="AB36" s="113" t="s">
        <v>54</v>
      </c>
    </row>
    <row r="37" spans="2:28">
      <c r="B37" s="109" t="s">
        <v>167</v>
      </c>
      <c r="C37" s="82">
        <v>3</v>
      </c>
      <c r="D37" s="83" t="s">
        <v>54</v>
      </c>
      <c r="E37" s="83">
        <v>2</v>
      </c>
      <c r="F37" s="84">
        <v>7</v>
      </c>
      <c r="G37" s="84">
        <v>12</v>
      </c>
      <c r="H37" s="85">
        <v>4.7770700636942673E-3</v>
      </c>
      <c r="I37" s="110">
        <v>1</v>
      </c>
      <c r="J37" s="111" t="s">
        <v>54</v>
      </c>
      <c r="K37" s="111">
        <v>1</v>
      </c>
      <c r="L37" s="112">
        <v>3.5211267605633804E-3</v>
      </c>
      <c r="M37" s="110">
        <v>2</v>
      </c>
      <c r="N37" s="111" t="s">
        <v>54</v>
      </c>
      <c r="O37" s="111">
        <v>2</v>
      </c>
      <c r="P37" s="112">
        <v>2.9325513196480938E-3</v>
      </c>
      <c r="Q37" s="110" t="s">
        <v>54</v>
      </c>
      <c r="R37" s="111">
        <v>4</v>
      </c>
      <c r="S37" s="111">
        <v>4</v>
      </c>
      <c r="T37" s="112">
        <v>5.2015604681404422E-3</v>
      </c>
      <c r="U37" s="110">
        <v>2</v>
      </c>
      <c r="V37" s="111">
        <v>2</v>
      </c>
      <c r="W37" s="111">
        <v>4</v>
      </c>
      <c r="X37" s="112">
        <v>8.130081300813009E-3</v>
      </c>
      <c r="Y37" s="110" t="s">
        <v>54</v>
      </c>
      <c r="Z37" s="111">
        <v>1</v>
      </c>
      <c r="AA37" s="111">
        <v>1</v>
      </c>
      <c r="AB37" s="113">
        <v>3.5087719298245615E-3</v>
      </c>
    </row>
    <row r="38" spans="2:28">
      <c r="B38" s="109" t="s">
        <v>168</v>
      </c>
      <c r="C38" s="82">
        <v>5</v>
      </c>
      <c r="D38" s="83">
        <v>10</v>
      </c>
      <c r="E38" s="83">
        <v>2</v>
      </c>
      <c r="F38" s="84">
        <v>18</v>
      </c>
      <c r="G38" s="84">
        <v>35</v>
      </c>
      <c r="H38" s="85">
        <v>1.3933121019108281E-2</v>
      </c>
      <c r="I38" s="110">
        <v>1</v>
      </c>
      <c r="J38" s="111">
        <v>5</v>
      </c>
      <c r="K38" s="111">
        <v>6</v>
      </c>
      <c r="L38" s="112">
        <v>2.1126760563380281E-2</v>
      </c>
      <c r="M38" s="110">
        <v>4</v>
      </c>
      <c r="N38" s="111">
        <v>5</v>
      </c>
      <c r="O38" s="111">
        <v>9</v>
      </c>
      <c r="P38" s="112">
        <v>1.3196480938416423E-2</v>
      </c>
      <c r="Q38" s="110">
        <v>1</v>
      </c>
      <c r="R38" s="111">
        <v>13</v>
      </c>
      <c r="S38" s="111">
        <v>14</v>
      </c>
      <c r="T38" s="112">
        <v>1.8205461638491547E-2</v>
      </c>
      <c r="U38" s="110" t="s">
        <v>54</v>
      </c>
      <c r="V38" s="111">
        <v>3</v>
      </c>
      <c r="W38" s="111">
        <v>3</v>
      </c>
      <c r="X38" s="112">
        <v>6.0975609756097563E-3</v>
      </c>
      <c r="Y38" s="110">
        <v>1</v>
      </c>
      <c r="Z38" s="111">
        <v>2</v>
      </c>
      <c r="AA38" s="111">
        <v>3</v>
      </c>
      <c r="AB38" s="113">
        <v>1.0526315789473684E-2</v>
      </c>
    </row>
    <row r="39" spans="2:28">
      <c r="B39" s="109" t="s">
        <v>169</v>
      </c>
      <c r="C39" s="82" t="s">
        <v>54</v>
      </c>
      <c r="D39" s="83" t="s">
        <v>54</v>
      </c>
      <c r="E39" s="83">
        <v>1</v>
      </c>
      <c r="F39" s="84" t="s">
        <v>54</v>
      </c>
      <c r="G39" s="84">
        <v>1</v>
      </c>
      <c r="H39" s="85">
        <v>3.9808917197452231E-4</v>
      </c>
      <c r="I39" s="110" t="s">
        <v>54</v>
      </c>
      <c r="J39" s="111" t="s">
        <v>54</v>
      </c>
      <c r="K39" s="111" t="s">
        <v>54</v>
      </c>
      <c r="L39" s="112" t="s">
        <v>54</v>
      </c>
      <c r="M39" s="110" t="s">
        <v>54</v>
      </c>
      <c r="N39" s="111" t="s">
        <v>54</v>
      </c>
      <c r="O39" s="111" t="s">
        <v>54</v>
      </c>
      <c r="P39" s="112" t="s">
        <v>54</v>
      </c>
      <c r="Q39" s="110">
        <v>1</v>
      </c>
      <c r="R39" s="111" t="s">
        <v>54</v>
      </c>
      <c r="S39" s="111">
        <v>1</v>
      </c>
      <c r="T39" s="112">
        <v>1.3003901170351106E-3</v>
      </c>
      <c r="U39" s="110" t="s">
        <v>54</v>
      </c>
      <c r="V39" s="111" t="s">
        <v>54</v>
      </c>
      <c r="W39" s="111" t="s">
        <v>54</v>
      </c>
      <c r="X39" s="112" t="s">
        <v>54</v>
      </c>
      <c r="Y39" s="110" t="s">
        <v>54</v>
      </c>
      <c r="Z39" s="111" t="s">
        <v>54</v>
      </c>
      <c r="AA39" s="111" t="s">
        <v>54</v>
      </c>
      <c r="AB39" s="113" t="s">
        <v>54</v>
      </c>
    </row>
    <row r="40" spans="2:28">
      <c r="B40" s="109" t="s">
        <v>172</v>
      </c>
      <c r="C40" s="82" t="s">
        <v>54</v>
      </c>
      <c r="D40" s="83" t="s">
        <v>54</v>
      </c>
      <c r="E40" s="83" t="s">
        <v>54</v>
      </c>
      <c r="F40" s="84">
        <v>1</v>
      </c>
      <c r="G40" s="84">
        <v>1</v>
      </c>
      <c r="H40" s="85">
        <v>3.9808917197452231E-4</v>
      </c>
      <c r="I40" s="110" t="s">
        <v>54</v>
      </c>
      <c r="J40" s="111" t="s">
        <v>54</v>
      </c>
      <c r="K40" s="111" t="s">
        <v>54</v>
      </c>
      <c r="L40" s="112" t="s">
        <v>54</v>
      </c>
      <c r="M40" s="110" t="s">
        <v>54</v>
      </c>
      <c r="N40" s="111" t="s">
        <v>54</v>
      </c>
      <c r="O40" s="111" t="s">
        <v>54</v>
      </c>
      <c r="P40" s="112" t="s">
        <v>54</v>
      </c>
      <c r="Q40" s="110" t="s">
        <v>54</v>
      </c>
      <c r="R40" s="111" t="s">
        <v>54</v>
      </c>
      <c r="S40" s="111" t="s">
        <v>54</v>
      </c>
      <c r="T40" s="112" t="s">
        <v>54</v>
      </c>
      <c r="U40" s="110" t="s">
        <v>54</v>
      </c>
      <c r="V40" s="111">
        <v>1</v>
      </c>
      <c r="W40" s="111">
        <v>1</v>
      </c>
      <c r="X40" s="112">
        <v>2.0325203252032522E-3</v>
      </c>
      <c r="Y40" s="110" t="s">
        <v>54</v>
      </c>
      <c r="Z40" s="111" t="s">
        <v>54</v>
      </c>
      <c r="AA40" s="111" t="s">
        <v>54</v>
      </c>
      <c r="AB40" s="113" t="s">
        <v>54</v>
      </c>
    </row>
    <row r="41" spans="2:28">
      <c r="B41" s="114" t="s">
        <v>174</v>
      </c>
      <c r="C41" s="82">
        <v>43</v>
      </c>
      <c r="D41" s="83">
        <v>54</v>
      </c>
      <c r="E41" s="83" t="s">
        <v>54</v>
      </c>
      <c r="F41" s="84">
        <v>94</v>
      </c>
      <c r="G41" s="84">
        <v>191</v>
      </c>
      <c r="H41" s="85">
        <v>7.6035031847133755E-2</v>
      </c>
      <c r="I41" s="110">
        <v>1</v>
      </c>
      <c r="J41" s="111">
        <v>7</v>
      </c>
      <c r="K41" s="111">
        <v>8</v>
      </c>
      <c r="L41" s="112">
        <v>2.8169014084507043E-2</v>
      </c>
      <c r="M41" s="110">
        <v>42</v>
      </c>
      <c r="N41" s="111">
        <v>47</v>
      </c>
      <c r="O41" s="111">
        <v>89</v>
      </c>
      <c r="P41" s="112">
        <v>0.13049853372434017</v>
      </c>
      <c r="Q41" s="110" t="s">
        <v>54</v>
      </c>
      <c r="R41" s="111">
        <v>62</v>
      </c>
      <c r="S41" s="111">
        <v>62</v>
      </c>
      <c r="T41" s="112">
        <v>8.0624187256176857E-2</v>
      </c>
      <c r="U41" s="110" t="s">
        <v>54</v>
      </c>
      <c r="V41" s="111">
        <v>18</v>
      </c>
      <c r="W41" s="111">
        <v>18</v>
      </c>
      <c r="X41" s="112">
        <v>3.6585365853658534E-2</v>
      </c>
      <c r="Y41" s="110" t="s">
        <v>54</v>
      </c>
      <c r="Z41" s="111">
        <v>14</v>
      </c>
      <c r="AA41" s="111">
        <v>14</v>
      </c>
      <c r="AB41" s="113">
        <v>4.912280701754386E-2</v>
      </c>
    </row>
    <row r="42" spans="2:28">
      <c r="B42" s="109" t="s">
        <v>175</v>
      </c>
      <c r="C42" s="82">
        <v>7</v>
      </c>
      <c r="D42" s="83" t="s">
        <v>54</v>
      </c>
      <c r="E42" s="83">
        <v>1</v>
      </c>
      <c r="F42" s="84">
        <v>15</v>
      </c>
      <c r="G42" s="84">
        <v>23</v>
      </c>
      <c r="H42" s="85">
        <v>9.1560509554140124E-3</v>
      </c>
      <c r="I42" s="110" t="s">
        <v>54</v>
      </c>
      <c r="J42" s="111" t="s">
        <v>54</v>
      </c>
      <c r="K42" s="111" t="s">
        <v>54</v>
      </c>
      <c r="L42" s="112" t="s">
        <v>54</v>
      </c>
      <c r="M42" s="110">
        <v>7</v>
      </c>
      <c r="N42" s="111" t="s">
        <v>54</v>
      </c>
      <c r="O42" s="111">
        <v>7</v>
      </c>
      <c r="P42" s="112">
        <v>1.0263929618768328E-2</v>
      </c>
      <c r="Q42" s="110" t="s">
        <v>54</v>
      </c>
      <c r="R42" s="111">
        <v>4</v>
      </c>
      <c r="S42" s="111">
        <v>4</v>
      </c>
      <c r="T42" s="112">
        <v>5.2015604681404422E-3</v>
      </c>
      <c r="U42" s="110">
        <v>1</v>
      </c>
      <c r="V42" s="111">
        <v>4</v>
      </c>
      <c r="W42" s="111">
        <v>5</v>
      </c>
      <c r="X42" s="112">
        <v>1.016260162601626E-2</v>
      </c>
      <c r="Y42" s="110" t="s">
        <v>54</v>
      </c>
      <c r="Z42" s="111">
        <v>7</v>
      </c>
      <c r="AA42" s="111">
        <v>7</v>
      </c>
      <c r="AB42" s="113">
        <v>2.456140350877193E-2</v>
      </c>
    </row>
    <row r="43" spans="2:28">
      <c r="B43" s="109" t="s">
        <v>176</v>
      </c>
      <c r="C43" s="82" t="s">
        <v>54</v>
      </c>
      <c r="D43" s="83">
        <v>25</v>
      </c>
      <c r="E43" s="83" t="s">
        <v>54</v>
      </c>
      <c r="F43" s="84">
        <v>2</v>
      </c>
      <c r="G43" s="84">
        <v>27</v>
      </c>
      <c r="H43" s="85">
        <v>1.0748407643312101E-2</v>
      </c>
      <c r="I43" s="110" t="s">
        <v>54</v>
      </c>
      <c r="J43" s="111">
        <v>3</v>
      </c>
      <c r="K43" s="111">
        <v>3</v>
      </c>
      <c r="L43" s="112">
        <v>1.0563380281690141E-2</v>
      </c>
      <c r="M43" s="110" t="s">
        <v>54</v>
      </c>
      <c r="N43" s="111">
        <v>22</v>
      </c>
      <c r="O43" s="111">
        <v>22</v>
      </c>
      <c r="P43" s="112">
        <v>3.2258064516129031E-2</v>
      </c>
      <c r="Q43" s="110" t="s">
        <v>54</v>
      </c>
      <c r="R43" s="111">
        <v>2</v>
      </c>
      <c r="S43" s="111">
        <v>2</v>
      </c>
      <c r="T43" s="112">
        <v>2.6007802340702211E-3</v>
      </c>
      <c r="U43" s="110" t="s">
        <v>54</v>
      </c>
      <c r="V43" s="111" t="s">
        <v>54</v>
      </c>
      <c r="W43" s="111" t="s">
        <v>54</v>
      </c>
      <c r="X43" s="112" t="s">
        <v>54</v>
      </c>
      <c r="Y43" s="110" t="s">
        <v>54</v>
      </c>
      <c r="Z43" s="111" t="s">
        <v>54</v>
      </c>
      <c r="AA43" s="111" t="s">
        <v>54</v>
      </c>
      <c r="AB43" s="113" t="s">
        <v>54</v>
      </c>
    </row>
    <row r="44" spans="2:28">
      <c r="B44" s="109" t="s">
        <v>177</v>
      </c>
      <c r="C44" s="82" t="s">
        <v>54</v>
      </c>
      <c r="D44" s="83">
        <v>8</v>
      </c>
      <c r="E44" s="83" t="s">
        <v>54</v>
      </c>
      <c r="F44" s="84">
        <v>8</v>
      </c>
      <c r="G44" s="84">
        <v>16</v>
      </c>
      <c r="H44" s="85">
        <v>6.369426751592357E-3</v>
      </c>
      <c r="I44" s="110" t="s">
        <v>54</v>
      </c>
      <c r="J44" s="111">
        <v>8</v>
      </c>
      <c r="K44" s="111">
        <v>8</v>
      </c>
      <c r="L44" s="112">
        <v>2.8169014084507043E-2</v>
      </c>
      <c r="M44" s="110" t="s">
        <v>54</v>
      </c>
      <c r="N44" s="111" t="s">
        <v>54</v>
      </c>
      <c r="O44" s="111" t="s">
        <v>54</v>
      </c>
      <c r="P44" s="112" t="s">
        <v>54</v>
      </c>
      <c r="Q44" s="110" t="s">
        <v>54</v>
      </c>
      <c r="R44" s="111">
        <v>7</v>
      </c>
      <c r="S44" s="111">
        <v>7</v>
      </c>
      <c r="T44" s="112">
        <v>9.1027308192457735E-3</v>
      </c>
      <c r="U44" s="110" t="s">
        <v>54</v>
      </c>
      <c r="V44" s="111">
        <v>1</v>
      </c>
      <c r="W44" s="111">
        <v>1</v>
      </c>
      <c r="X44" s="112">
        <v>2.0325203252032522E-3</v>
      </c>
      <c r="Y44" s="110" t="s">
        <v>54</v>
      </c>
      <c r="Z44" s="111" t="s">
        <v>54</v>
      </c>
      <c r="AA44" s="111" t="s">
        <v>54</v>
      </c>
      <c r="AB44" s="113" t="s">
        <v>54</v>
      </c>
    </row>
    <row r="45" spans="2:28">
      <c r="B45" s="109" t="s">
        <v>178</v>
      </c>
      <c r="C45" s="82">
        <v>27</v>
      </c>
      <c r="D45" s="83">
        <v>4</v>
      </c>
      <c r="E45" s="83">
        <v>10</v>
      </c>
      <c r="F45" s="84">
        <v>49</v>
      </c>
      <c r="G45" s="84">
        <v>90</v>
      </c>
      <c r="H45" s="85">
        <v>3.5828025477707005E-2</v>
      </c>
      <c r="I45" s="110">
        <v>14</v>
      </c>
      <c r="J45" s="111" t="s">
        <v>54</v>
      </c>
      <c r="K45" s="111">
        <v>14</v>
      </c>
      <c r="L45" s="112">
        <v>4.9295774647887321E-2</v>
      </c>
      <c r="M45" s="110">
        <v>13</v>
      </c>
      <c r="N45" s="111">
        <v>4</v>
      </c>
      <c r="O45" s="111">
        <v>17</v>
      </c>
      <c r="P45" s="112">
        <v>2.4926686217008796E-2</v>
      </c>
      <c r="Q45" s="110">
        <v>9</v>
      </c>
      <c r="R45" s="111">
        <v>27</v>
      </c>
      <c r="S45" s="111">
        <v>36</v>
      </c>
      <c r="T45" s="112">
        <v>4.6814044213263982E-2</v>
      </c>
      <c r="U45" s="110">
        <v>1</v>
      </c>
      <c r="V45" s="111">
        <v>9</v>
      </c>
      <c r="W45" s="111">
        <v>10</v>
      </c>
      <c r="X45" s="112">
        <v>2.032520325203252E-2</v>
      </c>
      <c r="Y45" s="110" t="s">
        <v>54</v>
      </c>
      <c r="Z45" s="111">
        <v>13</v>
      </c>
      <c r="AA45" s="111">
        <v>13</v>
      </c>
      <c r="AB45" s="113">
        <v>4.5614035087719301E-2</v>
      </c>
    </row>
    <row r="46" spans="2:28">
      <c r="B46" s="109" t="s">
        <v>180</v>
      </c>
      <c r="C46" s="82">
        <v>19</v>
      </c>
      <c r="D46" s="83" t="s">
        <v>54</v>
      </c>
      <c r="E46" s="83">
        <v>1</v>
      </c>
      <c r="F46" s="84">
        <v>28</v>
      </c>
      <c r="G46" s="84">
        <v>48</v>
      </c>
      <c r="H46" s="85">
        <v>1.9108280254777069E-2</v>
      </c>
      <c r="I46" s="110">
        <v>2</v>
      </c>
      <c r="J46" s="111" t="s">
        <v>54</v>
      </c>
      <c r="K46" s="111">
        <v>2</v>
      </c>
      <c r="L46" s="112">
        <v>7.0422535211267607E-3</v>
      </c>
      <c r="M46" s="110">
        <v>17</v>
      </c>
      <c r="N46" s="111" t="s">
        <v>54</v>
      </c>
      <c r="O46" s="111">
        <v>17</v>
      </c>
      <c r="P46" s="112">
        <v>2.4926686217008796E-2</v>
      </c>
      <c r="Q46" s="110">
        <v>1</v>
      </c>
      <c r="R46" s="111">
        <v>13</v>
      </c>
      <c r="S46" s="111">
        <v>14</v>
      </c>
      <c r="T46" s="112">
        <v>1.8205461638491547E-2</v>
      </c>
      <c r="U46" s="110" t="s">
        <v>54</v>
      </c>
      <c r="V46" s="111">
        <v>14</v>
      </c>
      <c r="W46" s="111">
        <v>14</v>
      </c>
      <c r="X46" s="112">
        <v>2.8455284552845527E-2</v>
      </c>
      <c r="Y46" s="110" t="s">
        <v>54</v>
      </c>
      <c r="Z46" s="111">
        <v>1</v>
      </c>
      <c r="AA46" s="111">
        <v>1</v>
      </c>
      <c r="AB46" s="113">
        <v>3.5087719298245615E-3</v>
      </c>
    </row>
    <row r="47" spans="2:28">
      <c r="B47" s="109" t="s">
        <v>181</v>
      </c>
      <c r="C47" s="82">
        <v>5</v>
      </c>
      <c r="D47" s="83" t="s">
        <v>54</v>
      </c>
      <c r="E47" s="83">
        <v>1</v>
      </c>
      <c r="F47" s="84">
        <v>1</v>
      </c>
      <c r="G47" s="84">
        <v>7</v>
      </c>
      <c r="H47" s="85">
        <v>2.7866242038216559E-3</v>
      </c>
      <c r="I47" s="110">
        <v>1</v>
      </c>
      <c r="J47" s="111" t="s">
        <v>54</v>
      </c>
      <c r="K47" s="111">
        <v>1</v>
      </c>
      <c r="L47" s="112">
        <v>3.5211267605633804E-3</v>
      </c>
      <c r="M47" s="110">
        <v>4</v>
      </c>
      <c r="N47" s="111" t="s">
        <v>54</v>
      </c>
      <c r="O47" s="111">
        <v>4</v>
      </c>
      <c r="P47" s="112">
        <v>5.8651026392961877E-3</v>
      </c>
      <c r="Q47" s="110" t="s">
        <v>54</v>
      </c>
      <c r="R47" s="111" t="s">
        <v>54</v>
      </c>
      <c r="S47" s="111" t="s">
        <v>54</v>
      </c>
      <c r="T47" s="112" t="s">
        <v>54</v>
      </c>
      <c r="U47" s="110" t="s">
        <v>54</v>
      </c>
      <c r="V47" s="111">
        <v>1</v>
      </c>
      <c r="W47" s="111">
        <v>1</v>
      </c>
      <c r="X47" s="112">
        <v>2.0325203252032522E-3</v>
      </c>
      <c r="Y47" s="110">
        <v>1</v>
      </c>
      <c r="Z47" s="111" t="s">
        <v>54</v>
      </c>
      <c r="AA47" s="111">
        <v>1</v>
      </c>
      <c r="AB47" s="113">
        <v>3.5087719298245615E-3</v>
      </c>
    </row>
    <row r="48" spans="2:28">
      <c r="B48" s="109" t="s">
        <v>182</v>
      </c>
      <c r="C48" s="82">
        <v>10</v>
      </c>
      <c r="D48" s="83" t="s">
        <v>54</v>
      </c>
      <c r="E48" s="83">
        <v>3</v>
      </c>
      <c r="F48" s="84">
        <v>18</v>
      </c>
      <c r="G48" s="84">
        <v>31</v>
      </c>
      <c r="H48" s="85">
        <v>1.2340764331210192E-2</v>
      </c>
      <c r="I48" s="110">
        <v>2</v>
      </c>
      <c r="J48" s="111" t="s">
        <v>54</v>
      </c>
      <c r="K48" s="111">
        <v>2</v>
      </c>
      <c r="L48" s="112">
        <v>7.0422535211267607E-3</v>
      </c>
      <c r="M48" s="110">
        <v>8</v>
      </c>
      <c r="N48" s="111" t="s">
        <v>54</v>
      </c>
      <c r="O48" s="111">
        <v>8</v>
      </c>
      <c r="P48" s="112">
        <v>1.1730205278592375E-2</v>
      </c>
      <c r="Q48" s="110">
        <v>1</v>
      </c>
      <c r="R48" s="111">
        <v>7</v>
      </c>
      <c r="S48" s="111">
        <v>8</v>
      </c>
      <c r="T48" s="112">
        <v>1.0403120936280884E-2</v>
      </c>
      <c r="U48" s="110">
        <v>2</v>
      </c>
      <c r="V48" s="111">
        <v>1</v>
      </c>
      <c r="W48" s="111">
        <v>3</v>
      </c>
      <c r="X48" s="112">
        <v>6.0975609756097563E-3</v>
      </c>
      <c r="Y48" s="110" t="s">
        <v>54</v>
      </c>
      <c r="Z48" s="111">
        <v>10</v>
      </c>
      <c r="AA48" s="111">
        <v>10</v>
      </c>
      <c r="AB48" s="113">
        <v>3.5087719298245612E-2</v>
      </c>
    </row>
    <row r="49" spans="2:28">
      <c r="B49" s="109" t="s">
        <v>183</v>
      </c>
      <c r="C49" s="82" t="s">
        <v>54</v>
      </c>
      <c r="D49" s="83" t="s">
        <v>54</v>
      </c>
      <c r="E49" s="83" t="s">
        <v>54</v>
      </c>
      <c r="F49" s="84">
        <v>1</v>
      </c>
      <c r="G49" s="84">
        <v>1</v>
      </c>
      <c r="H49" s="85">
        <v>3.9808917197452231E-4</v>
      </c>
      <c r="I49" s="110" t="s">
        <v>54</v>
      </c>
      <c r="J49" s="111" t="s">
        <v>54</v>
      </c>
      <c r="K49" s="111" t="s">
        <v>54</v>
      </c>
      <c r="L49" s="112" t="s">
        <v>54</v>
      </c>
      <c r="M49" s="110" t="s">
        <v>54</v>
      </c>
      <c r="N49" s="111" t="s">
        <v>54</v>
      </c>
      <c r="O49" s="111" t="s">
        <v>54</v>
      </c>
      <c r="P49" s="112" t="s">
        <v>54</v>
      </c>
      <c r="Q49" s="110" t="s">
        <v>54</v>
      </c>
      <c r="R49" s="111">
        <v>1</v>
      </c>
      <c r="S49" s="111">
        <v>1</v>
      </c>
      <c r="T49" s="112">
        <v>1.3003901170351106E-3</v>
      </c>
      <c r="U49" s="110" t="s">
        <v>54</v>
      </c>
      <c r="V49" s="111" t="s">
        <v>54</v>
      </c>
      <c r="W49" s="111" t="s">
        <v>54</v>
      </c>
      <c r="X49" s="112" t="s">
        <v>54</v>
      </c>
      <c r="Y49" s="110" t="s">
        <v>54</v>
      </c>
      <c r="Z49" s="111" t="s">
        <v>54</v>
      </c>
      <c r="AA49" s="111" t="s">
        <v>54</v>
      </c>
      <c r="AB49" s="113" t="s">
        <v>54</v>
      </c>
    </row>
    <row r="50" spans="2:28">
      <c r="B50" s="114" t="s">
        <v>186</v>
      </c>
      <c r="C50" s="82" t="s">
        <v>54</v>
      </c>
      <c r="D50" s="83" t="s">
        <v>54</v>
      </c>
      <c r="E50" s="83">
        <v>1</v>
      </c>
      <c r="F50" s="84">
        <v>1</v>
      </c>
      <c r="G50" s="84">
        <v>2</v>
      </c>
      <c r="H50" s="85">
        <v>7.9617834394904463E-4</v>
      </c>
      <c r="I50" s="110" t="s">
        <v>54</v>
      </c>
      <c r="J50" s="111" t="s">
        <v>54</v>
      </c>
      <c r="K50" s="111" t="s">
        <v>54</v>
      </c>
      <c r="L50" s="112" t="s">
        <v>54</v>
      </c>
      <c r="M50" s="110" t="s">
        <v>54</v>
      </c>
      <c r="N50" s="111" t="s">
        <v>54</v>
      </c>
      <c r="O50" s="111" t="s">
        <v>54</v>
      </c>
      <c r="P50" s="112" t="s">
        <v>54</v>
      </c>
      <c r="Q50" s="110">
        <v>1</v>
      </c>
      <c r="R50" s="111" t="s">
        <v>54</v>
      </c>
      <c r="S50" s="111">
        <v>1</v>
      </c>
      <c r="T50" s="112">
        <v>1.3003901170351106E-3</v>
      </c>
      <c r="U50" s="110" t="s">
        <v>54</v>
      </c>
      <c r="V50" s="111">
        <v>1</v>
      </c>
      <c r="W50" s="111">
        <v>1</v>
      </c>
      <c r="X50" s="112">
        <v>2.0325203252032522E-3</v>
      </c>
      <c r="Y50" s="110" t="s">
        <v>54</v>
      </c>
      <c r="Z50" s="111" t="s">
        <v>54</v>
      </c>
      <c r="AA50" s="111" t="s">
        <v>54</v>
      </c>
      <c r="AB50" s="113" t="s">
        <v>54</v>
      </c>
    </row>
    <row r="51" spans="2:28">
      <c r="B51" s="109" t="s">
        <v>188</v>
      </c>
      <c r="C51" s="82" t="s">
        <v>54</v>
      </c>
      <c r="D51" s="83" t="s">
        <v>54</v>
      </c>
      <c r="E51" s="83" t="s">
        <v>54</v>
      </c>
      <c r="F51" s="84">
        <v>4</v>
      </c>
      <c r="G51" s="84">
        <v>4</v>
      </c>
      <c r="H51" s="85">
        <v>1.5923566878980893E-3</v>
      </c>
      <c r="I51" s="110" t="s">
        <v>54</v>
      </c>
      <c r="J51" s="111" t="s">
        <v>54</v>
      </c>
      <c r="K51" s="111" t="s">
        <v>54</v>
      </c>
      <c r="L51" s="112" t="s">
        <v>54</v>
      </c>
      <c r="M51" s="110" t="s">
        <v>54</v>
      </c>
      <c r="N51" s="111" t="s">
        <v>54</v>
      </c>
      <c r="O51" s="111" t="s">
        <v>54</v>
      </c>
      <c r="P51" s="112" t="s">
        <v>54</v>
      </c>
      <c r="Q51" s="110" t="s">
        <v>54</v>
      </c>
      <c r="R51" s="111" t="s">
        <v>54</v>
      </c>
      <c r="S51" s="111" t="s">
        <v>54</v>
      </c>
      <c r="T51" s="112" t="s">
        <v>54</v>
      </c>
      <c r="U51" s="110" t="s">
        <v>54</v>
      </c>
      <c r="V51" s="111">
        <v>4</v>
      </c>
      <c r="W51" s="111">
        <v>4</v>
      </c>
      <c r="X51" s="112">
        <v>8.130081300813009E-3</v>
      </c>
      <c r="Y51" s="110" t="s">
        <v>54</v>
      </c>
      <c r="Z51" s="111" t="s">
        <v>54</v>
      </c>
      <c r="AA51" s="111" t="s">
        <v>54</v>
      </c>
      <c r="AB51" s="113" t="s">
        <v>54</v>
      </c>
    </row>
    <row r="52" spans="2:28">
      <c r="B52" s="109" t="s">
        <v>189</v>
      </c>
      <c r="C52" s="82" t="s">
        <v>54</v>
      </c>
      <c r="D52" s="83" t="s">
        <v>54</v>
      </c>
      <c r="E52" s="83">
        <v>1</v>
      </c>
      <c r="F52" s="84">
        <v>4</v>
      </c>
      <c r="G52" s="84">
        <v>5</v>
      </c>
      <c r="H52" s="85">
        <v>1.9904458598726115E-3</v>
      </c>
      <c r="I52" s="110" t="s">
        <v>54</v>
      </c>
      <c r="J52" s="111" t="s">
        <v>54</v>
      </c>
      <c r="K52" s="111" t="s">
        <v>54</v>
      </c>
      <c r="L52" s="112" t="s">
        <v>54</v>
      </c>
      <c r="M52" s="110" t="s">
        <v>54</v>
      </c>
      <c r="N52" s="111" t="s">
        <v>54</v>
      </c>
      <c r="O52" s="111" t="s">
        <v>54</v>
      </c>
      <c r="P52" s="112" t="s">
        <v>54</v>
      </c>
      <c r="Q52" s="110" t="s">
        <v>54</v>
      </c>
      <c r="R52" s="111" t="s">
        <v>54</v>
      </c>
      <c r="S52" s="111" t="s">
        <v>54</v>
      </c>
      <c r="T52" s="112" t="s">
        <v>54</v>
      </c>
      <c r="U52" s="110">
        <v>1</v>
      </c>
      <c r="V52" s="111" t="s">
        <v>54</v>
      </c>
      <c r="W52" s="111">
        <v>1</v>
      </c>
      <c r="X52" s="112">
        <v>2.0325203252032522E-3</v>
      </c>
      <c r="Y52" s="110" t="s">
        <v>54</v>
      </c>
      <c r="Z52" s="111">
        <v>4</v>
      </c>
      <c r="AA52" s="111">
        <v>4</v>
      </c>
      <c r="AB52" s="113">
        <v>1.4035087719298246E-2</v>
      </c>
    </row>
    <row r="53" spans="2:28">
      <c r="B53" s="109" t="s">
        <v>190</v>
      </c>
      <c r="C53" s="82">
        <v>8</v>
      </c>
      <c r="D53" s="83" t="s">
        <v>54</v>
      </c>
      <c r="E53" s="83" t="s">
        <v>54</v>
      </c>
      <c r="F53" s="84" t="s">
        <v>54</v>
      </c>
      <c r="G53" s="84">
        <v>8</v>
      </c>
      <c r="H53" s="85">
        <v>3.1847133757961785E-3</v>
      </c>
      <c r="I53" s="110">
        <v>4</v>
      </c>
      <c r="J53" s="111" t="s">
        <v>54</v>
      </c>
      <c r="K53" s="111">
        <v>4</v>
      </c>
      <c r="L53" s="112">
        <v>1.4084507042253521E-2</v>
      </c>
      <c r="M53" s="110">
        <v>4</v>
      </c>
      <c r="N53" s="111" t="s">
        <v>54</v>
      </c>
      <c r="O53" s="111">
        <v>4</v>
      </c>
      <c r="P53" s="112">
        <v>5.8651026392961877E-3</v>
      </c>
      <c r="Q53" s="110" t="s">
        <v>54</v>
      </c>
      <c r="R53" s="111" t="s">
        <v>54</v>
      </c>
      <c r="S53" s="111" t="s">
        <v>54</v>
      </c>
      <c r="T53" s="112" t="s">
        <v>54</v>
      </c>
      <c r="U53" s="110" t="s">
        <v>54</v>
      </c>
      <c r="V53" s="111" t="s">
        <v>54</v>
      </c>
      <c r="W53" s="111" t="s">
        <v>54</v>
      </c>
      <c r="X53" s="112" t="s">
        <v>54</v>
      </c>
      <c r="Y53" s="110" t="s">
        <v>54</v>
      </c>
      <c r="Z53" s="111" t="s">
        <v>54</v>
      </c>
      <c r="AA53" s="111" t="s">
        <v>54</v>
      </c>
      <c r="AB53" s="113" t="s">
        <v>54</v>
      </c>
    </row>
    <row r="54" spans="2:28">
      <c r="B54" s="109" t="s">
        <v>191</v>
      </c>
      <c r="C54" s="82">
        <v>12</v>
      </c>
      <c r="D54" s="83" t="s">
        <v>54</v>
      </c>
      <c r="E54" s="83">
        <v>2</v>
      </c>
      <c r="F54" s="84">
        <v>2</v>
      </c>
      <c r="G54" s="84">
        <v>16</v>
      </c>
      <c r="H54" s="85">
        <v>6.369426751592357E-3</v>
      </c>
      <c r="I54" s="110">
        <v>2</v>
      </c>
      <c r="J54" s="111" t="s">
        <v>54</v>
      </c>
      <c r="K54" s="111">
        <v>2</v>
      </c>
      <c r="L54" s="112">
        <v>7.0422535211267607E-3</v>
      </c>
      <c r="M54" s="110">
        <v>10</v>
      </c>
      <c r="N54" s="111" t="s">
        <v>54</v>
      </c>
      <c r="O54" s="111">
        <v>10</v>
      </c>
      <c r="P54" s="112">
        <v>1.466275659824047E-2</v>
      </c>
      <c r="Q54" s="110">
        <v>1</v>
      </c>
      <c r="R54" s="111" t="s">
        <v>54</v>
      </c>
      <c r="S54" s="111">
        <v>1</v>
      </c>
      <c r="T54" s="112">
        <v>1.3003901170351106E-3</v>
      </c>
      <c r="U54" s="110" t="s">
        <v>54</v>
      </c>
      <c r="V54" s="111">
        <v>2</v>
      </c>
      <c r="W54" s="111">
        <v>2</v>
      </c>
      <c r="X54" s="112">
        <v>4.0650406504065045E-3</v>
      </c>
      <c r="Y54" s="110">
        <v>1</v>
      </c>
      <c r="Z54" s="111" t="s">
        <v>54</v>
      </c>
      <c r="AA54" s="111">
        <v>1</v>
      </c>
      <c r="AB54" s="113">
        <v>3.5087719298245615E-3</v>
      </c>
    </row>
    <row r="55" spans="2:28">
      <c r="B55" s="109" t="s">
        <v>149</v>
      </c>
      <c r="C55" s="82" t="s">
        <v>54</v>
      </c>
      <c r="D55" s="83" t="s">
        <v>54</v>
      </c>
      <c r="E55" s="83">
        <v>1</v>
      </c>
      <c r="F55" s="84">
        <v>1</v>
      </c>
      <c r="G55" s="84">
        <v>2</v>
      </c>
      <c r="H55" s="85">
        <v>7.9617834394904463E-4</v>
      </c>
      <c r="I55" s="110" t="s">
        <v>54</v>
      </c>
      <c r="J55" s="111" t="s">
        <v>54</v>
      </c>
      <c r="K55" s="111" t="s">
        <v>54</v>
      </c>
      <c r="L55" s="112" t="s">
        <v>54</v>
      </c>
      <c r="M55" s="110" t="s">
        <v>54</v>
      </c>
      <c r="N55" s="111" t="s">
        <v>54</v>
      </c>
      <c r="O55" s="111" t="s">
        <v>54</v>
      </c>
      <c r="P55" s="112" t="s">
        <v>54</v>
      </c>
      <c r="Q55" s="110" t="s">
        <v>54</v>
      </c>
      <c r="R55" s="111" t="s">
        <v>54</v>
      </c>
      <c r="S55" s="111" t="s">
        <v>54</v>
      </c>
      <c r="T55" s="112" t="s">
        <v>54</v>
      </c>
      <c r="U55" s="110">
        <v>1</v>
      </c>
      <c r="V55" s="111">
        <v>1</v>
      </c>
      <c r="W55" s="111">
        <v>2</v>
      </c>
      <c r="X55" s="112">
        <v>4.0650406504065045E-3</v>
      </c>
      <c r="Y55" s="110" t="s">
        <v>54</v>
      </c>
      <c r="Z55" s="111" t="s">
        <v>54</v>
      </c>
      <c r="AA55" s="111" t="s">
        <v>54</v>
      </c>
      <c r="AB55" s="113" t="s">
        <v>54</v>
      </c>
    </row>
    <row r="56" spans="2:28">
      <c r="B56" s="109" t="s">
        <v>194</v>
      </c>
      <c r="C56" s="82">
        <v>5</v>
      </c>
      <c r="D56" s="83" t="s">
        <v>54</v>
      </c>
      <c r="E56" s="83" t="s">
        <v>54</v>
      </c>
      <c r="F56" s="84">
        <v>1</v>
      </c>
      <c r="G56" s="84">
        <v>6</v>
      </c>
      <c r="H56" s="85">
        <v>2.3885350318471337E-3</v>
      </c>
      <c r="I56" s="110" t="s">
        <v>54</v>
      </c>
      <c r="J56" s="111" t="s">
        <v>54</v>
      </c>
      <c r="K56" s="111" t="s">
        <v>54</v>
      </c>
      <c r="L56" s="112" t="s">
        <v>54</v>
      </c>
      <c r="M56" s="110">
        <v>5</v>
      </c>
      <c r="N56" s="111" t="s">
        <v>54</v>
      </c>
      <c r="O56" s="111">
        <v>5</v>
      </c>
      <c r="P56" s="112">
        <v>7.331378299120235E-3</v>
      </c>
      <c r="Q56" s="110" t="s">
        <v>54</v>
      </c>
      <c r="R56" s="111" t="s">
        <v>54</v>
      </c>
      <c r="S56" s="111" t="s">
        <v>54</v>
      </c>
      <c r="T56" s="112" t="s">
        <v>54</v>
      </c>
      <c r="U56" s="110" t="s">
        <v>54</v>
      </c>
      <c r="V56" s="111">
        <v>1</v>
      </c>
      <c r="W56" s="111">
        <v>1</v>
      </c>
      <c r="X56" s="112">
        <v>2.0325203252032522E-3</v>
      </c>
      <c r="Y56" s="110" t="s">
        <v>54</v>
      </c>
      <c r="Z56" s="111" t="s">
        <v>54</v>
      </c>
      <c r="AA56" s="111" t="s">
        <v>54</v>
      </c>
      <c r="AB56" s="113" t="s">
        <v>54</v>
      </c>
    </row>
    <row r="57" spans="2:28">
      <c r="B57" s="109" t="s">
        <v>195</v>
      </c>
      <c r="C57" s="82">
        <v>2</v>
      </c>
      <c r="D57" s="83" t="s">
        <v>54</v>
      </c>
      <c r="E57" s="83" t="s">
        <v>54</v>
      </c>
      <c r="F57" s="84">
        <v>6</v>
      </c>
      <c r="G57" s="84">
        <v>8</v>
      </c>
      <c r="H57" s="85">
        <v>3.1847133757961785E-3</v>
      </c>
      <c r="I57" s="110" t="s">
        <v>54</v>
      </c>
      <c r="J57" s="111" t="s">
        <v>54</v>
      </c>
      <c r="K57" s="111" t="s">
        <v>54</v>
      </c>
      <c r="L57" s="112" t="s">
        <v>54</v>
      </c>
      <c r="M57" s="110">
        <v>2</v>
      </c>
      <c r="N57" s="111" t="s">
        <v>54</v>
      </c>
      <c r="O57" s="111">
        <v>2</v>
      </c>
      <c r="P57" s="112">
        <v>2.9325513196480938E-3</v>
      </c>
      <c r="Q57" s="110" t="s">
        <v>54</v>
      </c>
      <c r="R57" s="111">
        <v>3</v>
      </c>
      <c r="S57" s="111">
        <v>3</v>
      </c>
      <c r="T57" s="112">
        <v>3.9011703511053317E-3</v>
      </c>
      <c r="U57" s="110" t="s">
        <v>54</v>
      </c>
      <c r="V57" s="111">
        <v>2</v>
      </c>
      <c r="W57" s="111">
        <v>2</v>
      </c>
      <c r="X57" s="112">
        <v>4.0650406504065045E-3</v>
      </c>
      <c r="Y57" s="110" t="s">
        <v>54</v>
      </c>
      <c r="Z57" s="111">
        <v>1</v>
      </c>
      <c r="AA57" s="111">
        <v>1</v>
      </c>
      <c r="AB57" s="113">
        <v>3.5087719298245615E-3</v>
      </c>
    </row>
    <row r="58" spans="2:28">
      <c r="B58" s="109" t="s">
        <v>198</v>
      </c>
      <c r="C58" s="82">
        <v>4</v>
      </c>
      <c r="D58" s="83">
        <v>1</v>
      </c>
      <c r="E58" s="83">
        <v>2</v>
      </c>
      <c r="F58" s="84" t="s">
        <v>54</v>
      </c>
      <c r="G58" s="84">
        <v>7</v>
      </c>
      <c r="H58" s="85">
        <v>2.7866242038216559E-3</v>
      </c>
      <c r="I58" s="110">
        <v>4</v>
      </c>
      <c r="J58" s="111" t="s">
        <v>54</v>
      </c>
      <c r="K58" s="111">
        <v>4</v>
      </c>
      <c r="L58" s="112">
        <v>1.4084507042253521E-2</v>
      </c>
      <c r="M58" s="110" t="s">
        <v>54</v>
      </c>
      <c r="N58" s="111">
        <v>1</v>
      </c>
      <c r="O58" s="111">
        <v>1</v>
      </c>
      <c r="P58" s="112">
        <v>1.4662756598240469E-3</v>
      </c>
      <c r="Q58" s="110" t="s">
        <v>54</v>
      </c>
      <c r="R58" s="111" t="s">
        <v>54</v>
      </c>
      <c r="S58" s="111" t="s">
        <v>54</v>
      </c>
      <c r="T58" s="112" t="s">
        <v>54</v>
      </c>
      <c r="U58" s="110">
        <v>2</v>
      </c>
      <c r="V58" s="111" t="s">
        <v>54</v>
      </c>
      <c r="W58" s="111">
        <v>2</v>
      </c>
      <c r="X58" s="112">
        <v>4.0650406504065045E-3</v>
      </c>
      <c r="Y58" s="110" t="s">
        <v>54</v>
      </c>
      <c r="Z58" s="111" t="s">
        <v>54</v>
      </c>
      <c r="AA58" s="111" t="s">
        <v>54</v>
      </c>
      <c r="AB58" s="113" t="s">
        <v>54</v>
      </c>
    </row>
    <row r="59" spans="2:28">
      <c r="B59" s="114" t="s">
        <v>201</v>
      </c>
      <c r="C59" s="82" t="s">
        <v>54</v>
      </c>
      <c r="D59" s="83" t="s">
        <v>54</v>
      </c>
      <c r="E59" s="83">
        <v>1</v>
      </c>
      <c r="F59" s="84">
        <v>1</v>
      </c>
      <c r="G59" s="84">
        <v>2</v>
      </c>
      <c r="H59" s="85">
        <v>7.9617834394904463E-4</v>
      </c>
      <c r="I59" s="110" t="s">
        <v>54</v>
      </c>
      <c r="J59" s="111" t="s">
        <v>54</v>
      </c>
      <c r="K59" s="111" t="s">
        <v>54</v>
      </c>
      <c r="L59" s="112" t="s">
        <v>54</v>
      </c>
      <c r="M59" s="110" t="s">
        <v>54</v>
      </c>
      <c r="N59" s="111" t="s">
        <v>54</v>
      </c>
      <c r="O59" s="111" t="s">
        <v>54</v>
      </c>
      <c r="P59" s="112" t="s">
        <v>54</v>
      </c>
      <c r="Q59" s="110" t="s">
        <v>54</v>
      </c>
      <c r="R59" s="111">
        <v>1</v>
      </c>
      <c r="S59" s="111">
        <v>1</v>
      </c>
      <c r="T59" s="112">
        <v>1.3003901170351106E-3</v>
      </c>
      <c r="U59" s="110">
        <v>1</v>
      </c>
      <c r="V59" s="111" t="s">
        <v>54</v>
      </c>
      <c r="W59" s="111">
        <v>1</v>
      </c>
      <c r="X59" s="112">
        <v>2.0325203252032522E-3</v>
      </c>
      <c r="Y59" s="110" t="s">
        <v>54</v>
      </c>
      <c r="Z59" s="111" t="s">
        <v>54</v>
      </c>
      <c r="AA59" s="111" t="s">
        <v>54</v>
      </c>
      <c r="AB59" s="113" t="s">
        <v>54</v>
      </c>
    </row>
    <row r="60" spans="2:28">
      <c r="B60" s="109" t="s">
        <v>309</v>
      </c>
      <c r="C60" s="82" t="s">
        <v>54</v>
      </c>
      <c r="D60" s="83" t="s">
        <v>54</v>
      </c>
      <c r="E60" s="83" t="s">
        <v>54</v>
      </c>
      <c r="F60" s="84">
        <v>1</v>
      </c>
      <c r="G60" s="84">
        <v>1</v>
      </c>
      <c r="H60" s="85">
        <v>3.9808917197452231E-4</v>
      </c>
      <c r="I60" s="110" t="s">
        <v>54</v>
      </c>
      <c r="J60" s="111" t="s">
        <v>54</v>
      </c>
      <c r="K60" s="111" t="s">
        <v>54</v>
      </c>
      <c r="L60" s="112" t="s">
        <v>54</v>
      </c>
      <c r="M60" s="110" t="s">
        <v>54</v>
      </c>
      <c r="N60" s="111" t="s">
        <v>54</v>
      </c>
      <c r="O60" s="111" t="s">
        <v>54</v>
      </c>
      <c r="P60" s="112" t="s">
        <v>54</v>
      </c>
      <c r="Q60" s="110" t="s">
        <v>54</v>
      </c>
      <c r="R60" s="111">
        <v>1</v>
      </c>
      <c r="S60" s="111">
        <v>1</v>
      </c>
      <c r="T60" s="112">
        <v>1.3003901170351106E-3</v>
      </c>
      <c r="U60" s="110" t="s">
        <v>54</v>
      </c>
      <c r="V60" s="111" t="s">
        <v>54</v>
      </c>
      <c r="W60" s="111" t="s">
        <v>54</v>
      </c>
      <c r="X60" s="112" t="s">
        <v>54</v>
      </c>
      <c r="Y60" s="110" t="s">
        <v>54</v>
      </c>
      <c r="Z60" s="111" t="s">
        <v>54</v>
      </c>
      <c r="AA60" s="111" t="s">
        <v>54</v>
      </c>
      <c r="AB60" s="113" t="s">
        <v>54</v>
      </c>
    </row>
    <row r="61" spans="2:28">
      <c r="B61" s="109" t="s">
        <v>204</v>
      </c>
      <c r="C61" s="82">
        <v>4</v>
      </c>
      <c r="D61" s="83" t="s">
        <v>54</v>
      </c>
      <c r="E61" s="83" t="s">
        <v>54</v>
      </c>
      <c r="F61" s="84">
        <v>5</v>
      </c>
      <c r="G61" s="84">
        <v>9</v>
      </c>
      <c r="H61" s="85">
        <v>3.5828025477707007E-3</v>
      </c>
      <c r="I61" s="110" t="s">
        <v>54</v>
      </c>
      <c r="J61" s="111" t="s">
        <v>54</v>
      </c>
      <c r="K61" s="111" t="s">
        <v>54</v>
      </c>
      <c r="L61" s="112" t="s">
        <v>54</v>
      </c>
      <c r="M61" s="110">
        <v>4</v>
      </c>
      <c r="N61" s="111" t="s">
        <v>54</v>
      </c>
      <c r="O61" s="111">
        <v>4</v>
      </c>
      <c r="P61" s="112">
        <v>5.8651026392961877E-3</v>
      </c>
      <c r="Q61" s="110" t="s">
        <v>54</v>
      </c>
      <c r="R61" s="111">
        <v>2</v>
      </c>
      <c r="S61" s="111">
        <v>2</v>
      </c>
      <c r="T61" s="112">
        <v>2.6007802340702211E-3</v>
      </c>
      <c r="U61" s="110" t="s">
        <v>54</v>
      </c>
      <c r="V61" s="111" t="s">
        <v>54</v>
      </c>
      <c r="W61" s="111" t="s">
        <v>54</v>
      </c>
      <c r="X61" s="112" t="s">
        <v>54</v>
      </c>
      <c r="Y61" s="110" t="s">
        <v>54</v>
      </c>
      <c r="Z61" s="111">
        <v>3</v>
      </c>
      <c r="AA61" s="111">
        <v>3</v>
      </c>
      <c r="AB61" s="113">
        <v>1.0526315789473684E-2</v>
      </c>
    </row>
    <row r="62" spans="2:28">
      <c r="B62" s="109" t="s">
        <v>205</v>
      </c>
      <c r="C62" s="82">
        <v>1</v>
      </c>
      <c r="D62" s="83">
        <v>1</v>
      </c>
      <c r="E62" s="83">
        <v>2</v>
      </c>
      <c r="F62" s="84" t="s">
        <v>54</v>
      </c>
      <c r="G62" s="84">
        <v>4</v>
      </c>
      <c r="H62" s="85">
        <v>1.5923566878980893E-3</v>
      </c>
      <c r="I62" s="110">
        <v>1</v>
      </c>
      <c r="J62" s="111" t="s">
        <v>54</v>
      </c>
      <c r="K62" s="111">
        <v>1</v>
      </c>
      <c r="L62" s="112">
        <v>3.5211267605633804E-3</v>
      </c>
      <c r="M62" s="110" t="s">
        <v>54</v>
      </c>
      <c r="N62" s="111">
        <v>1</v>
      </c>
      <c r="O62" s="111">
        <v>1</v>
      </c>
      <c r="P62" s="112">
        <v>1.4662756598240469E-3</v>
      </c>
      <c r="Q62" s="110">
        <v>2</v>
      </c>
      <c r="R62" s="111" t="s">
        <v>54</v>
      </c>
      <c r="S62" s="111">
        <v>2</v>
      </c>
      <c r="T62" s="112">
        <v>2.6007802340702211E-3</v>
      </c>
      <c r="U62" s="110" t="s">
        <v>54</v>
      </c>
      <c r="V62" s="111" t="s">
        <v>54</v>
      </c>
      <c r="W62" s="111" t="s">
        <v>54</v>
      </c>
      <c r="X62" s="112" t="s">
        <v>54</v>
      </c>
      <c r="Y62" s="110" t="s">
        <v>54</v>
      </c>
      <c r="Z62" s="111" t="s">
        <v>54</v>
      </c>
      <c r="AA62" s="111" t="s">
        <v>54</v>
      </c>
      <c r="AB62" s="113" t="s">
        <v>54</v>
      </c>
    </row>
    <row r="63" spans="2:28">
      <c r="B63" s="109" t="s">
        <v>207</v>
      </c>
      <c r="C63" s="82">
        <v>2</v>
      </c>
      <c r="D63" s="83" t="s">
        <v>54</v>
      </c>
      <c r="E63" s="83" t="s">
        <v>54</v>
      </c>
      <c r="F63" s="84" t="s">
        <v>54</v>
      </c>
      <c r="G63" s="84">
        <v>2</v>
      </c>
      <c r="H63" s="85">
        <v>7.9617834394904463E-4</v>
      </c>
      <c r="I63" s="110" t="s">
        <v>54</v>
      </c>
      <c r="J63" s="111" t="s">
        <v>54</v>
      </c>
      <c r="K63" s="111" t="s">
        <v>54</v>
      </c>
      <c r="L63" s="112" t="s">
        <v>54</v>
      </c>
      <c r="M63" s="110">
        <v>2</v>
      </c>
      <c r="N63" s="111" t="s">
        <v>54</v>
      </c>
      <c r="O63" s="111">
        <v>2</v>
      </c>
      <c r="P63" s="112">
        <v>2.9325513196480938E-3</v>
      </c>
      <c r="Q63" s="110" t="s">
        <v>54</v>
      </c>
      <c r="R63" s="111" t="s">
        <v>54</v>
      </c>
      <c r="S63" s="111" t="s">
        <v>54</v>
      </c>
      <c r="T63" s="112" t="s">
        <v>54</v>
      </c>
      <c r="U63" s="110" t="s">
        <v>54</v>
      </c>
      <c r="V63" s="111" t="s">
        <v>54</v>
      </c>
      <c r="W63" s="111" t="s">
        <v>54</v>
      </c>
      <c r="X63" s="112" t="s">
        <v>54</v>
      </c>
      <c r="Y63" s="110" t="s">
        <v>54</v>
      </c>
      <c r="Z63" s="111" t="s">
        <v>54</v>
      </c>
      <c r="AA63" s="111" t="s">
        <v>54</v>
      </c>
      <c r="AB63" s="113" t="s">
        <v>54</v>
      </c>
    </row>
    <row r="64" spans="2:28">
      <c r="B64" s="114" t="s">
        <v>208</v>
      </c>
      <c r="C64" s="82">
        <v>2</v>
      </c>
      <c r="D64" s="83" t="s">
        <v>54</v>
      </c>
      <c r="E64" s="83" t="s">
        <v>54</v>
      </c>
      <c r="F64" s="84">
        <v>1</v>
      </c>
      <c r="G64" s="84">
        <v>3</v>
      </c>
      <c r="H64" s="85">
        <v>1.1942675159235668E-3</v>
      </c>
      <c r="I64" s="110" t="s">
        <v>54</v>
      </c>
      <c r="J64" s="111" t="s">
        <v>54</v>
      </c>
      <c r="K64" s="111" t="s">
        <v>54</v>
      </c>
      <c r="L64" s="112" t="s">
        <v>54</v>
      </c>
      <c r="M64" s="110">
        <v>2</v>
      </c>
      <c r="N64" s="111" t="s">
        <v>54</v>
      </c>
      <c r="O64" s="111">
        <v>2</v>
      </c>
      <c r="P64" s="112">
        <v>2.9325513196480938E-3</v>
      </c>
      <c r="Q64" s="110" t="s">
        <v>54</v>
      </c>
      <c r="R64" s="111">
        <v>1</v>
      </c>
      <c r="S64" s="111">
        <v>1</v>
      </c>
      <c r="T64" s="112">
        <v>1.3003901170351106E-3</v>
      </c>
      <c r="U64" s="110" t="s">
        <v>54</v>
      </c>
      <c r="V64" s="111" t="s">
        <v>54</v>
      </c>
      <c r="W64" s="111" t="s">
        <v>54</v>
      </c>
      <c r="X64" s="112" t="s">
        <v>54</v>
      </c>
      <c r="Y64" s="110" t="s">
        <v>54</v>
      </c>
      <c r="Z64" s="111" t="s">
        <v>54</v>
      </c>
      <c r="AA64" s="111" t="s">
        <v>54</v>
      </c>
      <c r="AB64" s="113" t="s">
        <v>54</v>
      </c>
    </row>
    <row r="65" spans="2:28">
      <c r="B65" s="109" t="s">
        <v>210</v>
      </c>
      <c r="C65" s="82" t="s">
        <v>54</v>
      </c>
      <c r="D65" s="83" t="s">
        <v>54</v>
      </c>
      <c r="E65" s="83" t="s">
        <v>54</v>
      </c>
      <c r="F65" s="84">
        <v>1</v>
      </c>
      <c r="G65" s="84">
        <v>1</v>
      </c>
      <c r="H65" s="85">
        <v>3.9808917197452231E-4</v>
      </c>
      <c r="I65" s="110" t="s">
        <v>54</v>
      </c>
      <c r="J65" s="111" t="s">
        <v>54</v>
      </c>
      <c r="K65" s="111" t="s">
        <v>54</v>
      </c>
      <c r="L65" s="112" t="s">
        <v>54</v>
      </c>
      <c r="M65" s="110" t="s">
        <v>54</v>
      </c>
      <c r="N65" s="111" t="s">
        <v>54</v>
      </c>
      <c r="O65" s="111" t="s">
        <v>54</v>
      </c>
      <c r="P65" s="112" t="s">
        <v>54</v>
      </c>
      <c r="Q65" s="110" t="s">
        <v>54</v>
      </c>
      <c r="R65" s="111">
        <v>1</v>
      </c>
      <c r="S65" s="111">
        <v>1</v>
      </c>
      <c r="T65" s="112">
        <v>1.3003901170351106E-3</v>
      </c>
      <c r="U65" s="110" t="s">
        <v>54</v>
      </c>
      <c r="V65" s="111" t="s">
        <v>54</v>
      </c>
      <c r="W65" s="111" t="s">
        <v>54</v>
      </c>
      <c r="X65" s="112" t="s">
        <v>54</v>
      </c>
      <c r="Y65" s="110" t="s">
        <v>54</v>
      </c>
      <c r="Z65" s="111" t="s">
        <v>54</v>
      </c>
      <c r="AA65" s="111" t="s">
        <v>54</v>
      </c>
      <c r="AB65" s="113" t="s">
        <v>54</v>
      </c>
    </row>
    <row r="66" spans="2:28">
      <c r="B66" s="109" t="s">
        <v>211</v>
      </c>
      <c r="C66" s="82" t="s">
        <v>54</v>
      </c>
      <c r="D66" s="83" t="s">
        <v>54</v>
      </c>
      <c r="E66" s="83" t="s">
        <v>54</v>
      </c>
      <c r="F66" s="84">
        <v>1</v>
      </c>
      <c r="G66" s="84">
        <v>1</v>
      </c>
      <c r="H66" s="85">
        <v>3.9808917197452231E-4</v>
      </c>
      <c r="I66" s="110" t="s">
        <v>54</v>
      </c>
      <c r="J66" s="111" t="s">
        <v>54</v>
      </c>
      <c r="K66" s="111" t="s">
        <v>54</v>
      </c>
      <c r="L66" s="112" t="s">
        <v>54</v>
      </c>
      <c r="M66" s="110" t="s">
        <v>54</v>
      </c>
      <c r="N66" s="111" t="s">
        <v>54</v>
      </c>
      <c r="O66" s="111" t="s">
        <v>54</v>
      </c>
      <c r="P66" s="112" t="s">
        <v>54</v>
      </c>
      <c r="Q66" s="110" t="s">
        <v>54</v>
      </c>
      <c r="R66" s="111">
        <v>1</v>
      </c>
      <c r="S66" s="111">
        <v>1</v>
      </c>
      <c r="T66" s="112">
        <v>1.3003901170351106E-3</v>
      </c>
      <c r="U66" s="110" t="s">
        <v>54</v>
      </c>
      <c r="V66" s="111" t="s">
        <v>54</v>
      </c>
      <c r="W66" s="111" t="s">
        <v>54</v>
      </c>
      <c r="X66" s="112" t="s">
        <v>54</v>
      </c>
      <c r="Y66" s="110" t="s">
        <v>54</v>
      </c>
      <c r="Z66" s="111" t="s">
        <v>54</v>
      </c>
      <c r="AA66" s="111" t="s">
        <v>54</v>
      </c>
      <c r="AB66" s="113" t="s">
        <v>54</v>
      </c>
    </row>
    <row r="67" spans="2:28">
      <c r="B67" s="109" t="s">
        <v>212</v>
      </c>
      <c r="C67" s="82" t="s">
        <v>54</v>
      </c>
      <c r="D67" s="83" t="s">
        <v>54</v>
      </c>
      <c r="E67" s="83" t="s">
        <v>54</v>
      </c>
      <c r="F67" s="84">
        <v>1</v>
      </c>
      <c r="G67" s="84">
        <v>1</v>
      </c>
      <c r="H67" s="85">
        <v>3.9808917197452231E-4</v>
      </c>
      <c r="I67" s="110" t="s">
        <v>54</v>
      </c>
      <c r="J67" s="111" t="s">
        <v>54</v>
      </c>
      <c r="K67" s="111" t="s">
        <v>54</v>
      </c>
      <c r="L67" s="112" t="s">
        <v>54</v>
      </c>
      <c r="M67" s="110" t="s">
        <v>54</v>
      </c>
      <c r="N67" s="111" t="s">
        <v>54</v>
      </c>
      <c r="O67" s="111" t="s">
        <v>54</v>
      </c>
      <c r="P67" s="112" t="s">
        <v>54</v>
      </c>
      <c r="Q67" s="110" t="s">
        <v>54</v>
      </c>
      <c r="R67" s="111" t="s">
        <v>54</v>
      </c>
      <c r="S67" s="111" t="s">
        <v>54</v>
      </c>
      <c r="T67" s="112" t="s">
        <v>54</v>
      </c>
      <c r="U67" s="110" t="s">
        <v>54</v>
      </c>
      <c r="V67" s="111">
        <v>1</v>
      </c>
      <c r="W67" s="111">
        <v>1</v>
      </c>
      <c r="X67" s="112">
        <v>2.0325203252032522E-3</v>
      </c>
      <c r="Y67" s="110" t="s">
        <v>54</v>
      </c>
      <c r="Z67" s="111" t="s">
        <v>54</v>
      </c>
      <c r="AA67" s="111" t="s">
        <v>54</v>
      </c>
      <c r="AB67" s="113" t="s">
        <v>54</v>
      </c>
    </row>
    <row r="68" spans="2:28">
      <c r="B68" s="109" t="s">
        <v>213</v>
      </c>
      <c r="C68" s="82" t="s">
        <v>54</v>
      </c>
      <c r="D68" s="83" t="s">
        <v>54</v>
      </c>
      <c r="E68" s="83">
        <v>2</v>
      </c>
      <c r="F68" s="84" t="s">
        <v>54</v>
      </c>
      <c r="G68" s="84">
        <v>2</v>
      </c>
      <c r="H68" s="85">
        <v>7.9617834394904463E-4</v>
      </c>
      <c r="I68" s="110" t="s">
        <v>54</v>
      </c>
      <c r="J68" s="111" t="s">
        <v>54</v>
      </c>
      <c r="K68" s="111" t="s">
        <v>54</v>
      </c>
      <c r="L68" s="112" t="s">
        <v>54</v>
      </c>
      <c r="M68" s="110" t="s">
        <v>54</v>
      </c>
      <c r="N68" s="111" t="s">
        <v>54</v>
      </c>
      <c r="O68" s="111" t="s">
        <v>54</v>
      </c>
      <c r="P68" s="112" t="s">
        <v>54</v>
      </c>
      <c r="Q68" s="110" t="s">
        <v>54</v>
      </c>
      <c r="R68" s="111" t="s">
        <v>54</v>
      </c>
      <c r="S68" s="111" t="s">
        <v>54</v>
      </c>
      <c r="T68" s="112" t="s">
        <v>54</v>
      </c>
      <c r="U68" s="110" t="s">
        <v>54</v>
      </c>
      <c r="V68" s="111" t="s">
        <v>54</v>
      </c>
      <c r="W68" s="111" t="s">
        <v>54</v>
      </c>
      <c r="X68" s="112" t="s">
        <v>54</v>
      </c>
      <c r="Y68" s="110">
        <v>2</v>
      </c>
      <c r="Z68" s="111" t="s">
        <v>54</v>
      </c>
      <c r="AA68" s="111">
        <v>2</v>
      </c>
      <c r="AB68" s="113">
        <v>7.0175438596491229E-3</v>
      </c>
    </row>
    <row r="69" spans="2:28">
      <c r="B69" s="114" t="s">
        <v>215</v>
      </c>
      <c r="C69" s="82">
        <v>30</v>
      </c>
      <c r="D69" s="83">
        <v>70</v>
      </c>
      <c r="E69" s="83">
        <v>3</v>
      </c>
      <c r="F69" s="84">
        <v>49</v>
      </c>
      <c r="G69" s="84">
        <v>152</v>
      </c>
      <c r="H69" s="85">
        <v>6.0509554140127389E-2</v>
      </c>
      <c r="I69" s="110" t="s">
        <v>54</v>
      </c>
      <c r="J69" s="111" t="s">
        <v>54</v>
      </c>
      <c r="K69" s="111" t="s">
        <v>54</v>
      </c>
      <c r="L69" s="112" t="s">
        <v>54</v>
      </c>
      <c r="M69" s="110">
        <v>30</v>
      </c>
      <c r="N69" s="111">
        <v>70</v>
      </c>
      <c r="O69" s="111">
        <v>100</v>
      </c>
      <c r="P69" s="112">
        <v>0.1466275659824047</v>
      </c>
      <c r="Q69" s="110">
        <v>3</v>
      </c>
      <c r="R69" s="111">
        <v>28</v>
      </c>
      <c r="S69" s="111">
        <v>31</v>
      </c>
      <c r="T69" s="112">
        <v>4.0312093628088429E-2</v>
      </c>
      <c r="U69" s="110" t="s">
        <v>54</v>
      </c>
      <c r="V69" s="111">
        <v>19</v>
      </c>
      <c r="W69" s="111">
        <v>19</v>
      </c>
      <c r="X69" s="112">
        <v>3.8617886178861791E-2</v>
      </c>
      <c r="Y69" s="110" t="s">
        <v>54</v>
      </c>
      <c r="Z69" s="111">
        <v>2</v>
      </c>
      <c r="AA69" s="111">
        <v>2</v>
      </c>
      <c r="AB69" s="113">
        <v>7.0175438596491229E-3</v>
      </c>
    </row>
    <row r="70" spans="2:28">
      <c r="B70" s="109" t="s">
        <v>216</v>
      </c>
      <c r="C70" s="82">
        <v>6</v>
      </c>
      <c r="D70" s="83">
        <v>1</v>
      </c>
      <c r="E70" s="83" t="s">
        <v>54</v>
      </c>
      <c r="F70" s="84">
        <v>14</v>
      </c>
      <c r="G70" s="84">
        <v>21</v>
      </c>
      <c r="H70" s="85">
        <v>8.359872611464968E-3</v>
      </c>
      <c r="I70" s="110">
        <v>6</v>
      </c>
      <c r="J70" s="111">
        <v>1</v>
      </c>
      <c r="K70" s="111">
        <v>7</v>
      </c>
      <c r="L70" s="112">
        <v>2.464788732394366E-2</v>
      </c>
      <c r="M70" s="110" t="s">
        <v>54</v>
      </c>
      <c r="N70" s="111" t="s">
        <v>54</v>
      </c>
      <c r="O70" s="111" t="s">
        <v>54</v>
      </c>
      <c r="P70" s="112" t="s">
        <v>54</v>
      </c>
      <c r="Q70" s="110" t="s">
        <v>54</v>
      </c>
      <c r="R70" s="111">
        <v>9</v>
      </c>
      <c r="S70" s="111">
        <v>9</v>
      </c>
      <c r="T70" s="112">
        <v>1.1703511053315995E-2</v>
      </c>
      <c r="U70" s="110" t="s">
        <v>54</v>
      </c>
      <c r="V70" s="111">
        <v>5</v>
      </c>
      <c r="W70" s="111">
        <v>5</v>
      </c>
      <c r="X70" s="112">
        <v>1.016260162601626E-2</v>
      </c>
      <c r="Y70" s="110" t="s">
        <v>54</v>
      </c>
      <c r="Z70" s="111" t="s">
        <v>54</v>
      </c>
      <c r="AA70" s="111" t="s">
        <v>54</v>
      </c>
      <c r="AB70" s="113" t="s">
        <v>54</v>
      </c>
    </row>
    <row r="71" spans="2:28">
      <c r="B71" s="109" t="s">
        <v>217</v>
      </c>
      <c r="C71" s="82" t="s">
        <v>54</v>
      </c>
      <c r="D71" s="83" t="s">
        <v>54</v>
      </c>
      <c r="E71" s="83" t="s">
        <v>54</v>
      </c>
      <c r="F71" s="84">
        <v>2</v>
      </c>
      <c r="G71" s="84">
        <v>2</v>
      </c>
      <c r="H71" s="85">
        <v>7.9617834394904463E-4</v>
      </c>
      <c r="I71" s="110" t="s">
        <v>54</v>
      </c>
      <c r="J71" s="111" t="s">
        <v>54</v>
      </c>
      <c r="K71" s="111" t="s">
        <v>54</v>
      </c>
      <c r="L71" s="112" t="s">
        <v>54</v>
      </c>
      <c r="M71" s="110" t="s">
        <v>54</v>
      </c>
      <c r="N71" s="111" t="s">
        <v>54</v>
      </c>
      <c r="O71" s="111" t="s">
        <v>54</v>
      </c>
      <c r="P71" s="112" t="s">
        <v>54</v>
      </c>
      <c r="Q71" s="110" t="s">
        <v>54</v>
      </c>
      <c r="R71" s="111" t="s">
        <v>54</v>
      </c>
      <c r="S71" s="111" t="s">
        <v>54</v>
      </c>
      <c r="T71" s="112" t="s">
        <v>54</v>
      </c>
      <c r="U71" s="110" t="s">
        <v>54</v>
      </c>
      <c r="V71" s="111" t="s">
        <v>54</v>
      </c>
      <c r="W71" s="111" t="s">
        <v>54</v>
      </c>
      <c r="X71" s="112" t="s">
        <v>54</v>
      </c>
      <c r="Y71" s="110" t="s">
        <v>54</v>
      </c>
      <c r="Z71" s="111">
        <v>2</v>
      </c>
      <c r="AA71" s="111">
        <v>2</v>
      </c>
      <c r="AB71" s="113">
        <v>7.0175438596491229E-3</v>
      </c>
    </row>
    <row r="72" spans="2:28">
      <c r="B72" s="109" t="s">
        <v>310</v>
      </c>
      <c r="C72" s="82">
        <v>3</v>
      </c>
      <c r="D72" s="83" t="s">
        <v>54</v>
      </c>
      <c r="E72" s="83">
        <v>3</v>
      </c>
      <c r="F72" s="84">
        <v>8</v>
      </c>
      <c r="G72" s="84">
        <v>14</v>
      </c>
      <c r="H72" s="85">
        <v>5.5732484076433117E-3</v>
      </c>
      <c r="I72" s="110" t="s">
        <v>54</v>
      </c>
      <c r="J72" s="111" t="s">
        <v>54</v>
      </c>
      <c r="K72" s="111" t="s">
        <v>54</v>
      </c>
      <c r="L72" s="112" t="s">
        <v>54</v>
      </c>
      <c r="M72" s="110">
        <v>3</v>
      </c>
      <c r="N72" s="111" t="s">
        <v>54</v>
      </c>
      <c r="O72" s="111">
        <v>3</v>
      </c>
      <c r="P72" s="112">
        <v>4.3988269794721412E-3</v>
      </c>
      <c r="Q72" s="110" t="s">
        <v>54</v>
      </c>
      <c r="R72" s="111">
        <v>4</v>
      </c>
      <c r="S72" s="111">
        <v>4</v>
      </c>
      <c r="T72" s="112">
        <v>5.2015604681404422E-3</v>
      </c>
      <c r="U72" s="110">
        <v>3</v>
      </c>
      <c r="V72" s="111">
        <v>3</v>
      </c>
      <c r="W72" s="111">
        <v>6</v>
      </c>
      <c r="X72" s="112">
        <v>1.2195121951219513E-2</v>
      </c>
      <c r="Y72" s="110" t="s">
        <v>54</v>
      </c>
      <c r="Z72" s="111">
        <v>1</v>
      </c>
      <c r="AA72" s="111">
        <v>1</v>
      </c>
      <c r="AB72" s="113">
        <v>3.5087719298245615E-3</v>
      </c>
    </row>
    <row r="73" spans="2:28">
      <c r="B73" s="109" t="s">
        <v>218</v>
      </c>
      <c r="C73" s="82">
        <v>4</v>
      </c>
      <c r="D73" s="83">
        <v>9</v>
      </c>
      <c r="E73" s="83" t="s">
        <v>54</v>
      </c>
      <c r="F73" s="84">
        <v>16</v>
      </c>
      <c r="G73" s="84">
        <v>29</v>
      </c>
      <c r="H73" s="85">
        <v>1.1544585987261146E-2</v>
      </c>
      <c r="I73" s="110">
        <v>4</v>
      </c>
      <c r="J73" s="111">
        <v>9</v>
      </c>
      <c r="K73" s="111">
        <v>13</v>
      </c>
      <c r="L73" s="112">
        <v>4.5774647887323945E-2</v>
      </c>
      <c r="M73" s="110" t="s">
        <v>54</v>
      </c>
      <c r="N73" s="111" t="s">
        <v>54</v>
      </c>
      <c r="O73" s="111" t="s">
        <v>54</v>
      </c>
      <c r="P73" s="112" t="s">
        <v>54</v>
      </c>
      <c r="Q73" s="110" t="s">
        <v>54</v>
      </c>
      <c r="R73" s="111">
        <v>9</v>
      </c>
      <c r="S73" s="111">
        <v>9</v>
      </c>
      <c r="T73" s="112">
        <v>1.1703511053315995E-2</v>
      </c>
      <c r="U73" s="110" t="s">
        <v>54</v>
      </c>
      <c r="V73" s="111">
        <v>6</v>
      </c>
      <c r="W73" s="111">
        <v>6</v>
      </c>
      <c r="X73" s="112">
        <v>1.2195121951219513E-2</v>
      </c>
      <c r="Y73" s="110" t="s">
        <v>54</v>
      </c>
      <c r="Z73" s="111">
        <v>1</v>
      </c>
      <c r="AA73" s="111">
        <v>1</v>
      </c>
      <c r="AB73" s="113">
        <v>3.5087719298245615E-3</v>
      </c>
    </row>
    <row r="74" spans="2:28">
      <c r="B74" s="109" t="s">
        <v>220</v>
      </c>
      <c r="C74" s="82" t="s">
        <v>54</v>
      </c>
      <c r="D74" s="83">
        <v>1</v>
      </c>
      <c r="E74" s="83">
        <v>3</v>
      </c>
      <c r="F74" s="84">
        <v>3</v>
      </c>
      <c r="G74" s="84">
        <v>7</v>
      </c>
      <c r="H74" s="85">
        <v>2.7866242038216559E-3</v>
      </c>
      <c r="I74" s="110" t="s">
        <v>54</v>
      </c>
      <c r="J74" s="111">
        <v>1</v>
      </c>
      <c r="K74" s="111">
        <v>1</v>
      </c>
      <c r="L74" s="112">
        <v>3.5211267605633804E-3</v>
      </c>
      <c r="M74" s="110" t="s">
        <v>54</v>
      </c>
      <c r="N74" s="111" t="s">
        <v>54</v>
      </c>
      <c r="O74" s="111" t="s">
        <v>54</v>
      </c>
      <c r="P74" s="112" t="s">
        <v>54</v>
      </c>
      <c r="Q74" s="110" t="s">
        <v>54</v>
      </c>
      <c r="R74" s="111">
        <v>2</v>
      </c>
      <c r="S74" s="111">
        <v>2</v>
      </c>
      <c r="T74" s="112">
        <v>2.6007802340702211E-3</v>
      </c>
      <c r="U74" s="110" t="s">
        <v>54</v>
      </c>
      <c r="V74" s="111">
        <v>1</v>
      </c>
      <c r="W74" s="111">
        <v>1</v>
      </c>
      <c r="X74" s="112">
        <v>2.0325203252032522E-3</v>
      </c>
      <c r="Y74" s="110">
        <v>3</v>
      </c>
      <c r="Z74" s="111" t="s">
        <v>54</v>
      </c>
      <c r="AA74" s="111">
        <v>3</v>
      </c>
      <c r="AB74" s="113">
        <v>1.0526315789473684E-2</v>
      </c>
    </row>
    <row r="75" spans="2:28">
      <c r="B75" s="114" t="s">
        <v>222</v>
      </c>
      <c r="C75" s="82" t="s">
        <v>54</v>
      </c>
      <c r="D75" s="83" t="s">
        <v>54</v>
      </c>
      <c r="E75" s="83">
        <v>1</v>
      </c>
      <c r="F75" s="84">
        <v>7</v>
      </c>
      <c r="G75" s="84">
        <v>8</v>
      </c>
      <c r="H75" s="85">
        <v>3.1847133757961785E-3</v>
      </c>
      <c r="I75" s="110" t="s">
        <v>54</v>
      </c>
      <c r="J75" s="111" t="s">
        <v>54</v>
      </c>
      <c r="K75" s="111" t="s">
        <v>54</v>
      </c>
      <c r="L75" s="112" t="s">
        <v>54</v>
      </c>
      <c r="M75" s="110" t="s">
        <v>54</v>
      </c>
      <c r="N75" s="111" t="s">
        <v>54</v>
      </c>
      <c r="O75" s="111" t="s">
        <v>54</v>
      </c>
      <c r="P75" s="112" t="s">
        <v>54</v>
      </c>
      <c r="Q75" s="110" t="s">
        <v>54</v>
      </c>
      <c r="R75" s="111">
        <v>6</v>
      </c>
      <c r="S75" s="111">
        <v>6</v>
      </c>
      <c r="T75" s="112">
        <v>7.8023407022106634E-3</v>
      </c>
      <c r="U75" s="110">
        <v>1</v>
      </c>
      <c r="V75" s="111">
        <v>1</v>
      </c>
      <c r="W75" s="111">
        <v>2</v>
      </c>
      <c r="X75" s="112">
        <v>4.0650406504065045E-3</v>
      </c>
      <c r="Y75" s="110" t="s">
        <v>54</v>
      </c>
      <c r="Z75" s="111" t="s">
        <v>54</v>
      </c>
      <c r="AA75" s="111" t="s">
        <v>54</v>
      </c>
      <c r="AB75" s="113" t="s">
        <v>54</v>
      </c>
    </row>
    <row r="76" spans="2:28">
      <c r="B76" s="109" t="s">
        <v>223</v>
      </c>
      <c r="C76" s="82">
        <v>6</v>
      </c>
      <c r="D76" s="83" t="s">
        <v>54</v>
      </c>
      <c r="E76" s="83">
        <v>12</v>
      </c>
      <c r="F76" s="84">
        <v>4</v>
      </c>
      <c r="G76" s="84">
        <v>22</v>
      </c>
      <c r="H76" s="85">
        <v>8.7579617834394902E-3</v>
      </c>
      <c r="I76" s="110">
        <v>2</v>
      </c>
      <c r="J76" s="111" t="s">
        <v>54</v>
      </c>
      <c r="K76" s="111">
        <v>2</v>
      </c>
      <c r="L76" s="112">
        <v>7.0422535211267607E-3</v>
      </c>
      <c r="M76" s="110">
        <v>4</v>
      </c>
      <c r="N76" s="111" t="s">
        <v>54</v>
      </c>
      <c r="O76" s="111">
        <v>4</v>
      </c>
      <c r="P76" s="112">
        <v>5.8651026392961877E-3</v>
      </c>
      <c r="Q76" s="110">
        <v>4</v>
      </c>
      <c r="R76" s="111">
        <v>4</v>
      </c>
      <c r="S76" s="111">
        <v>8</v>
      </c>
      <c r="T76" s="112">
        <v>1.0403120936280884E-2</v>
      </c>
      <c r="U76" s="110">
        <v>8</v>
      </c>
      <c r="V76" s="111" t="s">
        <v>54</v>
      </c>
      <c r="W76" s="111">
        <v>8</v>
      </c>
      <c r="X76" s="112">
        <v>1.6260162601626018E-2</v>
      </c>
      <c r="Y76" s="110" t="s">
        <v>54</v>
      </c>
      <c r="Z76" s="111" t="s">
        <v>54</v>
      </c>
      <c r="AA76" s="111" t="s">
        <v>54</v>
      </c>
      <c r="AB76" s="113" t="s">
        <v>54</v>
      </c>
    </row>
    <row r="77" spans="2:28">
      <c r="B77" s="109" t="s">
        <v>225</v>
      </c>
      <c r="C77" s="82" t="s">
        <v>54</v>
      </c>
      <c r="D77" s="83" t="s">
        <v>54</v>
      </c>
      <c r="E77" s="83">
        <v>3</v>
      </c>
      <c r="F77" s="84" t="s">
        <v>54</v>
      </c>
      <c r="G77" s="84">
        <v>3</v>
      </c>
      <c r="H77" s="85">
        <v>1.1942675159235668E-3</v>
      </c>
      <c r="I77" s="110" t="s">
        <v>54</v>
      </c>
      <c r="J77" s="111" t="s">
        <v>54</v>
      </c>
      <c r="K77" s="111" t="s">
        <v>54</v>
      </c>
      <c r="L77" s="112" t="s">
        <v>54</v>
      </c>
      <c r="M77" s="110" t="s">
        <v>54</v>
      </c>
      <c r="N77" s="111" t="s">
        <v>54</v>
      </c>
      <c r="O77" s="111" t="s">
        <v>54</v>
      </c>
      <c r="P77" s="112" t="s">
        <v>54</v>
      </c>
      <c r="Q77" s="110" t="s">
        <v>54</v>
      </c>
      <c r="R77" s="111" t="s">
        <v>54</v>
      </c>
      <c r="S77" s="111" t="s">
        <v>54</v>
      </c>
      <c r="T77" s="112" t="s">
        <v>54</v>
      </c>
      <c r="U77" s="110" t="s">
        <v>54</v>
      </c>
      <c r="V77" s="111" t="s">
        <v>54</v>
      </c>
      <c r="W77" s="111" t="s">
        <v>54</v>
      </c>
      <c r="X77" s="112" t="s">
        <v>54</v>
      </c>
      <c r="Y77" s="110">
        <v>3</v>
      </c>
      <c r="Z77" s="111" t="s">
        <v>54</v>
      </c>
      <c r="AA77" s="111">
        <v>3</v>
      </c>
      <c r="AB77" s="113">
        <v>1.0526315789473684E-2</v>
      </c>
    </row>
    <row r="78" spans="2:28">
      <c r="B78" s="109" t="s">
        <v>226</v>
      </c>
      <c r="C78" s="82">
        <v>6</v>
      </c>
      <c r="D78" s="83" t="s">
        <v>54</v>
      </c>
      <c r="E78" s="83">
        <v>1</v>
      </c>
      <c r="F78" s="84">
        <v>7</v>
      </c>
      <c r="G78" s="84">
        <v>14</v>
      </c>
      <c r="H78" s="85">
        <v>5.5732484076433117E-3</v>
      </c>
      <c r="I78" s="110">
        <v>3</v>
      </c>
      <c r="J78" s="111" t="s">
        <v>54</v>
      </c>
      <c r="K78" s="111">
        <v>3</v>
      </c>
      <c r="L78" s="112">
        <v>1.0563380281690141E-2</v>
      </c>
      <c r="M78" s="110">
        <v>3</v>
      </c>
      <c r="N78" s="111" t="s">
        <v>54</v>
      </c>
      <c r="O78" s="111">
        <v>3</v>
      </c>
      <c r="P78" s="112">
        <v>4.3988269794721412E-3</v>
      </c>
      <c r="Q78" s="110" t="s">
        <v>54</v>
      </c>
      <c r="R78" s="111">
        <v>1</v>
      </c>
      <c r="S78" s="111">
        <v>1</v>
      </c>
      <c r="T78" s="112">
        <v>1.3003901170351106E-3</v>
      </c>
      <c r="U78" s="110" t="s">
        <v>54</v>
      </c>
      <c r="V78" s="111">
        <v>5</v>
      </c>
      <c r="W78" s="111">
        <v>5</v>
      </c>
      <c r="X78" s="112">
        <v>1.016260162601626E-2</v>
      </c>
      <c r="Y78" s="110">
        <v>1</v>
      </c>
      <c r="Z78" s="111">
        <v>1</v>
      </c>
      <c r="AA78" s="111">
        <v>2</v>
      </c>
      <c r="AB78" s="113">
        <v>7.0175438596491229E-3</v>
      </c>
    </row>
    <row r="79" spans="2:28">
      <c r="B79" s="109" t="s">
        <v>227</v>
      </c>
      <c r="C79" s="82">
        <v>2</v>
      </c>
      <c r="D79" s="83" t="s">
        <v>54</v>
      </c>
      <c r="E79" s="83" t="s">
        <v>54</v>
      </c>
      <c r="F79" s="84">
        <v>15</v>
      </c>
      <c r="G79" s="84">
        <v>17</v>
      </c>
      <c r="H79" s="85">
        <v>6.7675159235668792E-3</v>
      </c>
      <c r="I79" s="110" t="s">
        <v>54</v>
      </c>
      <c r="J79" s="111" t="s">
        <v>54</v>
      </c>
      <c r="K79" s="111" t="s">
        <v>54</v>
      </c>
      <c r="L79" s="112" t="s">
        <v>54</v>
      </c>
      <c r="M79" s="110">
        <v>2</v>
      </c>
      <c r="N79" s="111" t="s">
        <v>54</v>
      </c>
      <c r="O79" s="111">
        <v>2</v>
      </c>
      <c r="P79" s="112">
        <v>2.9325513196480938E-3</v>
      </c>
      <c r="Q79" s="110" t="s">
        <v>54</v>
      </c>
      <c r="R79" s="111">
        <v>3</v>
      </c>
      <c r="S79" s="111">
        <v>3</v>
      </c>
      <c r="T79" s="112">
        <v>3.9011703511053317E-3</v>
      </c>
      <c r="U79" s="110" t="s">
        <v>54</v>
      </c>
      <c r="V79" s="111">
        <v>6</v>
      </c>
      <c r="W79" s="111">
        <v>6</v>
      </c>
      <c r="X79" s="112">
        <v>1.2195121951219513E-2</v>
      </c>
      <c r="Y79" s="110" t="s">
        <v>54</v>
      </c>
      <c r="Z79" s="111">
        <v>6</v>
      </c>
      <c r="AA79" s="111">
        <v>6</v>
      </c>
      <c r="AB79" s="113">
        <v>2.1052631578947368E-2</v>
      </c>
    </row>
    <row r="80" spans="2:28">
      <c r="B80" s="109" t="s">
        <v>229</v>
      </c>
      <c r="C80" s="82">
        <v>6</v>
      </c>
      <c r="D80" s="83" t="s">
        <v>54</v>
      </c>
      <c r="E80" s="83">
        <v>1</v>
      </c>
      <c r="F80" s="84">
        <v>16</v>
      </c>
      <c r="G80" s="84">
        <v>23</v>
      </c>
      <c r="H80" s="85">
        <v>9.1560509554140124E-3</v>
      </c>
      <c r="I80" s="110">
        <v>2</v>
      </c>
      <c r="J80" s="111" t="s">
        <v>54</v>
      </c>
      <c r="K80" s="111">
        <v>2</v>
      </c>
      <c r="L80" s="112">
        <v>7.0422535211267607E-3</v>
      </c>
      <c r="M80" s="110">
        <v>4</v>
      </c>
      <c r="N80" s="111" t="s">
        <v>54</v>
      </c>
      <c r="O80" s="111">
        <v>4</v>
      </c>
      <c r="P80" s="112">
        <v>5.8651026392961877E-3</v>
      </c>
      <c r="Q80" s="110" t="s">
        <v>54</v>
      </c>
      <c r="R80" s="111">
        <v>9</v>
      </c>
      <c r="S80" s="111">
        <v>9</v>
      </c>
      <c r="T80" s="112">
        <v>1.1703511053315995E-2</v>
      </c>
      <c r="U80" s="110" t="s">
        <v>54</v>
      </c>
      <c r="V80" s="111">
        <v>3</v>
      </c>
      <c r="W80" s="111">
        <v>3</v>
      </c>
      <c r="X80" s="112">
        <v>6.0975609756097563E-3</v>
      </c>
      <c r="Y80" s="110">
        <v>1</v>
      </c>
      <c r="Z80" s="111">
        <v>4</v>
      </c>
      <c r="AA80" s="111">
        <v>5</v>
      </c>
      <c r="AB80" s="113">
        <v>1.7543859649122806E-2</v>
      </c>
    </row>
    <row r="81" spans="2:28">
      <c r="B81" s="109" t="s">
        <v>230</v>
      </c>
      <c r="C81" s="82" t="s">
        <v>54</v>
      </c>
      <c r="D81" s="83" t="s">
        <v>54</v>
      </c>
      <c r="E81" s="83" t="s">
        <v>54</v>
      </c>
      <c r="F81" s="84">
        <v>6</v>
      </c>
      <c r="G81" s="84">
        <v>6</v>
      </c>
      <c r="H81" s="85">
        <v>2.3885350318471337E-3</v>
      </c>
      <c r="I81" s="110" t="s">
        <v>54</v>
      </c>
      <c r="J81" s="111" t="s">
        <v>54</v>
      </c>
      <c r="K81" s="111" t="s">
        <v>54</v>
      </c>
      <c r="L81" s="112" t="s">
        <v>54</v>
      </c>
      <c r="M81" s="110" t="s">
        <v>54</v>
      </c>
      <c r="N81" s="111" t="s">
        <v>54</v>
      </c>
      <c r="O81" s="111" t="s">
        <v>54</v>
      </c>
      <c r="P81" s="112" t="s">
        <v>54</v>
      </c>
      <c r="Q81" s="110" t="s">
        <v>54</v>
      </c>
      <c r="R81" s="111" t="s">
        <v>54</v>
      </c>
      <c r="S81" s="111" t="s">
        <v>54</v>
      </c>
      <c r="T81" s="112" t="s">
        <v>54</v>
      </c>
      <c r="U81" s="110" t="s">
        <v>54</v>
      </c>
      <c r="V81" s="111">
        <v>2</v>
      </c>
      <c r="W81" s="111">
        <v>2</v>
      </c>
      <c r="X81" s="112">
        <v>4.0650406504065045E-3</v>
      </c>
      <c r="Y81" s="110" t="s">
        <v>54</v>
      </c>
      <c r="Z81" s="111">
        <v>4</v>
      </c>
      <c r="AA81" s="111">
        <v>4</v>
      </c>
      <c r="AB81" s="113">
        <v>1.4035087719298246E-2</v>
      </c>
    </row>
    <row r="82" spans="2:28">
      <c r="B82" s="109" t="s">
        <v>235</v>
      </c>
      <c r="C82" s="82">
        <v>36</v>
      </c>
      <c r="D82" s="83" t="s">
        <v>54</v>
      </c>
      <c r="E82" s="83" t="s">
        <v>54</v>
      </c>
      <c r="F82" s="84" t="s">
        <v>54</v>
      </c>
      <c r="G82" s="84">
        <v>36</v>
      </c>
      <c r="H82" s="85">
        <v>1.4331210191082803E-2</v>
      </c>
      <c r="I82" s="110">
        <v>16</v>
      </c>
      <c r="J82" s="111" t="s">
        <v>54</v>
      </c>
      <c r="K82" s="111">
        <v>16</v>
      </c>
      <c r="L82" s="112">
        <v>5.6338028169014086E-2</v>
      </c>
      <c r="M82" s="110">
        <v>20</v>
      </c>
      <c r="N82" s="111" t="s">
        <v>54</v>
      </c>
      <c r="O82" s="111">
        <v>20</v>
      </c>
      <c r="P82" s="112">
        <v>2.932551319648094E-2</v>
      </c>
      <c r="Q82" s="110" t="s">
        <v>54</v>
      </c>
      <c r="R82" s="111" t="s">
        <v>54</v>
      </c>
      <c r="S82" s="111" t="s">
        <v>54</v>
      </c>
      <c r="T82" s="112" t="s">
        <v>54</v>
      </c>
      <c r="U82" s="110" t="s">
        <v>54</v>
      </c>
      <c r="V82" s="111" t="s">
        <v>54</v>
      </c>
      <c r="W82" s="111" t="s">
        <v>54</v>
      </c>
      <c r="X82" s="112" t="s">
        <v>54</v>
      </c>
      <c r="Y82" s="110" t="s">
        <v>54</v>
      </c>
      <c r="Z82" s="111" t="s">
        <v>54</v>
      </c>
      <c r="AA82" s="111" t="s">
        <v>54</v>
      </c>
      <c r="AB82" s="113" t="s">
        <v>54</v>
      </c>
    </row>
    <row r="83" spans="2:28">
      <c r="B83" s="109" t="s">
        <v>237</v>
      </c>
      <c r="C83" s="82">
        <v>2</v>
      </c>
      <c r="D83" s="83">
        <v>1</v>
      </c>
      <c r="E83" s="83" t="s">
        <v>54</v>
      </c>
      <c r="F83" s="84">
        <v>21</v>
      </c>
      <c r="G83" s="84">
        <v>24</v>
      </c>
      <c r="H83" s="85">
        <v>9.5541401273885346E-3</v>
      </c>
      <c r="I83" s="110" t="s">
        <v>54</v>
      </c>
      <c r="J83" s="111" t="s">
        <v>54</v>
      </c>
      <c r="K83" s="111" t="s">
        <v>54</v>
      </c>
      <c r="L83" s="112" t="s">
        <v>54</v>
      </c>
      <c r="M83" s="110">
        <v>2</v>
      </c>
      <c r="N83" s="111">
        <v>1</v>
      </c>
      <c r="O83" s="111">
        <v>3</v>
      </c>
      <c r="P83" s="112">
        <v>4.3988269794721412E-3</v>
      </c>
      <c r="Q83" s="110" t="s">
        <v>54</v>
      </c>
      <c r="R83" s="111">
        <v>6</v>
      </c>
      <c r="S83" s="111">
        <v>6</v>
      </c>
      <c r="T83" s="112">
        <v>7.8023407022106634E-3</v>
      </c>
      <c r="U83" s="110" t="s">
        <v>54</v>
      </c>
      <c r="V83" s="111">
        <v>8</v>
      </c>
      <c r="W83" s="111">
        <v>8</v>
      </c>
      <c r="X83" s="112">
        <v>1.6260162601626018E-2</v>
      </c>
      <c r="Y83" s="110" t="s">
        <v>54</v>
      </c>
      <c r="Z83" s="111">
        <v>7</v>
      </c>
      <c r="AA83" s="111">
        <v>7</v>
      </c>
      <c r="AB83" s="113">
        <v>2.456140350877193E-2</v>
      </c>
    </row>
    <row r="84" spans="2:28">
      <c r="B84" s="109" t="s">
        <v>269</v>
      </c>
      <c r="C84" s="82">
        <v>58</v>
      </c>
      <c r="D84" s="83" t="s">
        <v>54</v>
      </c>
      <c r="E84" s="83">
        <v>2</v>
      </c>
      <c r="F84" s="84">
        <v>28</v>
      </c>
      <c r="G84" s="84">
        <v>88</v>
      </c>
      <c r="H84" s="85">
        <v>3.5031847133757961E-2</v>
      </c>
      <c r="I84" s="110" t="s">
        <v>54</v>
      </c>
      <c r="J84" s="111" t="s">
        <v>54</v>
      </c>
      <c r="K84" s="111" t="s">
        <v>54</v>
      </c>
      <c r="L84" s="112" t="s">
        <v>54</v>
      </c>
      <c r="M84" s="110">
        <v>58</v>
      </c>
      <c r="N84" s="111" t="s">
        <v>54</v>
      </c>
      <c r="O84" s="111">
        <v>58</v>
      </c>
      <c r="P84" s="112">
        <v>8.5043988269794715E-2</v>
      </c>
      <c r="Q84" s="110">
        <v>1</v>
      </c>
      <c r="R84" s="111">
        <v>27</v>
      </c>
      <c r="S84" s="111">
        <v>28</v>
      </c>
      <c r="T84" s="112">
        <v>3.6410923276983094E-2</v>
      </c>
      <c r="U84" s="110">
        <v>1</v>
      </c>
      <c r="V84" s="111">
        <v>1</v>
      </c>
      <c r="W84" s="111">
        <v>2</v>
      </c>
      <c r="X84" s="112">
        <v>4.0650406504065045E-3</v>
      </c>
      <c r="Y84" s="110" t="s">
        <v>54</v>
      </c>
      <c r="Z84" s="111" t="s">
        <v>54</v>
      </c>
      <c r="AA84" s="111" t="s">
        <v>54</v>
      </c>
      <c r="AB84" s="113" t="s">
        <v>54</v>
      </c>
    </row>
    <row r="85" spans="2:28">
      <c r="B85" s="109" t="s">
        <v>239</v>
      </c>
      <c r="C85" s="82" t="s">
        <v>54</v>
      </c>
      <c r="D85" s="83">
        <v>2</v>
      </c>
      <c r="E85" s="83" t="s">
        <v>54</v>
      </c>
      <c r="F85" s="84" t="s">
        <v>54</v>
      </c>
      <c r="G85" s="84">
        <v>2</v>
      </c>
      <c r="H85" s="85">
        <v>7.9617834394904463E-4</v>
      </c>
      <c r="I85" s="110" t="s">
        <v>54</v>
      </c>
      <c r="J85" s="111">
        <v>2</v>
      </c>
      <c r="K85" s="111">
        <v>2</v>
      </c>
      <c r="L85" s="112">
        <v>7.0422535211267607E-3</v>
      </c>
      <c r="M85" s="110" t="s">
        <v>54</v>
      </c>
      <c r="N85" s="111" t="s">
        <v>54</v>
      </c>
      <c r="O85" s="111" t="s">
        <v>54</v>
      </c>
      <c r="P85" s="112" t="s">
        <v>54</v>
      </c>
      <c r="Q85" s="110" t="s">
        <v>54</v>
      </c>
      <c r="R85" s="111" t="s">
        <v>54</v>
      </c>
      <c r="S85" s="111" t="s">
        <v>54</v>
      </c>
      <c r="T85" s="112" t="s">
        <v>54</v>
      </c>
      <c r="U85" s="110" t="s">
        <v>54</v>
      </c>
      <c r="V85" s="111" t="s">
        <v>54</v>
      </c>
      <c r="W85" s="111" t="s">
        <v>54</v>
      </c>
      <c r="X85" s="112" t="s">
        <v>54</v>
      </c>
      <c r="Y85" s="110" t="s">
        <v>54</v>
      </c>
      <c r="Z85" s="111" t="s">
        <v>54</v>
      </c>
      <c r="AA85" s="111" t="s">
        <v>54</v>
      </c>
      <c r="AB85" s="113" t="s">
        <v>54</v>
      </c>
    </row>
    <row r="86" spans="2:28">
      <c r="B86" s="109" t="s">
        <v>243</v>
      </c>
      <c r="C86" s="82" t="s">
        <v>54</v>
      </c>
      <c r="D86" s="83" t="s">
        <v>54</v>
      </c>
      <c r="E86" s="83" t="s">
        <v>54</v>
      </c>
      <c r="F86" s="84">
        <v>8</v>
      </c>
      <c r="G86" s="84">
        <v>8</v>
      </c>
      <c r="H86" s="85">
        <v>3.1847133757961785E-3</v>
      </c>
      <c r="I86" s="110" t="s">
        <v>54</v>
      </c>
      <c r="J86" s="111" t="s">
        <v>54</v>
      </c>
      <c r="K86" s="111" t="s">
        <v>54</v>
      </c>
      <c r="L86" s="112" t="s">
        <v>54</v>
      </c>
      <c r="M86" s="110" t="s">
        <v>54</v>
      </c>
      <c r="N86" s="111" t="s">
        <v>54</v>
      </c>
      <c r="O86" s="111" t="s">
        <v>54</v>
      </c>
      <c r="P86" s="112" t="s">
        <v>54</v>
      </c>
      <c r="Q86" s="110" t="s">
        <v>54</v>
      </c>
      <c r="R86" s="111">
        <v>4</v>
      </c>
      <c r="S86" s="111">
        <v>4</v>
      </c>
      <c r="T86" s="112">
        <v>5.2015604681404422E-3</v>
      </c>
      <c r="U86" s="110" t="s">
        <v>54</v>
      </c>
      <c r="V86" s="111">
        <v>2</v>
      </c>
      <c r="W86" s="111">
        <v>2</v>
      </c>
      <c r="X86" s="112">
        <v>4.0650406504065045E-3</v>
      </c>
      <c r="Y86" s="110" t="s">
        <v>54</v>
      </c>
      <c r="Z86" s="111">
        <v>2</v>
      </c>
      <c r="AA86" s="111">
        <v>2</v>
      </c>
      <c r="AB86" s="113">
        <v>7.0175438596491229E-3</v>
      </c>
    </row>
    <row r="87" spans="2:28">
      <c r="B87" s="109" t="s">
        <v>245</v>
      </c>
      <c r="C87" s="82">
        <v>21</v>
      </c>
      <c r="D87" s="83">
        <v>30</v>
      </c>
      <c r="E87" s="83">
        <v>1</v>
      </c>
      <c r="F87" s="84">
        <v>32</v>
      </c>
      <c r="G87" s="84">
        <v>84</v>
      </c>
      <c r="H87" s="85">
        <v>3.3439490445859872E-2</v>
      </c>
      <c r="I87" s="110">
        <v>1</v>
      </c>
      <c r="J87" s="111">
        <v>29</v>
      </c>
      <c r="K87" s="111">
        <v>30</v>
      </c>
      <c r="L87" s="112">
        <v>0.10563380281690141</v>
      </c>
      <c r="M87" s="110">
        <v>20</v>
      </c>
      <c r="N87" s="111">
        <v>1</v>
      </c>
      <c r="O87" s="111">
        <v>21</v>
      </c>
      <c r="P87" s="112">
        <v>3.0791788856304986E-2</v>
      </c>
      <c r="Q87" s="110" t="s">
        <v>54</v>
      </c>
      <c r="R87" s="111">
        <v>30</v>
      </c>
      <c r="S87" s="111">
        <v>30</v>
      </c>
      <c r="T87" s="112">
        <v>3.9011703511053319E-2</v>
      </c>
      <c r="U87" s="110" t="s">
        <v>54</v>
      </c>
      <c r="V87" s="111">
        <v>2</v>
      </c>
      <c r="W87" s="111">
        <v>2</v>
      </c>
      <c r="X87" s="112">
        <v>4.0650406504065045E-3</v>
      </c>
      <c r="Y87" s="110">
        <v>1</v>
      </c>
      <c r="Z87" s="111" t="s">
        <v>54</v>
      </c>
      <c r="AA87" s="111">
        <v>1</v>
      </c>
      <c r="AB87" s="113">
        <v>3.5087719298245615E-3</v>
      </c>
    </row>
    <row r="88" spans="2:28">
      <c r="B88" s="109" t="s">
        <v>246</v>
      </c>
      <c r="C88" s="82" t="s">
        <v>54</v>
      </c>
      <c r="D88" s="83" t="s">
        <v>54</v>
      </c>
      <c r="E88" s="83" t="s">
        <v>54</v>
      </c>
      <c r="F88" s="84">
        <v>3</v>
      </c>
      <c r="G88" s="84">
        <v>3</v>
      </c>
      <c r="H88" s="85">
        <v>1.1942675159235668E-3</v>
      </c>
      <c r="I88" s="110" t="s">
        <v>54</v>
      </c>
      <c r="J88" s="111" t="s">
        <v>54</v>
      </c>
      <c r="K88" s="111" t="s">
        <v>54</v>
      </c>
      <c r="L88" s="112" t="s">
        <v>54</v>
      </c>
      <c r="M88" s="110" t="s">
        <v>54</v>
      </c>
      <c r="N88" s="111" t="s">
        <v>54</v>
      </c>
      <c r="O88" s="111" t="s">
        <v>54</v>
      </c>
      <c r="P88" s="112" t="s">
        <v>54</v>
      </c>
      <c r="Q88" s="110" t="s">
        <v>54</v>
      </c>
      <c r="R88" s="111">
        <v>2</v>
      </c>
      <c r="S88" s="111">
        <v>2</v>
      </c>
      <c r="T88" s="112">
        <v>2.6007802340702211E-3</v>
      </c>
      <c r="U88" s="110" t="s">
        <v>54</v>
      </c>
      <c r="V88" s="111" t="s">
        <v>54</v>
      </c>
      <c r="W88" s="111" t="s">
        <v>54</v>
      </c>
      <c r="X88" s="112" t="s">
        <v>54</v>
      </c>
      <c r="Y88" s="110" t="s">
        <v>54</v>
      </c>
      <c r="Z88" s="111">
        <v>1</v>
      </c>
      <c r="AA88" s="111">
        <v>1</v>
      </c>
      <c r="AB88" s="113">
        <v>3.5087719298245615E-3</v>
      </c>
    </row>
    <row r="89" spans="2:28">
      <c r="B89" s="109" t="s">
        <v>247</v>
      </c>
      <c r="C89" s="82" t="s">
        <v>54</v>
      </c>
      <c r="D89" s="83" t="s">
        <v>54</v>
      </c>
      <c r="E89" s="83" t="s">
        <v>54</v>
      </c>
      <c r="F89" s="84">
        <v>1</v>
      </c>
      <c r="G89" s="84">
        <v>1</v>
      </c>
      <c r="H89" s="85">
        <v>3.9808917197452231E-4</v>
      </c>
      <c r="I89" s="110" t="s">
        <v>54</v>
      </c>
      <c r="J89" s="111" t="s">
        <v>54</v>
      </c>
      <c r="K89" s="111" t="s">
        <v>54</v>
      </c>
      <c r="L89" s="112" t="s">
        <v>54</v>
      </c>
      <c r="M89" s="110" t="s">
        <v>54</v>
      </c>
      <c r="N89" s="111" t="s">
        <v>54</v>
      </c>
      <c r="O89" s="111" t="s">
        <v>54</v>
      </c>
      <c r="P89" s="112" t="s">
        <v>54</v>
      </c>
      <c r="Q89" s="110" t="s">
        <v>54</v>
      </c>
      <c r="R89" s="111">
        <v>1</v>
      </c>
      <c r="S89" s="111">
        <v>1</v>
      </c>
      <c r="T89" s="112">
        <v>1.3003901170351106E-3</v>
      </c>
      <c r="U89" s="110" t="s">
        <v>54</v>
      </c>
      <c r="V89" s="111" t="s">
        <v>54</v>
      </c>
      <c r="W89" s="111" t="s">
        <v>54</v>
      </c>
      <c r="X89" s="112" t="s">
        <v>54</v>
      </c>
      <c r="Y89" s="110" t="s">
        <v>54</v>
      </c>
      <c r="Z89" s="111" t="s">
        <v>54</v>
      </c>
      <c r="AA89" s="111" t="s">
        <v>54</v>
      </c>
      <c r="AB89" s="113" t="s">
        <v>54</v>
      </c>
    </row>
    <row r="90" spans="2:28">
      <c r="B90" s="109" t="s">
        <v>248</v>
      </c>
      <c r="C90" s="82" t="s">
        <v>54</v>
      </c>
      <c r="D90" s="83">
        <v>13</v>
      </c>
      <c r="E90" s="83" t="s">
        <v>54</v>
      </c>
      <c r="F90" s="84">
        <v>16</v>
      </c>
      <c r="G90" s="84">
        <v>29</v>
      </c>
      <c r="H90" s="85">
        <v>1.1544585987261146E-2</v>
      </c>
      <c r="I90" s="110" t="s">
        <v>54</v>
      </c>
      <c r="J90" s="111">
        <v>13</v>
      </c>
      <c r="K90" s="111">
        <v>13</v>
      </c>
      <c r="L90" s="112">
        <v>4.5774647887323945E-2</v>
      </c>
      <c r="M90" s="110" t="s">
        <v>54</v>
      </c>
      <c r="N90" s="111" t="s">
        <v>54</v>
      </c>
      <c r="O90" s="111" t="s">
        <v>54</v>
      </c>
      <c r="P90" s="112" t="s">
        <v>54</v>
      </c>
      <c r="Q90" s="110" t="s">
        <v>54</v>
      </c>
      <c r="R90" s="111">
        <v>16</v>
      </c>
      <c r="S90" s="111">
        <v>16</v>
      </c>
      <c r="T90" s="112">
        <v>2.0806241872561769E-2</v>
      </c>
      <c r="U90" s="110" t="s">
        <v>54</v>
      </c>
      <c r="V90" s="111" t="s">
        <v>54</v>
      </c>
      <c r="W90" s="111" t="s">
        <v>54</v>
      </c>
      <c r="X90" s="112" t="s">
        <v>54</v>
      </c>
      <c r="Y90" s="110" t="s">
        <v>54</v>
      </c>
      <c r="Z90" s="111" t="s">
        <v>54</v>
      </c>
      <c r="AA90" s="111" t="s">
        <v>54</v>
      </c>
      <c r="AB90" s="113" t="s">
        <v>54</v>
      </c>
    </row>
    <row r="91" spans="2:28">
      <c r="B91" s="109" t="s">
        <v>270</v>
      </c>
      <c r="C91" s="82">
        <v>1</v>
      </c>
      <c r="D91" s="83" t="s">
        <v>54</v>
      </c>
      <c r="E91" s="83" t="s">
        <v>54</v>
      </c>
      <c r="F91" s="84" t="s">
        <v>54</v>
      </c>
      <c r="G91" s="84">
        <v>1</v>
      </c>
      <c r="H91" s="85">
        <v>3.9808917197452231E-4</v>
      </c>
      <c r="I91" s="110" t="s">
        <v>54</v>
      </c>
      <c r="J91" s="111" t="s">
        <v>54</v>
      </c>
      <c r="K91" s="111" t="s">
        <v>54</v>
      </c>
      <c r="L91" s="112" t="s">
        <v>54</v>
      </c>
      <c r="M91" s="110">
        <v>1</v>
      </c>
      <c r="N91" s="111" t="s">
        <v>54</v>
      </c>
      <c r="O91" s="111">
        <v>1</v>
      </c>
      <c r="P91" s="112">
        <v>1.4662756598240469E-3</v>
      </c>
      <c r="Q91" s="110" t="s">
        <v>54</v>
      </c>
      <c r="R91" s="111" t="s">
        <v>54</v>
      </c>
      <c r="S91" s="111" t="s">
        <v>54</v>
      </c>
      <c r="T91" s="112" t="s">
        <v>54</v>
      </c>
      <c r="U91" s="110" t="s">
        <v>54</v>
      </c>
      <c r="V91" s="111" t="s">
        <v>54</v>
      </c>
      <c r="W91" s="111" t="s">
        <v>54</v>
      </c>
      <c r="X91" s="112" t="s">
        <v>54</v>
      </c>
      <c r="Y91" s="110" t="s">
        <v>54</v>
      </c>
      <c r="Z91" s="111" t="s">
        <v>54</v>
      </c>
      <c r="AA91" s="111" t="s">
        <v>54</v>
      </c>
      <c r="AB91" s="113" t="s">
        <v>54</v>
      </c>
    </row>
    <row r="92" spans="2:28">
      <c r="B92" s="109" t="s">
        <v>249</v>
      </c>
      <c r="C92" s="82" t="s">
        <v>54</v>
      </c>
      <c r="D92" s="83" t="s">
        <v>54</v>
      </c>
      <c r="E92" s="83" t="s">
        <v>54</v>
      </c>
      <c r="F92" s="84">
        <v>17</v>
      </c>
      <c r="G92" s="84">
        <v>17</v>
      </c>
      <c r="H92" s="85">
        <v>6.7675159235668792E-3</v>
      </c>
      <c r="I92" s="110" t="s">
        <v>54</v>
      </c>
      <c r="J92" s="111" t="s">
        <v>54</v>
      </c>
      <c r="K92" s="111" t="s">
        <v>54</v>
      </c>
      <c r="L92" s="112" t="s">
        <v>54</v>
      </c>
      <c r="M92" s="110" t="s">
        <v>54</v>
      </c>
      <c r="N92" s="111" t="s">
        <v>54</v>
      </c>
      <c r="O92" s="111" t="s">
        <v>54</v>
      </c>
      <c r="P92" s="112" t="s">
        <v>54</v>
      </c>
      <c r="Q92" s="110" t="s">
        <v>54</v>
      </c>
      <c r="R92" s="111">
        <v>12</v>
      </c>
      <c r="S92" s="111">
        <v>12</v>
      </c>
      <c r="T92" s="112">
        <v>1.5604681404421327E-2</v>
      </c>
      <c r="U92" s="110" t="s">
        <v>54</v>
      </c>
      <c r="V92" s="111">
        <v>1</v>
      </c>
      <c r="W92" s="111">
        <v>1</v>
      </c>
      <c r="X92" s="112">
        <v>2.0325203252032522E-3</v>
      </c>
      <c r="Y92" s="110" t="s">
        <v>54</v>
      </c>
      <c r="Z92" s="111">
        <v>4</v>
      </c>
      <c r="AA92" s="111">
        <v>4</v>
      </c>
      <c r="AB92" s="113">
        <v>1.4035087719298246E-2</v>
      </c>
    </row>
    <row r="93" spans="2:28">
      <c r="B93" s="114" t="s">
        <v>252</v>
      </c>
      <c r="C93" s="82" t="s">
        <v>54</v>
      </c>
      <c r="D93" s="83" t="s">
        <v>54</v>
      </c>
      <c r="E93" s="83" t="s">
        <v>54</v>
      </c>
      <c r="F93" s="84">
        <v>3</v>
      </c>
      <c r="G93" s="84">
        <v>3</v>
      </c>
      <c r="H93" s="85">
        <v>1.1942675159235668E-3</v>
      </c>
      <c r="I93" s="110" t="s">
        <v>54</v>
      </c>
      <c r="J93" s="111" t="s">
        <v>54</v>
      </c>
      <c r="K93" s="111" t="s">
        <v>54</v>
      </c>
      <c r="L93" s="112" t="s">
        <v>54</v>
      </c>
      <c r="M93" s="110" t="s">
        <v>54</v>
      </c>
      <c r="N93" s="111" t="s">
        <v>54</v>
      </c>
      <c r="O93" s="111" t="s">
        <v>54</v>
      </c>
      <c r="P93" s="112" t="s">
        <v>54</v>
      </c>
      <c r="Q93" s="110" t="s">
        <v>54</v>
      </c>
      <c r="R93" s="111">
        <v>1</v>
      </c>
      <c r="S93" s="111">
        <v>1</v>
      </c>
      <c r="T93" s="112">
        <v>1.3003901170351106E-3</v>
      </c>
      <c r="U93" s="110" t="s">
        <v>54</v>
      </c>
      <c r="V93" s="111">
        <v>1</v>
      </c>
      <c r="W93" s="111">
        <v>1</v>
      </c>
      <c r="X93" s="112">
        <v>2.0325203252032522E-3</v>
      </c>
      <c r="Y93" s="110" t="s">
        <v>54</v>
      </c>
      <c r="Z93" s="111">
        <v>1</v>
      </c>
      <c r="AA93" s="111">
        <v>1</v>
      </c>
      <c r="AB93" s="113">
        <v>3.5087719298245615E-3</v>
      </c>
    </row>
    <row r="94" spans="2:28">
      <c r="B94" s="109" t="s">
        <v>253</v>
      </c>
      <c r="C94" s="82">
        <v>8</v>
      </c>
      <c r="D94" s="83">
        <v>14</v>
      </c>
      <c r="E94" s="83" t="s">
        <v>54</v>
      </c>
      <c r="F94" s="84">
        <v>36</v>
      </c>
      <c r="G94" s="84">
        <v>58</v>
      </c>
      <c r="H94" s="85">
        <v>2.3089171974522291E-2</v>
      </c>
      <c r="I94" s="110" t="s">
        <v>54</v>
      </c>
      <c r="J94" s="111" t="s">
        <v>54</v>
      </c>
      <c r="K94" s="111" t="s">
        <v>54</v>
      </c>
      <c r="L94" s="112" t="s">
        <v>54</v>
      </c>
      <c r="M94" s="110">
        <v>8</v>
      </c>
      <c r="N94" s="111">
        <v>14</v>
      </c>
      <c r="O94" s="111">
        <v>22</v>
      </c>
      <c r="P94" s="112">
        <v>3.2258064516129031E-2</v>
      </c>
      <c r="Q94" s="110" t="s">
        <v>54</v>
      </c>
      <c r="R94" s="111">
        <v>24</v>
      </c>
      <c r="S94" s="111">
        <v>24</v>
      </c>
      <c r="T94" s="112">
        <v>3.1209362808842653E-2</v>
      </c>
      <c r="U94" s="110" t="s">
        <v>54</v>
      </c>
      <c r="V94" s="111">
        <v>4</v>
      </c>
      <c r="W94" s="111">
        <v>4</v>
      </c>
      <c r="X94" s="112">
        <v>8.130081300813009E-3</v>
      </c>
      <c r="Y94" s="110" t="s">
        <v>54</v>
      </c>
      <c r="Z94" s="111">
        <v>8</v>
      </c>
      <c r="AA94" s="111">
        <v>8</v>
      </c>
      <c r="AB94" s="113">
        <v>2.8070175438596492E-2</v>
      </c>
    </row>
    <row r="95" spans="2:28">
      <c r="B95" s="109" t="s">
        <v>254</v>
      </c>
      <c r="C95" s="82" t="s">
        <v>54</v>
      </c>
      <c r="D95" s="83" t="s">
        <v>54</v>
      </c>
      <c r="E95" s="83" t="s">
        <v>54</v>
      </c>
      <c r="F95" s="84">
        <v>7</v>
      </c>
      <c r="G95" s="84">
        <v>7</v>
      </c>
      <c r="H95" s="85">
        <v>2.7866242038216559E-3</v>
      </c>
      <c r="I95" s="110" t="s">
        <v>54</v>
      </c>
      <c r="J95" s="111" t="s">
        <v>54</v>
      </c>
      <c r="K95" s="111" t="s">
        <v>54</v>
      </c>
      <c r="L95" s="112" t="s">
        <v>54</v>
      </c>
      <c r="M95" s="110" t="s">
        <v>54</v>
      </c>
      <c r="N95" s="111" t="s">
        <v>54</v>
      </c>
      <c r="O95" s="111" t="s">
        <v>54</v>
      </c>
      <c r="P95" s="112" t="s">
        <v>54</v>
      </c>
      <c r="Q95" s="110" t="s">
        <v>54</v>
      </c>
      <c r="R95" s="111">
        <v>1</v>
      </c>
      <c r="S95" s="111">
        <v>1</v>
      </c>
      <c r="T95" s="112">
        <v>1.3003901170351106E-3</v>
      </c>
      <c r="U95" s="110" t="s">
        <v>54</v>
      </c>
      <c r="V95" s="111">
        <v>6</v>
      </c>
      <c r="W95" s="111">
        <v>6</v>
      </c>
      <c r="X95" s="112">
        <v>1.2195121951219513E-2</v>
      </c>
      <c r="Y95" s="110" t="s">
        <v>54</v>
      </c>
      <c r="Z95" s="111" t="s">
        <v>54</v>
      </c>
      <c r="AA95" s="111" t="s">
        <v>54</v>
      </c>
      <c r="AB95" s="113" t="s">
        <v>54</v>
      </c>
    </row>
    <row r="96" spans="2:28">
      <c r="B96" s="109" t="s">
        <v>255</v>
      </c>
      <c r="C96" s="82" t="s">
        <v>54</v>
      </c>
      <c r="D96" s="83">
        <v>3</v>
      </c>
      <c r="E96" s="83" t="s">
        <v>54</v>
      </c>
      <c r="F96" s="84">
        <v>2</v>
      </c>
      <c r="G96" s="84">
        <v>5</v>
      </c>
      <c r="H96" s="85">
        <v>1.9904458598726115E-3</v>
      </c>
      <c r="I96" s="110" t="s">
        <v>54</v>
      </c>
      <c r="J96" s="111">
        <v>3</v>
      </c>
      <c r="K96" s="111">
        <v>3</v>
      </c>
      <c r="L96" s="112">
        <v>1.0563380281690141E-2</v>
      </c>
      <c r="M96" s="110" t="s">
        <v>54</v>
      </c>
      <c r="N96" s="111" t="s">
        <v>54</v>
      </c>
      <c r="O96" s="111" t="s">
        <v>54</v>
      </c>
      <c r="P96" s="112" t="s">
        <v>54</v>
      </c>
      <c r="Q96" s="110" t="s">
        <v>54</v>
      </c>
      <c r="R96" s="111" t="s">
        <v>54</v>
      </c>
      <c r="S96" s="111" t="s">
        <v>54</v>
      </c>
      <c r="T96" s="112" t="s">
        <v>54</v>
      </c>
      <c r="U96" s="110" t="s">
        <v>54</v>
      </c>
      <c r="V96" s="111">
        <v>2</v>
      </c>
      <c r="W96" s="111">
        <v>2</v>
      </c>
      <c r="X96" s="112">
        <v>4.0650406504065045E-3</v>
      </c>
      <c r="Y96" s="110" t="s">
        <v>54</v>
      </c>
      <c r="Z96" s="111" t="s">
        <v>54</v>
      </c>
      <c r="AA96" s="111" t="s">
        <v>54</v>
      </c>
      <c r="AB96" s="113" t="s">
        <v>54</v>
      </c>
    </row>
    <row r="97" spans="2:28">
      <c r="B97" s="109" t="s">
        <v>256</v>
      </c>
      <c r="C97" s="82">
        <v>26</v>
      </c>
      <c r="D97" s="83" t="s">
        <v>54</v>
      </c>
      <c r="E97" s="83" t="s">
        <v>54</v>
      </c>
      <c r="F97" s="84">
        <v>50</v>
      </c>
      <c r="G97" s="84">
        <v>76</v>
      </c>
      <c r="H97" s="85">
        <v>3.0254777070063694E-2</v>
      </c>
      <c r="I97" s="110">
        <v>11</v>
      </c>
      <c r="J97" s="111" t="s">
        <v>54</v>
      </c>
      <c r="K97" s="111">
        <v>11</v>
      </c>
      <c r="L97" s="112">
        <v>3.873239436619718E-2</v>
      </c>
      <c r="M97" s="110">
        <v>15</v>
      </c>
      <c r="N97" s="111" t="s">
        <v>54</v>
      </c>
      <c r="O97" s="111">
        <v>15</v>
      </c>
      <c r="P97" s="112">
        <v>2.1994134897360705E-2</v>
      </c>
      <c r="Q97" s="110" t="s">
        <v>54</v>
      </c>
      <c r="R97" s="111">
        <v>32</v>
      </c>
      <c r="S97" s="111">
        <v>32</v>
      </c>
      <c r="T97" s="112">
        <v>4.1612483745123538E-2</v>
      </c>
      <c r="U97" s="110" t="s">
        <v>54</v>
      </c>
      <c r="V97" s="111">
        <v>16</v>
      </c>
      <c r="W97" s="111">
        <v>16</v>
      </c>
      <c r="X97" s="112">
        <v>3.2520325203252036E-2</v>
      </c>
      <c r="Y97" s="110" t="s">
        <v>54</v>
      </c>
      <c r="Z97" s="111">
        <v>2</v>
      </c>
      <c r="AA97" s="111">
        <v>2</v>
      </c>
      <c r="AB97" s="113">
        <v>7.0175438596491229E-3</v>
      </c>
    </row>
    <row r="98" spans="2:28">
      <c r="B98" s="109" t="s">
        <v>258</v>
      </c>
      <c r="C98" s="82" t="s">
        <v>54</v>
      </c>
      <c r="D98" s="83">
        <v>6</v>
      </c>
      <c r="E98" s="83" t="s">
        <v>54</v>
      </c>
      <c r="F98" s="84" t="s">
        <v>54</v>
      </c>
      <c r="G98" s="84">
        <v>6</v>
      </c>
      <c r="H98" s="85">
        <v>2.3885350318471337E-3</v>
      </c>
      <c r="I98" s="110" t="s">
        <v>54</v>
      </c>
      <c r="J98" s="111" t="s">
        <v>54</v>
      </c>
      <c r="K98" s="111" t="s">
        <v>54</v>
      </c>
      <c r="L98" s="112" t="s">
        <v>54</v>
      </c>
      <c r="M98" s="110" t="s">
        <v>54</v>
      </c>
      <c r="N98" s="111">
        <v>6</v>
      </c>
      <c r="O98" s="111">
        <v>6</v>
      </c>
      <c r="P98" s="112">
        <v>8.7976539589442824E-3</v>
      </c>
      <c r="Q98" s="110" t="s">
        <v>54</v>
      </c>
      <c r="R98" s="111" t="s">
        <v>54</v>
      </c>
      <c r="S98" s="111" t="s">
        <v>54</v>
      </c>
      <c r="T98" s="112" t="s">
        <v>54</v>
      </c>
      <c r="U98" s="110" t="s">
        <v>54</v>
      </c>
      <c r="V98" s="111" t="s">
        <v>54</v>
      </c>
      <c r="W98" s="111" t="s">
        <v>54</v>
      </c>
      <c r="X98" s="112" t="s">
        <v>54</v>
      </c>
      <c r="Y98" s="110" t="s">
        <v>54</v>
      </c>
      <c r="Z98" s="111" t="s">
        <v>54</v>
      </c>
      <c r="AA98" s="111" t="s">
        <v>54</v>
      </c>
      <c r="AB98" s="113" t="s">
        <v>54</v>
      </c>
    </row>
    <row r="99" spans="2:28" ht="12.95" thickBot="1">
      <c r="B99" s="109" t="s">
        <v>261</v>
      </c>
      <c r="C99" s="82" t="s">
        <v>54</v>
      </c>
      <c r="D99" s="83" t="s">
        <v>54</v>
      </c>
      <c r="E99" s="83">
        <v>1</v>
      </c>
      <c r="F99" s="84">
        <v>2</v>
      </c>
      <c r="G99" s="84">
        <v>3</v>
      </c>
      <c r="H99" s="85">
        <v>1.1942675159235668E-3</v>
      </c>
      <c r="I99" s="110" t="s">
        <v>54</v>
      </c>
      <c r="J99" s="111" t="s">
        <v>54</v>
      </c>
      <c r="K99" s="111" t="s">
        <v>54</v>
      </c>
      <c r="L99" s="112" t="s">
        <v>54</v>
      </c>
      <c r="M99" s="110" t="s">
        <v>54</v>
      </c>
      <c r="N99" s="111" t="s">
        <v>54</v>
      </c>
      <c r="O99" s="111" t="s">
        <v>54</v>
      </c>
      <c r="P99" s="112" t="s">
        <v>54</v>
      </c>
      <c r="Q99" s="110" t="s">
        <v>54</v>
      </c>
      <c r="R99" s="111" t="s">
        <v>54</v>
      </c>
      <c r="S99" s="111" t="s">
        <v>54</v>
      </c>
      <c r="T99" s="112" t="s">
        <v>54</v>
      </c>
      <c r="U99" s="110">
        <v>1</v>
      </c>
      <c r="V99" s="111">
        <v>2</v>
      </c>
      <c r="W99" s="111">
        <v>3</v>
      </c>
      <c r="X99" s="112">
        <v>6.0975609756097563E-3</v>
      </c>
      <c r="Y99" s="110" t="s">
        <v>54</v>
      </c>
      <c r="Z99" s="111" t="s">
        <v>54</v>
      </c>
      <c r="AA99" s="111" t="s">
        <v>54</v>
      </c>
      <c r="AB99" s="113" t="s">
        <v>54</v>
      </c>
    </row>
    <row r="100" spans="2:28" ht="13.5" thickBot="1">
      <c r="B100" s="115" t="s">
        <v>45</v>
      </c>
      <c r="C100" s="107">
        <v>537</v>
      </c>
      <c r="D100" s="106">
        <v>429</v>
      </c>
      <c r="E100" s="106">
        <v>174</v>
      </c>
      <c r="F100" s="106">
        <v>1372</v>
      </c>
      <c r="G100" s="106">
        <v>2512</v>
      </c>
      <c r="H100" s="116">
        <v>1</v>
      </c>
      <c r="I100" s="92">
        <v>142</v>
      </c>
      <c r="J100" s="94">
        <v>142</v>
      </c>
      <c r="K100" s="94">
        <v>284</v>
      </c>
      <c r="L100" s="95">
        <v>0.99999999999999978</v>
      </c>
      <c r="M100" s="92">
        <v>395</v>
      </c>
      <c r="N100" s="94">
        <v>287</v>
      </c>
      <c r="O100" s="94">
        <v>682</v>
      </c>
      <c r="P100" s="95">
        <v>0.99999999999999978</v>
      </c>
      <c r="Q100" s="96">
        <v>80</v>
      </c>
      <c r="R100" s="97">
        <v>689</v>
      </c>
      <c r="S100" s="97">
        <v>769</v>
      </c>
      <c r="T100" s="117">
        <v>0.99999999999999967</v>
      </c>
      <c r="U100" s="176">
        <v>67</v>
      </c>
      <c r="V100" s="94">
        <v>425</v>
      </c>
      <c r="W100" s="94">
        <v>492</v>
      </c>
      <c r="X100" s="95">
        <v>1.0000000000000002</v>
      </c>
      <c r="Y100" s="92">
        <v>27</v>
      </c>
      <c r="Z100" s="94">
        <v>258</v>
      </c>
      <c r="AA100" s="94">
        <v>285</v>
      </c>
      <c r="AB100" s="116">
        <v>1.0000000000000002</v>
      </c>
    </row>
    <row r="101" spans="2:28">
      <c r="B101" s="1" t="s">
        <v>311</v>
      </c>
    </row>
    <row r="102" spans="2:28">
      <c r="B102" s="33"/>
    </row>
    <row r="103" spans="2:28"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33"/>
    </row>
  </sheetData>
  <sortState xmlns:xlrd2="http://schemas.microsoft.com/office/spreadsheetml/2017/richdata2" ref="B7:AB99">
    <sortCondition ref="B7:B99"/>
  </sortState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D9855-E933-4DD8-9EDE-08B93C9DD427}">
  <dimension ref="B1:Z64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4.7109375" style="33" customWidth="1"/>
    <col min="2" max="2" width="96.28515625" style="33" customWidth="1"/>
    <col min="3" max="3" width="15.5703125" style="33" customWidth="1"/>
    <col min="4" max="4" width="18.140625" style="33" customWidth="1"/>
    <col min="5" max="7" width="15.5703125" style="33" customWidth="1"/>
    <col min="8" max="8" width="18.5703125" style="33" customWidth="1"/>
    <col min="9" max="11" width="15.5703125" style="33" customWidth="1"/>
    <col min="12" max="12" width="18.7109375" style="33" customWidth="1"/>
    <col min="13" max="15" width="15.5703125" style="33" customWidth="1"/>
    <col min="16" max="16" width="17.140625" style="33" customWidth="1"/>
    <col min="17" max="19" width="15.5703125" style="33" customWidth="1"/>
    <col min="20" max="20" width="17.85546875" style="33" customWidth="1"/>
    <col min="21" max="21" width="15.5703125" style="33" customWidth="1"/>
    <col min="22" max="22" width="13.5703125" style="33" bestFit="1" customWidth="1"/>
    <col min="23" max="23" width="15.7109375" style="33" customWidth="1"/>
    <col min="24" max="24" width="18.5703125" style="33" customWidth="1"/>
    <col min="25" max="25" width="15.5703125" style="33" customWidth="1"/>
    <col min="26" max="26" width="13.5703125" style="33" bestFit="1" customWidth="1"/>
    <col min="27" max="27" width="9.28515625" style="33" bestFit="1" customWidth="1"/>
    <col min="28" max="28" width="15.85546875" style="33" customWidth="1"/>
    <col min="29" max="30" width="9.28515625" style="33" bestFit="1" customWidth="1"/>
    <col min="31" max="31" width="12.42578125" style="33" customWidth="1"/>
    <col min="32" max="16384" width="8.85546875" style="33"/>
  </cols>
  <sheetData>
    <row r="1" spans="2:26" ht="84.95" customHeight="1">
      <c r="B1" s="158" t="s">
        <v>312</v>
      </c>
    </row>
    <row r="2" spans="2:26" ht="15" customHeight="1">
      <c r="B2" s="180" t="s">
        <v>313</v>
      </c>
    </row>
    <row r="3" spans="2:26" ht="12.95">
      <c r="B3" s="228" t="s">
        <v>122</v>
      </c>
      <c r="C3" s="201" t="s">
        <v>45</v>
      </c>
      <c r="D3" s="202"/>
      <c r="E3" s="202"/>
      <c r="F3" s="203"/>
      <c r="G3" s="201">
        <v>2016</v>
      </c>
      <c r="H3" s="202"/>
      <c r="I3" s="202"/>
      <c r="J3" s="203"/>
      <c r="K3" s="201">
        <v>2017</v>
      </c>
      <c r="L3" s="202"/>
      <c r="M3" s="202"/>
      <c r="N3" s="203"/>
      <c r="O3" s="201">
        <v>2018</v>
      </c>
      <c r="P3" s="202"/>
      <c r="Q3" s="202"/>
      <c r="R3" s="203"/>
      <c r="S3" s="201">
        <v>2019</v>
      </c>
      <c r="T3" s="202"/>
      <c r="U3" s="202"/>
      <c r="V3" s="203"/>
      <c r="W3" s="201">
        <v>2020</v>
      </c>
      <c r="X3" s="202"/>
      <c r="Y3" s="202"/>
      <c r="Z3" s="203"/>
    </row>
    <row r="4" spans="2:26" ht="12.75" customHeight="1">
      <c r="B4" s="229"/>
      <c r="C4" s="205" t="s">
        <v>46</v>
      </c>
      <c r="D4" s="204"/>
      <c r="E4" s="204" t="s">
        <v>45</v>
      </c>
      <c r="F4" s="200" t="s">
        <v>47</v>
      </c>
      <c r="G4" s="205" t="s">
        <v>46</v>
      </c>
      <c r="H4" s="204"/>
      <c r="I4" s="204" t="s">
        <v>45</v>
      </c>
      <c r="J4" s="200" t="s">
        <v>47</v>
      </c>
      <c r="K4" s="205" t="s">
        <v>46</v>
      </c>
      <c r="L4" s="204"/>
      <c r="M4" s="204" t="s">
        <v>45</v>
      </c>
      <c r="N4" s="200" t="s">
        <v>47</v>
      </c>
      <c r="O4" s="205" t="s">
        <v>46</v>
      </c>
      <c r="P4" s="204"/>
      <c r="Q4" s="204" t="s">
        <v>45</v>
      </c>
      <c r="R4" s="200" t="s">
        <v>47</v>
      </c>
      <c r="S4" s="205" t="s">
        <v>46</v>
      </c>
      <c r="T4" s="204"/>
      <c r="U4" s="204" t="s">
        <v>45</v>
      </c>
      <c r="V4" s="200" t="s">
        <v>47</v>
      </c>
      <c r="W4" s="205" t="s">
        <v>46</v>
      </c>
      <c r="X4" s="204"/>
      <c r="Y4" s="204" t="s">
        <v>45</v>
      </c>
      <c r="Z4" s="200" t="s">
        <v>47</v>
      </c>
    </row>
    <row r="5" spans="2:26" ht="40.5" customHeight="1">
      <c r="B5" s="229"/>
      <c r="C5" s="74" t="s">
        <v>112</v>
      </c>
      <c r="D5" s="75" t="s">
        <v>113</v>
      </c>
      <c r="E5" s="204"/>
      <c r="F5" s="200"/>
      <c r="G5" s="74" t="s">
        <v>112</v>
      </c>
      <c r="H5" s="75" t="s">
        <v>113</v>
      </c>
      <c r="I5" s="204"/>
      <c r="J5" s="200"/>
      <c r="K5" s="74" t="s">
        <v>112</v>
      </c>
      <c r="L5" s="75" t="s">
        <v>113</v>
      </c>
      <c r="M5" s="204"/>
      <c r="N5" s="200"/>
      <c r="O5" s="74" t="s">
        <v>112</v>
      </c>
      <c r="P5" s="75" t="s">
        <v>113</v>
      </c>
      <c r="Q5" s="204"/>
      <c r="R5" s="200"/>
      <c r="S5" s="74" t="s">
        <v>112</v>
      </c>
      <c r="T5" s="75" t="s">
        <v>113</v>
      </c>
      <c r="U5" s="204"/>
      <c r="V5" s="200"/>
      <c r="W5" s="74" t="s">
        <v>112</v>
      </c>
      <c r="X5" s="75" t="s">
        <v>113</v>
      </c>
      <c r="Y5" s="204"/>
      <c r="Z5" s="200"/>
    </row>
    <row r="6" spans="2:26">
      <c r="B6" s="118" t="s">
        <v>123</v>
      </c>
      <c r="C6" s="42">
        <v>1</v>
      </c>
      <c r="D6" s="43" t="s">
        <v>54</v>
      </c>
      <c r="E6" s="43">
        <v>1</v>
      </c>
      <c r="F6" s="85">
        <v>2.5706940874035988E-3</v>
      </c>
      <c r="G6" s="42" t="s">
        <v>54</v>
      </c>
      <c r="H6" s="43" t="s">
        <v>54</v>
      </c>
      <c r="I6" s="43" t="s">
        <v>54</v>
      </c>
      <c r="J6" s="85" t="s">
        <v>54</v>
      </c>
      <c r="K6" s="42" t="s">
        <v>54</v>
      </c>
      <c r="L6" s="43" t="s">
        <v>54</v>
      </c>
      <c r="M6" s="43" t="s">
        <v>54</v>
      </c>
      <c r="N6" s="85" t="s">
        <v>54</v>
      </c>
      <c r="O6" s="42" t="s">
        <v>54</v>
      </c>
      <c r="P6" s="43" t="s">
        <v>54</v>
      </c>
      <c r="Q6" s="43" t="s">
        <v>54</v>
      </c>
      <c r="R6" s="85" t="s">
        <v>54</v>
      </c>
      <c r="S6" s="42" t="s">
        <v>54</v>
      </c>
      <c r="T6" s="43" t="s">
        <v>54</v>
      </c>
      <c r="U6" s="43" t="s">
        <v>54</v>
      </c>
      <c r="V6" s="85" t="s">
        <v>54</v>
      </c>
      <c r="W6" s="42">
        <v>1</v>
      </c>
      <c r="X6" s="119" t="s">
        <v>54</v>
      </c>
      <c r="Y6" s="43">
        <v>1</v>
      </c>
      <c r="Z6" s="101">
        <v>1.4492753623188406E-2</v>
      </c>
    </row>
    <row r="7" spans="2:26">
      <c r="B7" s="121" t="s">
        <v>124</v>
      </c>
      <c r="C7" s="82">
        <v>3</v>
      </c>
      <c r="D7" s="84" t="s">
        <v>54</v>
      </c>
      <c r="E7" s="43">
        <v>3</v>
      </c>
      <c r="F7" s="85">
        <v>7.7120822622107968E-3</v>
      </c>
      <c r="G7" s="82" t="s">
        <v>54</v>
      </c>
      <c r="H7" s="84" t="s">
        <v>54</v>
      </c>
      <c r="I7" s="43" t="s">
        <v>54</v>
      </c>
      <c r="J7" s="85" t="s">
        <v>54</v>
      </c>
      <c r="K7" s="42" t="s">
        <v>54</v>
      </c>
      <c r="L7" s="43" t="s">
        <v>54</v>
      </c>
      <c r="M7" s="43" t="s">
        <v>54</v>
      </c>
      <c r="N7" s="85" t="s">
        <v>54</v>
      </c>
      <c r="O7" s="42" t="s">
        <v>54</v>
      </c>
      <c r="P7" s="43" t="s">
        <v>54</v>
      </c>
      <c r="Q7" s="43" t="s">
        <v>54</v>
      </c>
      <c r="R7" s="85" t="s">
        <v>54</v>
      </c>
      <c r="S7" s="42">
        <v>2</v>
      </c>
      <c r="T7" s="43" t="s">
        <v>54</v>
      </c>
      <c r="U7" s="43">
        <v>2</v>
      </c>
      <c r="V7" s="85">
        <v>2.8169014084507043E-2</v>
      </c>
      <c r="W7" s="42">
        <v>1</v>
      </c>
      <c r="X7" s="119" t="s">
        <v>54</v>
      </c>
      <c r="Y7" s="43">
        <v>1</v>
      </c>
      <c r="Z7" s="101">
        <v>1.4492753623188406E-2</v>
      </c>
    </row>
    <row r="8" spans="2:26">
      <c r="B8" s="121" t="s">
        <v>125</v>
      </c>
      <c r="C8" s="82">
        <v>9</v>
      </c>
      <c r="D8" s="84">
        <v>4</v>
      </c>
      <c r="E8" s="43">
        <v>13</v>
      </c>
      <c r="F8" s="85">
        <v>3.3419023136246784E-2</v>
      </c>
      <c r="G8" s="82" t="s">
        <v>54</v>
      </c>
      <c r="H8" s="84" t="s">
        <v>54</v>
      </c>
      <c r="I8" s="43" t="s">
        <v>54</v>
      </c>
      <c r="J8" s="85" t="s">
        <v>54</v>
      </c>
      <c r="K8" s="42">
        <v>8</v>
      </c>
      <c r="L8" s="43">
        <v>4</v>
      </c>
      <c r="M8" s="43">
        <v>12</v>
      </c>
      <c r="N8" s="85">
        <v>0.13793103448275862</v>
      </c>
      <c r="O8" s="42" t="s">
        <v>54</v>
      </c>
      <c r="P8" s="43" t="s">
        <v>54</v>
      </c>
      <c r="Q8" s="43" t="s">
        <v>54</v>
      </c>
      <c r="R8" s="85" t="s">
        <v>54</v>
      </c>
      <c r="S8" s="42" t="s">
        <v>54</v>
      </c>
      <c r="T8" s="43" t="s">
        <v>54</v>
      </c>
      <c r="U8" s="43" t="s">
        <v>54</v>
      </c>
      <c r="V8" s="85" t="s">
        <v>54</v>
      </c>
      <c r="W8" s="42">
        <v>1</v>
      </c>
      <c r="X8" s="119" t="s">
        <v>54</v>
      </c>
      <c r="Y8" s="43">
        <v>1</v>
      </c>
      <c r="Z8" s="101">
        <v>1.4492753623188406E-2</v>
      </c>
    </row>
    <row r="9" spans="2:26">
      <c r="B9" s="121" t="s">
        <v>128</v>
      </c>
      <c r="C9" s="82">
        <v>3</v>
      </c>
      <c r="D9" s="84" t="s">
        <v>54</v>
      </c>
      <c r="E9" s="43">
        <v>3</v>
      </c>
      <c r="F9" s="85">
        <v>7.7120822622107968E-3</v>
      </c>
      <c r="G9" s="82">
        <v>2</v>
      </c>
      <c r="H9" s="84" t="s">
        <v>54</v>
      </c>
      <c r="I9" s="43">
        <v>2</v>
      </c>
      <c r="J9" s="85">
        <v>5.4054054054054057E-2</v>
      </c>
      <c r="K9" s="42" t="s">
        <v>54</v>
      </c>
      <c r="L9" s="43" t="s">
        <v>54</v>
      </c>
      <c r="M9" s="43" t="s">
        <v>54</v>
      </c>
      <c r="N9" s="85" t="s">
        <v>54</v>
      </c>
      <c r="O9" s="42">
        <v>1</v>
      </c>
      <c r="P9" s="43" t="s">
        <v>54</v>
      </c>
      <c r="Q9" s="43">
        <v>1</v>
      </c>
      <c r="R9" s="85">
        <v>8.0000000000000002E-3</v>
      </c>
      <c r="S9" s="42" t="s">
        <v>54</v>
      </c>
      <c r="T9" s="43" t="s">
        <v>54</v>
      </c>
      <c r="U9" s="43" t="s">
        <v>54</v>
      </c>
      <c r="V9" s="85" t="s">
        <v>54</v>
      </c>
      <c r="W9" s="42" t="s">
        <v>54</v>
      </c>
      <c r="X9" s="119" t="s">
        <v>54</v>
      </c>
      <c r="Y9" s="43" t="s">
        <v>54</v>
      </c>
      <c r="Z9" s="101" t="s">
        <v>54</v>
      </c>
    </row>
    <row r="10" spans="2:26">
      <c r="B10" s="118" t="s">
        <v>129</v>
      </c>
      <c r="C10" s="42">
        <v>15</v>
      </c>
      <c r="D10" s="43" t="s">
        <v>54</v>
      </c>
      <c r="E10" s="43">
        <v>15</v>
      </c>
      <c r="F10" s="85">
        <v>3.8560411311053984E-2</v>
      </c>
      <c r="G10" s="42">
        <v>3</v>
      </c>
      <c r="H10" s="43" t="s">
        <v>54</v>
      </c>
      <c r="I10" s="43">
        <v>3</v>
      </c>
      <c r="J10" s="85">
        <v>8.1081081081081086E-2</v>
      </c>
      <c r="K10" s="42">
        <v>3</v>
      </c>
      <c r="L10" s="43" t="s">
        <v>54</v>
      </c>
      <c r="M10" s="43">
        <v>3</v>
      </c>
      <c r="N10" s="85">
        <v>3.4482758620689655E-2</v>
      </c>
      <c r="O10" s="42">
        <v>3</v>
      </c>
      <c r="P10" s="43" t="s">
        <v>54</v>
      </c>
      <c r="Q10" s="43">
        <v>3</v>
      </c>
      <c r="R10" s="85">
        <v>2.4E-2</v>
      </c>
      <c r="S10" s="42">
        <v>3</v>
      </c>
      <c r="T10" s="43" t="s">
        <v>54</v>
      </c>
      <c r="U10" s="43">
        <v>3</v>
      </c>
      <c r="V10" s="85">
        <v>4.2253521126760563E-2</v>
      </c>
      <c r="W10" s="42">
        <v>3</v>
      </c>
      <c r="X10" s="119" t="s">
        <v>54</v>
      </c>
      <c r="Y10" s="43">
        <v>3</v>
      </c>
      <c r="Z10" s="101">
        <v>4.3478260869565216E-2</v>
      </c>
    </row>
    <row r="11" spans="2:26">
      <c r="B11" s="121" t="s">
        <v>130</v>
      </c>
      <c r="C11" s="82">
        <v>1</v>
      </c>
      <c r="D11" s="84" t="s">
        <v>54</v>
      </c>
      <c r="E11" s="43">
        <v>1</v>
      </c>
      <c r="F11" s="85">
        <v>2.5706940874035988E-3</v>
      </c>
      <c r="G11" s="82" t="s">
        <v>54</v>
      </c>
      <c r="H11" s="84" t="s">
        <v>54</v>
      </c>
      <c r="I11" s="43" t="s">
        <v>54</v>
      </c>
      <c r="J11" s="85" t="s">
        <v>54</v>
      </c>
      <c r="K11" s="42" t="s">
        <v>54</v>
      </c>
      <c r="L11" s="43" t="s">
        <v>54</v>
      </c>
      <c r="M11" s="43" t="s">
        <v>54</v>
      </c>
      <c r="N11" s="85" t="s">
        <v>54</v>
      </c>
      <c r="O11" s="42" t="s">
        <v>54</v>
      </c>
      <c r="P11" s="43" t="s">
        <v>54</v>
      </c>
      <c r="Q11" s="43" t="s">
        <v>54</v>
      </c>
      <c r="R11" s="85" t="s">
        <v>54</v>
      </c>
      <c r="S11" s="42">
        <v>1</v>
      </c>
      <c r="T11" s="43" t="s">
        <v>54</v>
      </c>
      <c r="U11" s="43">
        <v>1</v>
      </c>
      <c r="V11" s="85">
        <v>1.4084507042253521E-2</v>
      </c>
      <c r="W11" s="42" t="s">
        <v>54</v>
      </c>
      <c r="X11" s="119" t="s">
        <v>54</v>
      </c>
      <c r="Y11" s="43" t="s">
        <v>54</v>
      </c>
      <c r="Z11" s="101" t="s">
        <v>54</v>
      </c>
    </row>
    <row r="12" spans="2:26">
      <c r="B12" s="120" t="s">
        <v>131</v>
      </c>
      <c r="C12" s="82">
        <v>4</v>
      </c>
      <c r="D12" s="84">
        <v>1</v>
      </c>
      <c r="E12" s="43">
        <v>5</v>
      </c>
      <c r="F12" s="85">
        <v>1.2853470437017995E-2</v>
      </c>
      <c r="G12" s="82" t="s">
        <v>54</v>
      </c>
      <c r="H12" s="84" t="s">
        <v>54</v>
      </c>
      <c r="I12" s="43" t="s">
        <v>54</v>
      </c>
      <c r="J12" s="85" t="s">
        <v>54</v>
      </c>
      <c r="K12" s="42" t="s">
        <v>54</v>
      </c>
      <c r="L12" s="43" t="s">
        <v>54</v>
      </c>
      <c r="M12" s="43" t="s">
        <v>54</v>
      </c>
      <c r="N12" s="85" t="s">
        <v>54</v>
      </c>
      <c r="O12" s="42">
        <v>1</v>
      </c>
      <c r="P12" s="43" t="s">
        <v>54</v>
      </c>
      <c r="Q12" s="43">
        <v>1</v>
      </c>
      <c r="R12" s="85">
        <v>8.0000000000000002E-3</v>
      </c>
      <c r="S12" s="42">
        <v>3</v>
      </c>
      <c r="T12" s="43" t="s">
        <v>54</v>
      </c>
      <c r="U12" s="43">
        <v>3</v>
      </c>
      <c r="V12" s="85">
        <v>4.2253521126760563E-2</v>
      </c>
      <c r="W12" s="42" t="s">
        <v>54</v>
      </c>
      <c r="X12" s="119">
        <v>1</v>
      </c>
      <c r="Y12" s="43">
        <v>1</v>
      </c>
      <c r="Z12" s="101">
        <v>1.4492753623188406E-2</v>
      </c>
    </row>
    <row r="13" spans="2:26">
      <c r="B13" s="118" t="s">
        <v>137</v>
      </c>
      <c r="C13" s="42">
        <v>2</v>
      </c>
      <c r="D13" s="43" t="s">
        <v>54</v>
      </c>
      <c r="E13" s="43">
        <v>2</v>
      </c>
      <c r="F13" s="85">
        <v>5.1413881748071976E-3</v>
      </c>
      <c r="G13" s="42" t="s">
        <v>54</v>
      </c>
      <c r="H13" s="43" t="s">
        <v>54</v>
      </c>
      <c r="I13" s="43" t="s">
        <v>54</v>
      </c>
      <c r="J13" s="85" t="s">
        <v>54</v>
      </c>
      <c r="K13" s="42" t="s">
        <v>54</v>
      </c>
      <c r="L13" s="43" t="s">
        <v>54</v>
      </c>
      <c r="M13" s="43" t="s">
        <v>54</v>
      </c>
      <c r="N13" s="85" t="s">
        <v>54</v>
      </c>
      <c r="O13" s="42">
        <v>2</v>
      </c>
      <c r="P13" s="43" t="s">
        <v>54</v>
      </c>
      <c r="Q13" s="43">
        <v>2</v>
      </c>
      <c r="R13" s="85">
        <v>1.6E-2</v>
      </c>
      <c r="S13" s="42" t="s">
        <v>54</v>
      </c>
      <c r="T13" s="43" t="s">
        <v>54</v>
      </c>
      <c r="U13" s="43" t="s">
        <v>54</v>
      </c>
      <c r="V13" s="85" t="s">
        <v>54</v>
      </c>
      <c r="W13" s="42" t="s">
        <v>54</v>
      </c>
      <c r="X13" s="119" t="s">
        <v>54</v>
      </c>
      <c r="Y13" s="43" t="s">
        <v>54</v>
      </c>
      <c r="Z13" s="101" t="s">
        <v>54</v>
      </c>
    </row>
    <row r="14" spans="2:26">
      <c r="B14" s="118" t="s">
        <v>138</v>
      </c>
      <c r="C14" s="42">
        <v>5</v>
      </c>
      <c r="D14" s="43" t="s">
        <v>54</v>
      </c>
      <c r="E14" s="43">
        <v>5</v>
      </c>
      <c r="F14" s="85">
        <v>1.2853470437017995E-2</v>
      </c>
      <c r="G14" s="42">
        <v>2</v>
      </c>
      <c r="H14" s="43" t="s">
        <v>54</v>
      </c>
      <c r="I14" s="43">
        <v>2</v>
      </c>
      <c r="J14" s="85">
        <v>5.4054054054054057E-2</v>
      </c>
      <c r="K14" s="42">
        <v>1</v>
      </c>
      <c r="L14" s="43" t="s">
        <v>54</v>
      </c>
      <c r="M14" s="43">
        <v>1</v>
      </c>
      <c r="N14" s="85">
        <v>1.1494252873563218E-2</v>
      </c>
      <c r="O14" s="42">
        <v>2</v>
      </c>
      <c r="P14" s="43" t="s">
        <v>54</v>
      </c>
      <c r="Q14" s="43">
        <v>2</v>
      </c>
      <c r="R14" s="85">
        <v>1.6E-2</v>
      </c>
      <c r="S14" s="42" t="s">
        <v>54</v>
      </c>
      <c r="T14" s="43" t="s">
        <v>54</v>
      </c>
      <c r="U14" s="43" t="s">
        <v>54</v>
      </c>
      <c r="V14" s="85" t="s">
        <v>54</v>
      </c>
      <c r="W14" s="42" t="s">
        <v>54</v>
      </c>
      <c r="X14" s="119" t="s">
        <v>54</v>
      </c>
      <c r="Y14" s="43" t="s">
        <v>54</v>
      </c>
      <c r="Z14" s="101" t="s">
        <v>54</v>
      </c>
    </row>
    <row r="15" spans="2:26">
      <c r="B15" s="118" t="s">
        <v>308</v>
      </c>
      <c r="C15" s="42">
        <v>1</v>
      </c>
      <c r="D15" s="43" t="s">
        <v>54</v>
      </c>
      <c r="E15" s="43">
        <v>1</v>
      </c>
      <c r="F15" s="85">
        <v>2.5706940874035988E-3</v>
      </c>
      <c r="G15" s="42" t="s">
        <v>54</v>
      </c>
      <c r="H15" s="43" t="s">
        <v>54</v>
      </c>
      <c r="I15" s="43" t="s">
        <v>54</v>
      </c>
      <c r="J15" s="85" t="s">
        <v>54</v>
      </c>
      <c r="K15" s="42" t="s">
        <v>54</v>
      </c>
      <c r="L15" s="43" t="s">
        <v>54</v>
      </c>
      <c r="M15" s="43" t="s">
        <v>54</v>
      </c>
      <c r="N15" s="85" t="s">
        <v>54</v>
      </c>
      <c r="O15" s="42">
        <v>1</v>
      </c>
      <c r="P15" s="43" t="s">
        <v>54</v>
      </c>
      <c r="Q15" s="43">
        <v>1</v>
      </c>
      <c r="R15" s="85">
        <v>8.0000000000000002E-3</v>
      </c>
      <c r="S15" s="42" t="s">
        <v>54</v>
      </c>
      <c r="T15" s="43" t="s">
        <v>54</v>
      </c>
      <c r="U15" s="43" t="s">
        <v>54</v>
      </c>
      <c r="V15" s="85" t="s">
        <v>54</v>
      </c>
      <c r="W15" s="42" t="s">
        <v>54</v>
      </c>
      <c r="X15" s="119" t="s">
        <v>54</v>
      </c>
      <c r="Y15" s="43" t="s">
        <v>54</v>
      </c>
      <c r="Z15" s="101" t="s">
        <v>54</v>
      </c>
    </row>
    <row r="16" spans="2:26">
      <c r="B16" s="121" t="s">
        <v>142</v>
      </c>
      <c r="C16" s="42">
        <v>4</v>
      </c>
      <c r="D16" s="43" t="s">
        <v>54</v>
      </c>
      <c r="E16" s="43">
        <v>4</v>
      </c>
      <c r="F16" s="85">
        <v>1.0282776349614395E-2</v>
      </c>
      <c r="G16" s="42" t="s">
        <v>54</v>
      </c>
      <c r="H16" s="43" t="s">
        <v>54</v>
      </c>
      <c r="I16" s="43" t="s">
        <v>54</v>
      </c>
      <c r="J16" s="85" t="s">
        <v>54</v>
      </c>
      <c r="K16" s="42" t="s">
        <v>54</v>
      </c>
      <c r="L16" s="43" t="s">
        <v>54</v>
      </c>
      <c r="M16" s="43" t="s">
        <v>54</v>
      </c>
      <c r="N16" s="85" t="s">
        <v>54</v>
      </c>
      <c r="O16" s="42">
        <v>1</v>
      </c>
      <c r="P16" s="43" t="s">
        <v>54</v>
      </c>
      <c r="Q16" s="43">
        <v>1</v>
      </c>
      <c r="R16" s="85">
        <v>8.0000000000000002E-3</v>
      </c>
      <c r="S16" s="42">
        <v>2</v>
      </c>
      <c r="T16" s="43" t="s">
        <v>54</v>
      </c>
      <c r="U16" s="43">
        <v>2</v>
      </c>
      <c r="V16" s="85">
        <v>2.8169014084507043E-2</v>
      </c>
      <c r="W16" s="42">
        <v>1</v>
      </c>
      <c r="X16" s="119" t="s">
        <v>54</v>
      </c>
      <c r="Y16" s="43">
        <v>1</v>
      </c>
      <c r="Z16" s="101">
        <v>1.4492753623188406E-2</v>
      </c>
    </row>
    <row r="17" spans="2:26">
      <c r="B17" s="121" t="s">
        <v>143</v>
      </c>
      <c r="C17" s="82">
        <v>7</v>
      </c>
      <c r="D17" s="84">
        <v>1</v>
      </c>
      <c r="E17" s="43">
        <v>8</v>
      </c>
      <c r="F17" s="85">
        <v>2.056555269922879E-2</v>
      </c>
      <c r="G17" s="82" t="s">
        <v>54</v>
      </c>
      <c r="H17" s="84" t="s">
        <v>54</v>
      </c>
      <c r="I17" s="43" t="s">
        <v>54</v>
      </c>
      <c r="J17" s="85" t="s">
        <v>54</v>
      </c>
      <c r="K17" s="42">
        <v>3</v>
      </c>
      <c r="L17" s="43">
        <v>1</v>
      </c>
      <c r="M17" s="43">
        <v>4</v>
      </c>
      <c r="N17" s="85">
        <v>4.5977011494252873E-2</v>
      </c>
      <c r="O17" s="42" t="s">
        <v>54</v>
      </c>
      <c r="P17" s="43" t="s">
        <v>54</v>
      </c>
      <c r="Q17" s="43" t="s">
        <v>54</v>
      </c>
      <c r="R17" s="85" t="s">
        <v>54</v>
      </c>
      <c r="S17" s="42" t="s">
        <v>54</v>
      </c>
      <c r="T17" s="43" t="s">
        <v>54</v>
      </c>
      <c r="U17" s="43" t="s">
        <v>54</v>
      </c>
      <c r="V17" s="85" t="s">
        <v>54</v>
      </c>
      <c r="W17" s="42">
        <v>4</v>
      </c>
      <c r="X17" s="119" t="s">
        <v>54</v>
      </c>
      <c r="Y17" s="43">
        <v>4</v>
      </c>
      <c r="Z17" s="101">
        <v>5.7971014492753624E-2</v>
      </c>
    </row>
    <row r="18" spans="2:26">
      <c r="B18" s="118" t="s">
        <v>145</v>
      </c>
      <c r="C18" s="42">
        <v>4</v>
      </c>
      <c r="D18" s="43" t="s">
        <v>54</v>
      </c>
      <c r="E18" s="43">
        <v>4</v>
      </c>
      <c r="F18" s="85">
        <v>1.0282776349614395E-2</v>
      </c>
      <c r="G18" s="42">
        <v>1</v>
      </c>
      <c r="H18" s="43" t="s">
        <v>54</v>
      </c>
      <c r="I18" s="43">
        <v>1</v>
      </c>
      <c r="J18" s="85">
        <v>2.7027027027027029E-2</v>
      </c>
      <c r="K18" s="42">
        <v>2</v>
      </c>
      <c r="L18" s="43" t="s">
        <v>54</v>
      </c>
      <c r="M18" s="43">
        <v>2</v>
      </c>
      <c r="N18" s="85">
        <v>2.2988505747126436E-2</v>
      </c>
      <c r="O18" s="42">
        <v>1</v>
      </c>
      <c r="P18" s="43" t="s">
        <v>54</v>
      </c>
      <c r="Q18" s="43">
        <v>1</v>
      </c>
      <c r="R18" s="85">
        <v>8.0000000000000002E-3</v>
      </c>
      <c r="S18" s="42" t="s">
        <v>54</v>
      </c>
      <c r="T18" s="43" t="s">
        <v>54</v>
      </c>
      <c r="U18" s="43" t="s">
        <v>54</v>
      </c>
      <c r="V18" s="85" t="s">
        <v>54</v>
      </c>
      <c r="W18" s="42" t="s">
        <v>54</v>
      </c>
      <c r="X18" s="119" t="s">
        <v>54</v>
      </c>
      <c r="Y18" s="43" t="s">
        <v>54</v>
      </c>
      <c r="Z18" s="101" t="s">
        <v>54</v>
      </c>
    </row>
    <row r="19" spans="2:26">
      <c r="B19" s="121" t="s">
        <v>146</v>
      </c>
      <c r="C19" s="82" t="s">
        <v>54</v>
      </c>
      <c r="D19" s="84">
        <v>4</v>
      </c>
      <c r="E19" s="43">
        <v>4</v>
      </c>
      <c r="F19" s="85">
        <v>1.0282776349614395E-2</v>
      </c>
      <c r="G19" s="82" t="s">
        <v>54</v>
      </c>
      <c r="H19" s="84" t="s">
        <v>54</v>
      </c>
      <c r="I19" s="43" t="s">
        <v>54</v>
      </c>
      <c r="J19" s="85" t="s">
        <v>54</v>
      </c>
      <c r="K19" s="42" t="s">
        <v>54</v>
      </c>
      <c r="L19" s="43">
        <v>2</v>
      </c>
      <c r="M19" s="43">
        <v>2</v>
      </c>
      <c r="N19" s="85">
        <v>2.2988505747126436E-2</v>
      </c>
      <c r="O19" s="42" t="s">
        <v>54</v>
      </c>
      <c r="P19" s="43">
        <v>2</v>
      </c>
      <c r="Q19" s="43">
        <v>2</v>
      </c>
      <c r="R19" s="85">
        <v>1.6E-2</v>
      </c>
      <c r="S19" s="42" t="s">
        <v>54</v>
      </c>
      <c r="T19" s="43" t="s">
        <v>54</v>
      </c>
      <c r="U19" s="43" t="s">
        <v>54</v>
      </c>
      <c r="V19" s="85" t="s">
        <v>54</v>
      </c>
      <c r="W19" s="42" t="s">
        <v>54</v>
      </c>
      <c r="X19" s="119" t="s">
        <v>54</v>
      </c>
      <c r="Y19" s="43" t="s">
        <v>54</v>
      </c>
      <c r="Z19" s="101" t="s">
        <v>54</v>
      </c>
    </row>
    <row r="20" spans="2:26">
      <c r="B20" s="118" t="s">
        <v>158</v>
      </c>
      <c r="C20" s="42">
        <v>6</v>
      </c>
      <c r="D20" s="43" t="s">
        <v>54</v>
      </c>
      <c r="E20" s="43">
        <v>6</v>
      </c>
      <c r="F20" s="85">
        <v>1.5424164524421594E-2</v>
      </c>
      <c r="G20" s="42" t="s">
        <v>54</v>
      </c>
      <c r="H20" s="43" t="s">
        <v>54</v>
      </c>
      <c r="I20" s="43" t="s">
        <v>54</v>
      </c>
      <c r="J20" s="85" t="s">
        <v>54</v>
      </c>
      <c r="K20" s="42" t="s">
        <v>54</v>
      </c>
      <c r="L20" s="43" t="s">
        <v>54</v>
      </c>
      <c r="M20" s="43" t="s">
        <v>54</v>
      </c>
      <c r="N20" s="85" t="s">
        <v>54</v>
      </c>
      <c r="O20" s="42" t="s">
        <v>54</v>
      </c>
      <c r="P20" s="43" t="s">
        <v>54</v>
      </c>
      <c r="Q20" s="43" t="s">
        <v>54</v>
      </c>
      <c r="R20" s="85" t="s">
        <v>54</v>
      </c>
      <c r="S20" s="42" t="s">
        <v>54</v>
      </c>
      <c r="T20" s="43" t="s">
        <v>54</v>
      </c>
      <c r="U20" s="43" t="s">
        <v>54</v>
      </c>
      <c r="V20" s="85" t="s">
        <v>54</v>
      </c>
      <c r="W20" s="42">
        <v>6</v>
      </c>
      <c r="X20" s="119" t="s">
        <v>54</v>
      </c>
      <c r="Y20" s="43">
        <v>6</v>
      </c>
      <c r="Z20" s="101">
        <v>8.6956521739130432E-2</v>
      </c>
    </row>
    <row r="21" spans="2:26">
      <c r="B21" s="121" t="s">
        <v>159</v>
      </c>
      <c r="C21" s="42">
        <v>73</v>
      </c>
      <c r="D21" s="43">
        <v>47</v>
      </c>
      <c r="E21" s="43">
        <v>120</v>
      </c>
      <c r="F21" s="85">
        <v>0.30848329048843187</v>
      </c>
      <c r="G21" s="42">
        <v>3</v>
      </c>
      <c r="H21" s="43" t="s">
        <v>54</v>
      </c>
      <c r="I21" s="43">
        <v>3</v>
      </c>
      <c r="J21" s="85">
        <v>8.1081081081081086E-2</v>
      </c>
      <c r="K21" s="42">
        <v>18</v>
      </c>
      <c r="L21" s="43" t="s">
        <v>54</v>
      </c>
      <c r="M21" s="43">
        <v>18</v>
      </c>
      <c r="N21" s="85">
        <v>0.20689655172413793</v>
      </c>
      <c r="O21" s="42">
        <v>23</v>
      </c>
      <c r="P21" s="43">
        <v>44</v>
      </c>
      <c r="Q21" s="43">
        <v>67</v>
      </c>
      <c r="R21" s="85">
        <v>0.53600000000000003</v>
      </c>
      <c r="S21" s="42">
        <v>4</v>
      </c>
      <c r="T21" s="43">
        <v>2</v>
      </c>
      <c r="U21" s="43">
        <v>6</v>
      </c>
      <c r="V21" s="85">
        <v>8.4507042253521125E-2</v>
      </c>
      <c r="W21" s="42">
        <v>25</v>
      </c>
      <c r="X21" s="119">
        <v>1</v>
      </c>
      <c r="Y21" s="43">
        <v>26</v>
      </c>
      <c r="Z21" s="101">
        <v>0.37681159420289856</v>
      </c>
    </row>
    <row r="22" spans="2:26">
      <c r="B22" s="121" t="s">
        <v>160</v>
      </c>
      <c r="C22" s="42" t="s">
        <v>54</v>
      </c>
      <c r="D22" s="43">
        <v>4</v>
      </c>
      <c r="E22" s="43">
        <v>4</v>
      </c>
      <c r="F22" s="85">
        <v>1.0282776349614395E-2</v>
      </c>
      <c r="G22" s="42" t="s">
        <v>54</v>
      </c>
      <c r="H22" s="43" t="s">
        <v>54</v>
      </c>
      <c r="I22" s="43" t="s">
        <v>54</v>
      </c>
      <c r="J22" s="85" t="s">
        <v>54</v>
      </c>
      <c r="K22" s="42" t="s">
        <v>54</v>
      </c>
      <c r="L22" s="43">
        <v>2</v>
      </c>
      <c r="M22" s="43">
        <v>2</v>
      </c>
      <c r="N22" s="85">
        <v>2.2988505747126436E-2</v>
      </c>
      <c r="O22" s="42" t="s">
        <v>54</v>
      </c>
      <c r="P22" s="43" t="s">
        <v>54</v>
      </c>
      <c r="Q22" s="43" t="s">
        <v>54</v>
      </c>
      <c r="R22" s="85" t="s">
        <v>54</v>
      </c>
      <c r="S22" s="42" t="s">
        <v>54</v>
      </c>
      <c r="T22" s="43">
        <v>2</v>
      </c>
      <c r="U22" s="43">
        <v>2</v>
      </c>
      <c r="V22" s="85">
        <v>2.8169014084507043E-2</v>
      </c>
      <c r="W22" s="42" t="s">
        <v>54</v>
      </c>
      <c r="X22" s="119" t="s">
        <v>54</v>
      </c>
      <c r="Y22" s="43" t="s">
        <v>54</v>
      </c>
      <c r="Z22" s="101" t="s">
        <v>54</v>
      </c>
    </row>
    <row r="23" spans="2:26">
      <c r="B23" s="118" t="s">
        <v>162</v>
      </c>
      <c r="C23" s="42">
        <v>2</v>
      </c>
      <c r="D23" s="43">
        <v>5</v>
      </c>
      <c r="E23" s="43">
        <v>7</v>
      </c>
      <c r="F23" s="85">
        <v>1.7994858611825194E-2</v>
      </c>
      <c r="G23" s="42">
        <v>2</v>
      </c>
      <c r="H23" s="43" t="s">
        <v>54</v>
      </c>
      <c r="I23" s="43">
        <v>2</v>
      </c>
      <c r="J23" s="85">
        <v>5.4054054054054057E-2</v>
      </c>
      <c r="K23" s="42" t="s">
        <v>54</v>
      </c>
      <c r="L23" s="43">
        <v>2</v>
      </c>
      <c r="M23" s="43">
        <v>2</v>
      </c>
      <c r="N23" s="85">
        <v>2.2988505747126436E-2</v>
      </c>
      <c r="O23" s="42" t="s">
        <v>54</v>
      </c>
      <c r="P23" s="43">
        <v>1</v>
      </c>
      <c r="Q23" s="43">
        <v>1</v>
      </c>
      <c r="R23" s="85">
        <v>8.0000000000000002E-3</v>
      </c>
      <c r="S23" s="42" t="s">
        <v>54</v>
      </c>
      <c r="T23" s="43">
        <v>2</v>
      </c>
      <c r="U23" s="43">
        <v>2</v>
      </c>
      <c r="V23" s="85">
        <v>2.8169014084507043E-2</v>
      </c>
      <c r="W23" s="42" t="s">
        <v>54</v>
      </c>
      <c r="X23" s="119" t="s">
        <v>54</v>
      </c>
      <c r="Y23" s="43" t="s">
        <v>54</v>
      </c>
      <c r="Z23" s="101" t="s">
        <v>54</v>
      </c>
    </row>
    <row r="24" spans="2:26">
      <c r="B24" s="118" t="s">
        <v>163</v>
      </c>
      <c r="C24" s="42">
        <v>5</v>
      </c>
      <c r="D24" s="43">
        <v>2</v>
      </c>
      <c r="E24" s="43">
        <v>7</v>
      </c>
      <c r="F24" s="85">
        <v>1.7994858611825194E-2</v>
      </c>
      <c r="G24" s="42">
        <v>2</v>
      </c>
      <c r="H24" s="43">
        <v>1</v>
      </c>
      <c r="I24" s="43">
        <v>3</v>
      </c>
      <c r="J24" s="85">
        <v>8.1081081081081086E-2</v>
      </c>
      <c r="K24" s="42">
        <v>2</v>
      </c>
      <c r="L24" s="43" t="s">
        <v>54</v>
      </c>
      <c r="M24" s="43">
        <v>2</v>
      </c>
      <c r="N24" s="85">
        <v>2.2988505747126436E-2</v>
      </c>
      <c r="O24" s="42" t="s">
        <v>54</v>
      </c>
      <c r="P24" s="43" t="s">
        <v>54</v>
      </c>
      <c r="Q24" s="43" t="s">
        <v>54</v>
      </c>
      <c r="R24" s="85" t="s">
        <v>54</v>
      </c>
      <c r="S24" s="42" t="s">
        <v>54</v>
      </c>
      <c r="T24" s="43" t="s">
        <v>54</v>
      </c>
      <c r="U24" s="43" t="s">
        <v>54</v>
      </c>
      <c r="V24" s="85" t="s">
        <v>54</v>
      </c>
      <c r="W24" s="42">
        <v>1</v>
      </c>
      <c r="X24" s="119">
        <v>1</v>
      </c>
      <c r="Y24" s="43">
        <v>2</v>
      </c>
      <c r="Z24" s="101">
        <v>2.8985507246376812E-2</v>
      </c>
    </row>
    <row r="25" spans="2:26">
      <c r="B25" s="118" t="s">
        <v>164</v>
      </c>
      <c r="C25" s="42">
        <v>4</v>
      </c>
      <c r="D25" s="43" t="s">
        <v>54</v>
      </c>
      <c r="E25" s="43">
        <v>4</v>
      </c>
      <c r="F25" s="85">
        <v>1.0282776349614395E-2</v>
      </c>
      <c r="G25" s="42" t="s">
        <v>54</v>
      </c>
      <c r="H25" s="43" t="s">
        <v>54</v>
      </c>
      <c r="I25" s="43" t="s">
        <v>54</v>
      </c>
      <c r="J25" s="85" t="s">
        <v>54</v>
      </c>
      <c r="K25" s="42" t="s">
        <v>54</v>
      </c>
      <c r="L25" s="43" t="s">
        <v>54</v>
      </c>
      <c r="M25" s="43" t="s">
        <v>54</v>
      </c>
      <c r="N25" s="85" t="s">
        <v>54</v>
      </c>
      <c r="O25" s="42">
        <v>2</v>
      </c>
      <c r="P25" s="43" t="s">
        <v>54</v>
      </c>
      <c r="Q25" s="43">
        <v>2</v>
      </c>
      <c r="R25" s="85">
        <v>1.6E-2</v>
      </c>
      <c r="S25" s="42">
        <v>1</v>
      </c>
      <c r="T25" s="43" t="s">
        <v>54</v>
      </c>
      <c r="U25" s="43">
        <v>1</v>
      </c>
      <c r="V25" s="85">
        <v>1.4084507042253521E-2</v>
      </c>
      <c r="W25" s="42">
        <v>1</v>
      </c>
      <c r="X25" s="119" t="s">
        <v>54</v>
      </c>
      <c r="Y25" s="43">
        <v>1</v>
      </c>
      <c r="Z25" s="101">
        <v>1.4492753623188406E-2</v>
      </c>
    </row>
    <row r="26" spans="2:26">
      <c r="B26" s="118" t="s">
        <v>165</v>
      </c>
      <c r="C26" s="42">
        <v>7</v>
      </c>
      <c r="D26" s="43" t="s">
        <v>54</v>
      </c>
      <c r="E26" s="43">
        <v>7</v>
      </c>
      <c r="F26" s="85">
        <v>1.7994858611825194E-2</v>
      </c>
      <c r="G26" s="42" t="s">
        <v>54</v>
      </c>
      <c r="H26" s="43" t="s">
        <v>54</v>
      </c>
      <c r="I26" s="43" t="s">
        <v>54</v>
      </c>
      <c r="J26" s="85" t="s">
        <v>54</v>
      </c>
      <c r="K26" s="42">
        <v>1</v>
      </c>
      <c r="L26" s="43" t="s">
        <v>54</v>
      </c>
      <c r="M26" s="43">
        <v>1</v>
      </c>
      <c r="N26" s="85">
        <v>1.1494252873563218E-2</v>
      </c>
      <c r="O26" s="42">
        <v>2</v>
      </c>
      <c r="P26" s="43" t="s">
        <v>54</v>
      </c>
      <c r="Q26" s="43">
        <v>2</v>
      </c>
      <c r="R26" s="85">
        <v>1.6E-2</v>
      </c>
      <c r="S26" s="42">
        <v>4</v>
      </c>
      <c r="T26" s="43" t="s">
        <v>54</v>
      </c>
      <c r="U26" s="43">
        <v>4</v>
      </c>
      <c r="V26" s="85">
        <v>5.6338028169014086E-2</v>
      </c>
      <c r="W26" s="42" t="s">
        <v>54</v>
      </c>
      <c r="X26" s="119" t="s">
        <v>54</v>
      </c>
      <c r="Y26" s="43" t="s">
        <v>54</v>
      </c>
      <c r="Z26" s="101" t="s">
        <v>54</v>
      </c>
    </row>
    <row r="27" spans="2:26">
      <c r="B27" s="118" t="s">
        <v>166</v>
      </c>
      <c r="C27" s="42">
        <v>3</v>
      </c>
      <c r="D27" s="43" t="s">
        <v>54</v>
      </c>
      <c r="E27" s="43">
        <v>3</v>
      </c>
      <c r="F27" s="85">
        <v>7.7120822622107968E-3</v>
      </c>
      <c r="G27" s="42" t="s">
        <v>54</v>
      </c>
      <c r="H27" s="43" t="s">
        <v>54</v>
      </c>
      <c r="I27" s="43" t="s">
        <v>54</v>
      </c>
      <c r="J27" s="85" t="s">
        <v>54</v>
      </c>
      <c r="K27" s="42" t="s">
        <v>54</v>
      </c>
      <c r="L27" s="43" t="s">
        <v>54</v>
      </c>
      <c r="M27" s="43" t="s">
        <v>54</v>
      </c>
      <c r="N27" s="85" t="s">
        <v>54</v>
      </c>
      <c r="O27" s="42">
        <v>1</v>
      </c>
      <c r="P27" s="43" t="s">
        <v>54</v>
      </c>
      <c r="Q27" s="43">
        <v>1</v>
      </c>
      <c r="R27" s="85">
        <v>8.0000000000000002E-3</v>
      </c>
      <c r="S27" s="42">
        <v>2</v>
      </c>
      <c r="T27" s="43" t="s">
        <v>54</v>
      </c>
      <c r="U27" s="43">
        <v>2</v>
      </c>
      <c r="V27" s="85">
        <v>2.8169014084507043E-2</v>
      </c>
      <c r="W27" s="42" t="s">
        <v>54</v>
      </c>
      <c r="X27" s="119" t="s">
        <v>54</v>
      </c>
      <c r="Y27" s="43" t="s">
        <v>54</v>
      </c>
      <c r="Z27" s="101" t="s">
        <v>54</v>
      </c>
    </row>
    <row r="28" spans="2:26">
      <c r="B28" s="121" t="s">
        <v>168</v>
      </c>
      <c r="C28" s="82">
        <v>6</v>
      </c>
      <c r="D28" s="84" t="s">
        <v>54</v>
      </c>
      <c r="E28" s="43">
        <v>6</v>
      </c>
      <c r="F28" s="85">
        <v>1.5424164524421594E-2</v>
      </c>
      <c r="G28" s="82" t="s">
        <v>54</v>
      </c>
      <c r="H28" s="84" t="s">
        <v>54</v>
      </c>
      <c r="I28" s="43" t="s">
        <v>54</v>
      </c>
      <c r="J28" s="85" t="s">
        <v>54</v>
      </c>
      <c r="K28" s="42">
        <v>2</v>
      </c>
      <c r="L28" s="43" t="s">
        <v>54</v>
      </c>
      <c r="M28" s="43">
        <v>2</v>
      </c>
      <c r="N28" s="85">
        <v>2.2988505747126436E-2</v>
      </c>
      <c r="O28" s="42">
        <v>2</v>
      </c>
      <c r="P28" s="43" t="s">
        <v>54</v>
      </c>
      <c r="Q28" s="43">
        <v>2</v>
      </c>
      <c r="R28" s="85">
        <v>1.6E-2</v>
      </c>
      <c r="S28" s="42">
        <v>2</v>
      </c>
      <c r="T28" s="43" t="s">
        <v>54</v>
      </c>
      <c r="U28" s="43">
        <v>2</v>
      </c>
      <c r="V28" s="85">
        <v>2.8169014084507043E-2</v>
      </c>
      <c r="W28" s="42" t="s">
        <v>54</v>
      </c>
      <c r="X28" s="119" t="s">
        <v>54</v>
      </c>
      <c r="Y28" s="43" t="s">
        <v>54</v>
      </c>
      <c r="Z28" s="101" t="s">
        <v>54</v>
      </c>
    </row>
    <row r="29" spans="2:26">
      <c r="B29" s="118" t="s">
        <v>172</v>
      </c>
      <c r="C29" s="42">
        <v>1</v>
      </c>
      <c r="D29" s="43" t="s">
        <v>54</v>
      </c>
      <c r="E29" s="43">
        <v>1</v>
      </c>
      <c r="F29" s="85">
        <v>2.5706940874035988E-3</v>
      </c>
      <c r="G29" s="42" t="s">
        <v>54</v>
      </c>
      <c r="H29" s="43" t="s">
        <v>54</v>
      </c>
      <c r="I29" s="43" t="s">
        <v>54</v>
      </c>
      <c r="J29" s="85" t="s">
        <v>54</v>
      </c>
      <c r="K29" s="42" t="s">
        <v>54</v>
      </c>
      <c r="L29" s="43" t="s">
        <v>54</v>
      </c>
      <c r="M29" s="43" t="s">
        <v>54</v>
      </c>
      <c r="N29" s="85" t="s">
        <v>54</v>
      </c>
      <c r="O29" s="42">
        <v>1</v>
      </c>
      <c r="P29" s="43" t="s">
        <v>54</v>
      </c>
      <c r="Q29" s="43">
        <v>1</v>
      </c>
      <c r="R29" s="85">
        <v>8.0000000000000002E-3</v>
      </c>
      <c r="S29" s="42" t="s">
        <v>54</v>
      </c>
      <c r="T29" s="43" t="s">
        <v>54</v>
      </c>
      <c r="U29" s="43" t="s">
        <v>54</v>
      </c>
      <c r="V29" s="85" t="s">
        <v>54</v>
      </c>
      <c r="W29" s="42" t="s">
        <v>54</v>
      </c>
      <c r="X29" s="119" t="s">
        <v>54</v>
      </c>
      <c r="Y29" s="43" t="s">
        <v>54</v>
      </c>
      <c r="Z29" s="101" t="s">
        <v>54</v>
      </c>
    </row>
    <row r="30" spans="2:26">
      <c r="B30" s="121" t="s">
        <v>174</v>
      </c>
      <c r="C30" s="82">
        <v>3</v>
      </c>
      <c r="D30" s="84" t="s">
        <v>54</v>
      </c>
      <c r="E30" s="43">
        <v>3</v>
      </c>
      <c r="F30" s="85">
        <v>7.7120822622107968E-3</v>
      </c>
      <c r="G30" s="82" t="s">
        <v>54</v>
      </c>
      <c r="H30" s="84" t="s">
        <v>54</v>
      </c>
      <c r="I30" s="43" t="s">
        <v>54</v>
      </c>
      <c r="J30" s="85" t="s">
        <v>54</v>
      </c>
      <c r="K30" s="42">
        <v>1</v>
      </c>
      <c r="L30" s="43" t="s">
        <v>54</v>
      </c>
      <c r="M30" s="43">
        <v>1</v>
      </c>
      <c r="N30" s="85">
        <v>1.1494252873563218E-2</v>
      </c>
      <c r="O30" s="42">
        <v>1</v>
      </c>
      <c r="P30" s="43" t="s">
        <v>54</v>
      </c>
      <c r="Q30" s="43">
        <v>1</v>
      </c>
      <c r="R30" s="85">
        <v>8.0000000000000002E-3</v>
      </c>
      <c r="S30" s="42" t="s">
        <v>54</v>
      </c>
      <c r="T30" s="43" t="s">
        <v>54</v>
      </c>
      <c r="U30" s="43" t="s">
        <v>54</v>
      </c>
      <c r="V30" s="85" t="s">
        <v>54</v>
      </c>
      <c r="W30" s="42">
        <v>1</v>
      </c>
      <c r="X30" s="119" t="s">
        <v>54</v>
      </c>
      <c r="Y30" s="43">
        <v>1</v>
      </c>
      <c r="Z30" s="101">
        <v>1.4492753623188406E-2</v>
      </c>
    </row>
    <row r="31" spans="2:26">
      <c r="B31" s="118" t="s">
        <v>175</v>
      </c>
      <c r="C31" s="42">
        <v>1</v>
      </c>
      <c r="D31" s="43" t="s">
        <v>54</v>
      </c>
      <c r="E31" s="43">
        <v>1</v>
      </c>
      <c r="F31" s="85">
        <v>2.5706940874035988E-3</v>
      </c>
      <c r="G31" s="42" t="s">
        <v>54</v>
      </c>
      <c r="H31" s="43" t="s">
        <v>54</v>
      </c>
      <c r="I31" s="43" t="s">
        <v>54</v>
      </c>
      <c r="J31" s="85" t="s">
        <v>54</v>
      </c>
      <c r="K31" s="42" t="s">
        <v>54</v>
      </c>
      <c r="L31" s="43" t="s">
        <v>54</v>
      </c>
      <c r="M31" s="43" t="s">
        <v>54</v>
      </c>
      <c r="N31" s="85" t="s">
        <v>54</v>
      </c>
      <c r="O31" s="42" t="s">
        <v>54</v>
      </c>
      <c r="P31" s="43" t="s">
        <v>54</v>
      </c>
      <c r="Q31" s="43" t="s">
        <v>54</v>
      </c>
      <c r="R31" s="85" t="s">
        <v>54</v>
      </c>
      <c r="S31" s="42" t="s">
        <v>54</v>
      </c>
      <c r="T31" s="43" t="s">
        <v>54</v>
      </c>
      <c r="U31" s="43" t="s">
        <v>54</v>
      </c>
      <c r="V31" s="85" t="s">
        <v>54</v>
      </c>
      <c r="W31" s="42">
        <v>1</v>
      </c>
      <c r="X31" s="119" t="s">
        <v>54</v>
      </c>
      <c r="Y31" s="43">
        <v>1</v>
      </c>
      <c r="Z31" s="101">
        <v>1.4492753623188406E-2</v>
      </c>
    </row>
    <row r="32" spans="2:26">
      <c r="B32" s="118" t="s">
        <v>176</v>
      </c>
      <c r="C32" s="42">
        <v>2</v>
      </c>
      <c r="D32" s="43" t="s">
        <v>54</v>
      </c>
      <c r="E32" s="43">
        <v>2</v>
      </c>
      <c r="F32" s="85">
        <v>5.1413881748071976E-3</v>
      </c>
      <c r="G32" s="42" t="s">
        <v>54</v>
      </c>
      <c r="H32" s="43" t="s">
        <v>54</v>
      </c>
      <c r="I32" s="43" t="s">
        <v>54</v>
      </c>
      <c r="J32" s="85" t="s">
        <v>54</v>
      </c>
      <c r="K32" s="42">
        <v>1</v>
      </c>
      <c r="L32" s="43" t="s">
        <v>54</v>
      </c>
      <c r="M32" s="43">
        <v>1</v>
      </c>
      <c r="N32" s="85">
        <v>1.1494252873563218E-2</v>
      </c>
      <c r="O32" s="42" t="s">
        <v>54</v>
      </c>
      <c r="P32" s="43" t="s">
        <v>54</v>
      </c>
      <c r="Q32" s="43" t="s">
        <v>54</v>
      </c>
      <c r="R32" s="85" t="s">
        <v>54</v>
      </c>
      <c r="S32" s="42">
        <v>1</v>
      </c>
      <c r="T32" s="43" t="s">
        <v>54</v>
      </c>
      <c r="U32" s="43">
        <v>1</v>
      </c>
      <c r="V32" s="85">
        <v>1.4084507042253521E-2</v>
      </c>
      <c r="W32" s="42" t="s">
        <v>54</v>
      </c>
      <c r="X32" s="119" t="s">
        <v>54</v>
      </c>
      <c r="Y32" s="43" t="s">
        <v>54</v>
      </c>
      <c r="Z32" s="101" t="s">
        <v>54</v>
      </c>
    </row>
    <row r="33" spans="2:26">
      <c r="B33" s="120" t="s">
        <v>177</v>
      </c>
      <c r="C33" s="82">
        <v>5</v>
      </c>
      <c r="D33" s="84" t="s">
        <v>54</v>
      </c>
      <c r="E33" s="43">
        <v>5</v>
      </c>
      <c r="F33" s="85">
        <v>1.2853470437017995E-2</v>
      </c>
      <c r="G33" s="82" t="s">
        <v>54</v>
      </c>
      <c r="H33" s="84" t="s">
        <v>54</v>
      </c>
      <c r="I33" s="43" t="s">
        <v>54</v>
      </c>
      <c r="J33" s="85" t="s">
        <v>54</v>
      </c>
      <c r="K33" s="42" t="s">
        <v>54</v>
      </c>
      <c r="L33" s="43" t="s">
        <v>54</v>
      </c>
      <c r="M33" s="43" t="s">
        <v>54</v>
      </c>
      <c r="N33" s="85" t="s">
        <v>54</v>
      </c>
      <c r="O33" s="42">
        <v>2</v>
      </c>
      <c r="P33" s="43" t="s">
        <v>54</v>
      </c>
      <c r="Q33" s="43">
        <v>2</v>
      </c>
      <c r="R33" s="85">
        <v>1.6E-2</v>
      </c>
      <c r="S33" s="42">
        <v>3</v>
      </c>
      <c r="T33" s="43" t="s">
        <v>54</v>
      </c>
      <c r="U33" s="43">
        <v>3</v>
      </c>
      <c r="V33" s="85">
        <v>4.2253521126760563E-2</v>
      </c>
      <c r="W33" s="42" t="s">
        <v>54</v>
      </c>
      <c r="X33" s="119" t="s">
        <v>54</v>
      </c>
      <c r="Y33" s="43" t="s">
        <v>54</v>
      </c>
      <c r="Z33" s="101" t="s">
        <v>54</v>
      </c>
    </row>
    <row r="34" spans="2:26">
      <c r="B34" s="121" t="s">
        <v>178</v>
      </c>
      <c r="C34" s="42">
        <v>3</v>
      </c>
      <c r="D34" s="43" t="s">
        <v>54</v>
      </c>
      <c r="E34" s="43">
        <v>3</v>
      </c>
      <c r="F34" s="85">
        <v>7.7120822622107968E-3</v>
      </c>
      <c r="G34" s="42" t="s">
        <v>54</v>
      </c>
      <c r="H34" s="43" t="s">
        <v>54</v>
      </c>
      <c r="I34" s="43" t="s">
        <v>54</v>
      </c>
      <c r="J34" s="85" t="s">
        <v>54</v>
      </c>
      <c r="K34" s="42" t="s">
        <v>54</v>
      </c>
      <c r="L34" s="43" t="s">
        <v>54</v>
      </c>
      <c r="M34" s="43" t="s">
        <v>54</v>
      </c>
      <c r="N34" s="85" t="s">
        <v>54</v>
      </c>
      <c r="O34" s="42">
        <v>1</v>
      </c>
      <c r="P34" s="43" t="s">
        <v>54</v>
      </c>
      <c r="Q34" s="43">
        <v>1</v>
      </c>
      <c r="R34" s="85">
        <v>8.0000000000000002E-3</v>
      </c>
      <c r="S34" s="42">
        <v>1</v>
      </c>
      <c r="T34" s="43" t="s">
        <v>54</v>
      </c>
      <c r="U34" s="43">
        <v>1</v>
      </c>
      <c r="V34" s="85">
        <v>1.4084507042253521E-2</v>
      </c>
      <c r="W34" s="42">
        <v>1</v>
      </c>
      <c r="X34" s="119" t="s">
        <v>54</v>
      </c>
      <c r="Y34" s="43">
        <v>1</v>
      </c>
      <c r="Z34" s="101">
        <v>1.4492753623188406E-2</v>
      </c>
    </row>
    <row r="35" spans="2:26">
      <c r="B35" s="121" t="s">
        <v>180</v>
      </c>
      <c r="C35" s="42" t="s">
        <v>54</v>
      </c>
      <c r="D35" s="43">
        <v>1</v>
      </c>
      <c r="E35" s="43">
        <v>1</v>
      </c>
      <c r="F35" s="85">
        <v>2.5706940874035988E-3</v>
      </c>
      <c r="G35" s="42" t="s">
        <v>54</v>
      </c>
      <c r="H35" s="43" t="s">
        <v>54</v>
      </c>
      <c r="I35" s="43" t="s">
        <v>54</v>
      </c>
      <c r="J35" s="85" t="s">
        <v>54</v>
      </c>
      <c r="K35" s="42" t="s">
        <v>54</v>
      </c>
      <c r="L35" s="43">
        <v>1</v>
      </c>
      <c r="M35" s="43">
        <v>1</v>
      </c>
      <c r="N35" s="85">
        <v>1.1494252873563218E-2</v>
      </c>
      <c r="O35" s="42" t="s">
        <v>54</v>
      </c>
      <c r="P35" s="43" t="s">
        <v>54</v>
      </c>
      <c r="Q35" s="43" t="s">
        <v>54</v>
      </c>
      <c r="R35" s="85" t="s">
        <v>54</v>
      </c>
      <c r="S35" s="42" t="s">
        <v>54</v>
      </c>
      <c r="T35" s="43" t="s">
        <v>54</v>
      </c>
      <c r="U35" s="43" t="s">
        <v>54</v>
      </c>
      <c r="V35" s="85" t="s">
        <v>54</v>
      </c>
      <c r="W35" s="42" t="s">
        <v>54</v>
      </c>
      <c r="X35" s="119" t="s">
        <v>54</v>
      </c>
      <c r="Y35" s="43" t="s">
        <v>54</v>
      </c>
      <c r="Z35" s="101" t="s">
        <v>54</v>
      </c>
    </row>
    <row r="36" spans="2:26">
      <c r="B36" s="121" t="s">
        <v>181</v>
      </c>
      <c r="C36" s="42">
        <v>6</v>
      </c>
      <c r="D36" s="43">
        <v>1</v>
      </c>
      <c r="E36" s="43">
        <v>7</v>
      </c>
      <c r="F36" s="85">
        <v>1.7994858611825194E-2</v>
      </c>
      <c r="G36" s="42" t="s">
        <v>54</v>
      </c>
      <c r="H36" s="43">
        <v>1</v>
      </c>
      <c r="I36" s="43">
        <v>1</v>
      </c>
      <c r="J36" s="85">
        <v>2.7027027027027029E-2</v>
      </c>
      <c r="K36" s="42">
        <v>5</v>
      </c>
      <c r="L36" s="43" t="s">
        <v>54</v>
      </c>
      <c r="M36" s="43">
        <v>5</v>
      </c>
      <c r="N36" s="85">
        <v>5.7471264367816091E-2</v>
      </c>
      <c r="O36" s="42">
        <v>1</v>
      </c>
      <c r="P36" s="43" t="s">
        <v>54</v>
      </c>
      <c r="Q36" s="43">
        <v>1</v>
      </c>
      <c r="R36" s="85">
        <v>8.0000000000000002E-3</v>
      </c>
      <c r="S36" s="42" t="s">
        <v>54</v>
      </c>
      <c r="T36" s="43" t="s">
        <v>54</v>
      </c>
      <c r="U36" s="43" t="s">
        <v>54</v>
      </c>
      <c r="V36" s="85" t="s">
        <v>54</v>
      </c>
      <c r="W36" s="42" t="s">
        <v>54</v>
      </c>
      <c r="X36" s="119" t="s">
        <v>54</v>
      </c>
      <c r="Y36" s="43" t="s">
        <v>54</v>
      </c>
      <c r="Z36" s="101" t="s">
        <v>54</v>
      </c>
    </row>
    <row r="37" spans="2:26">
      <c r="B37" s="121" t="s">
        <v>183</v>
      </c>
      <c r="C37" s="82" t="s">
        <v>54</v>
      </c>
      <c r="D37" s="84">
        <v>4</v>
      </c>
      <c r="E37" s="43">
        <v>4</v>
      </c>
      <c r="F37" s="85">
        <v>1.0282776349614395E-2</v>
      </c>
      <c r="G37" s="82" t="s">
        <v>54</v>
      </c>
      <c r="H37" s="84" t="s">
        <v>54</v>
      </c>
      <c r="I37" s="43" t="s">
        <v>54</v>
      </c>
      <c r="J37" s="85" t="s">
        <v>54</v>
      </c>
      <c r="K37" s="42" t="s">
        <v>54</v>
      </c>
      <c r="L37" s="43" t="s">
        <v>54</v>
      </c>
      <c r="M37" s="43" t="s">
        <v>54</v>
      </c>
      <c r="N37" s="85" t="s">
        <v>54</v>
      </c>
      <c r="O37" s="42" t="s">
        <v>54</v>
      </c>
      <c r="P37" s="43" t="s">
        <v>54</v>
      </c>
      <c r="Q37" s="43" t="s">
        <v>54</v>
      </c>
      <c r="R37" s="85" t="s">
        <v>54</v>
      </c>
      <c r="S37" s="42" t="s">
        <v>54</v>
      </c>
      <c r="T37" s="43">
        <v>4</v>
      </c>
      <c r="U37" s="43">
        <v>4</v>
      </c>
      <c r="V37" s="85">
        <v>5.6338028169014086E-2</v>
      </c>
      <c r="W37" s="42" t="s">
        <v>54</v>
      </c>
      <c r="X37" s="119" t="s">
        <v>54</v>
      </c>
      <c r="Y37" s="43" t="s">
        <v>54</v>
      </c>
      <c r="Z37" s="101" t="s">
        <v>54</v>
      </c>
    </row>
    <row r="38" spans="2:26">
      <c r="B38" s="120" t="s">
        <v>186</v>
      </c>
      <c r="C38" s="82" t="s">
        <v>54</v>
      </c>
      <c r="D38" s="84">
        <v>1</v>
      </c>
      <c r="E38" s="43">
        <v>1</v>
      </c>
      <c r="F38" s="85">
        <v>2.5706940874035988E-3</v>
      </c>
      <c r="G38" s="82" t="s">
        <v>54</v>
      </c>
      <c r="H38" s="84">
        <v>1</v>
      </c>
      <c r="I38" s="43">
        <v>1</v>
      </c>
      <c r="J38" s="85">
        <v>2.7027027027027029E-2</v>
      </c>
      <c r="K38" s="42" t="s">
        <v>54</v>
      </c>
      <c r="L38" s="43" t="s">
        <v>54</v>
      </c>
      <c r="M38" s="43" t="s">
        <v>54</v>
      </c>
      <c r="N38" s="85" t="s">
        <v>54</v>
      </c>
      <c r="O38" s="42" t="s">
        <v>54</v>
      </c>
      <c r="P38" s="43" t="s">
        <v>54</v>
      </c>
      <c r="Q38" s="43" t="s">
        <v>54</v>
      </c>
      <c r="R38" s="85" t="s">
        <v>54</v>
      </c>
      <c r="S38" s="42" t="s">
        <v>54</v>
      </c>
      <c r="T38" s="43" t="s">
        <v>54</v>
      </c>
      <c r="U38" s="43" t="s">
        <v>54</v>
      </c>
      <c r="V38" s="85" t="s">
        <v>54</v>
      </c>
      <c r="W38" s="42" t="s">
        <v>54</v>
      </c>
      <c r="X38" s="119" t="s">
        <v>54</v>
      </c>
      <c r="Y38" s="43" t="s">
        <v>54</v>
      </c>
      <c r="Z38" s="101" t="s">
        <v>54</v>
      </c>
    </row>
    <row r="39" spans="2:26">
      <c r="B39" s="118" t="s">
        <v>188</v>
      </c>
      <c r="C39" s="42">
        <v>3</v>
      </c>
      <c r="D39" s="43">
        <v>1</v>
      </c>
      <c r="E39" s="43">
        <v>4</v>
      </c>
      <c r="F39" s="85">
        <v>1.0282776349614395E-2</v>
      </c>
      <c r="G39" s="42" t="s">
        <v>54</v>
      </c>
      <c r="H39" s="43">
        <v>1</v>
      </c>
      <c r="I39" s="43">
        <v>1</v>
      </c>
      <c r="J39" s="85">
        <v>2.7027027027027029E-2</v>
      </c>
      <c r="K39" s="42" t="s">
        <v>54</v>
      </c>
      <c r="L39" s="43" t="s">
        <v>54</v>
      </c>
      <c r="M39" s="43" t="s">
        <v>54</v>
      </c>
      <c r="N39" s="85" t="s">
        <v>54</v>
      </c>
      <c r="O39" s="42" t="s">
        <v>54</v>
      </c>
      <c r="P39" s="43" t="s">
        <v>54</v>
      </c>
      <c r="Q39" s="43" t="s">
        <v>54</v>
      </c>
      <c r="R39" s="85" t="s">
        <v>54</v>
      </c>
      <c r="S39" s="42" t="s">
        <v>54</v>
      </c>
      <c r="T39" s="43" t="s">
        <v>54</v>
      </c>
      <c r="U39" s="43" t="s">
        <v>54</v>
      </c>
      <c r="V39" s="85" t="s">
        <v>54</v>
      </c>
      <c r="W39" s="42">
        <v>3</v>
      </c>
      <c r="X39" s="119" t="s">
        <v>54</v>
      </c>
      <c r="Y39" s="43">
        <v>3</v>
      </c>
      <c r="Z39" s="101">
        <v>4.3478260869565216E-2</v>
      </c>
    </row>
    <row r="40" spans="2:26">
      <c r="B40" s="121" t="s">
        <v>189</v>
      </c>
      <c r="C40" s="82">
        <v>10</v>
      </c>
      <c r="D40" s="84">
        <v>7</v>
      </c>
      <c r="E40" s="43">
        <v>17</v>
      </c>
      <c r="F40" s="85">
        <v>4.3701799485861184E-2</v>
      </c>
      <c r="G40" s="82">
        <v>1</v>
      </c>
      <c r="H40" s="84">
        <v>6</v>
      </c>
      <c r="I40" s="43">
        <v>7</v>
      </c>
      <c r="J40" s="85">
        <v>0.1891891891891892</v>
      </c>
      <c r="K40" s="42">
        <v>2</v>
      </c>
      <c r="L40" s="43">
        <v>1</v>
      </c>
      <c r="M40" s="43">
        <v>3</v>
      </c>
      <c r="N40" s="85">
        <v>3.4482758620689655E-2</v>
      </c>
      <c r="O40" s="42">
        <v>3</v>
      </c>
      <c r="P40" s="43" t="s">
        <v>54</v>
      </c>
      <c r="Q40" s="43">
        <v>3</v>
      </c>
      <c r="R40" s="85">
        <v>2.4E-2</v>
      </c>
      <c r="S40" s="42">
        <v>1</v>
      </c>
      <c r="T40" s="43" t="s">
        <v>54</v>
      </c>
      <c r="U40" s="43">
        <v>1</v>
      </c>
      <c r="V40" s="85">
        <v>1.4084507042253521E-2</v>
      </c>
      <c r="W40" s="42">
        <v>3</v>
      </c>
      <c r="X40" s="119" t="s">
        <v>54</v>
      </c>
      <c r="Y40" s="43">
        <v>3</v>
      </c>
      <c r="Z40" s="101">
        <v>4.3478260869565216E-2</v>
      </c>
    </row>
    <row r="41" spans="2:26">
      <c r="B41" s="121" t="s">
        <v>149</v>
      </c>
      <c r="C41" s="82">
        <v>3</v>
      </c>
      <c r="D41" s="84" t="s">
        <v>54</v>
      </c>
      <c r="E41" s="43">
        <v>3</v>
      </c>
      <c r="F41" s="85">
        <v>7.7120822622107968E-3</v>
      </c>
      <c r="G41" s="82" t="s">
        <v>54</v>
      </c>
      <c r="H41" s="84" t="s">
        <v>54</v>
      </c>
      <c r="I41" s="43" t="s">
        <v>54</v>
      </c>
      <c r="J41" s="85" t="s">
        <v>54</v>
      </c>
      <c r="K41" s="42">
        <v>2</v>
      </c>
      <c r="L41" s="43" t="s">
        <v>54</v>
      </c>
      <c r="M41" s="43">
        <v>2</v>
      </c>
      <c r="N41" s="85">
        <v>2.2988505747126436E-2</v>
      </c>
      <c r="O41" s="42" t="s">
        <v>54</v>
      </c>
      <c r="P41" s="43" t="s">
        <v>54</v>
      </c>
      <c r="Q41" s="43" t="s">
        <v>54</v>
      </c>
      <c r="R41" s="85" t="s">
        <v>54</v>
      </c>
      <c r="S41" s="42">
        <v>1</v>
      </c>
      <c r="T41" s="43" t="s">
        <v>54</v>
      </c>
      <c r="U41" s="43">
        <v>1</v>
      </c>
      <c r="V41" s="85">
        <v>1.4084507042253521E-2</v>
      </c>
      <c r="W41" s="42" t="s">
        <v>54</v>
      </c>
      <c r="X41" s="119" t="s">
        <v>54</v>
      </c>
      <c r="Y41" s="43" t="s">
        <v>54</v>
      </c>
      <c r="Z41" s="101" t="s">
        <v>54</v>
      </c>
    </row>
    <row r="42" spans="2:26">
      <c r="B42" s="118" t="s">
        <v>194</v>
      </c>
      <c r="C42" s="42">
        <v>2</v>
      </c>
      <c r="D42" s="43" t="s">
        <v>54</v>
      </c>
      <c r="E42" s="43">
        <v>2</v>
      </c>
      <c r="F42" s="85">
        <v>5.1413881748071976E-3</v>
      </c>
      <c r="G42" s="42" t="s">
        <v>54</v>
      </c>
      <c r="H42" s="43" t="s">
        <v>54</v>
      </c>
      <c r="I42" s="43" t="s">
        <v>54</v>
      </c>
      <c r="J42" s="85" t="s">
        <v>54</v>
      </c>
      <c r="K42" s="42">
        <v>2</v>
      </c>
      <c r="L42" s="43" t="s">
        <v>54</v>
      </c>
      <c r="M42" s="43">
        <v>2</v>
      </c>
      <c r="N42" s="85">
        <v>2.2988505747126436E-2</v>
      </c>
      <c r="O42" s="42" t="s">
        <v>54</v>
      </c>
      <c r="P42" s="43" t="s">
        <v>54</v>
      </c>
      <c r="Q42" s="43" t="s">
        <v>54</v>
      </c>
      <c r="R42" s="85" t="s">
        <v>54</v>
      </c>
      <c r="S42" s="42" t="s">
        <v>54</v>
      </c>
      <c r="T42" s="43" t="s">
        <v>54</v>
      </c>
      <c r="U42" s="43" t="s">
        <v>54</v>
      </c>
      <c r="V42" s="85" t="s">
        <v>54</v>
      </c>
      <c r="W42" s="42" t="s">
        <v>54</v>
      </c>
      <c r="X42" s="119" t="s">
        <v>54</v>
      </c>
      <c r="Y42" s="43" t="s">
        <v>54</v>
      </c>
      <c r="Z42" s="101" t="s">
        <v>54</v>
      </c>
    </row>
    <row r="43" spans="2:26">
      <c r="B43" s="118" t="s">
        <v>195</v>
      </c>
      <c r="C43" s="42">
        <v>1</v>
      </c>
      <c r="D43" s="43" t="s">
        <v>54</v>
      </c>
      <c r="E43" s="43">
        <v>1</v>
      </c>
      <c r="F43" s="85">
        <v>2.5706940874035988E-3</v>
      </c>
      <c r="G43" s="42" t="s">
        <v>54</v>
      </c>
      <c r="H43" s="43" t="s">
        <v>54</v>
      </c>
      <c r="I43" s="43" t="s">
        <v>54</v>
      </c>
      <c r="J43" s="85" t="s">
        <v>54</v>
      </c>
      <c r="K43" s="42" t="s">
        <v>54</v>
      </c>
      <c r="L43" s="43" t="s">
        <v>54</v>
      </c>
      <c r="M43" s="43" t="s">
        <v>54</v>
      </c>
      <c r="N43" s="85" t="s">
        <v>54</v>
      </c>
      <c r="O43" s="42" t="s">
        <v>54</v>
      </c>
      <c r="P43" s="43" t="s">
        <v>54</v>
      </c>
      <c r="Q43" s="43" t="s">
        <v>54</v>
      </c>
      <c r="R43" s="85" t="s">
        <v>54</v>
      </c>
      <c r="S43" s="42">
        <v>1</v>
      </c>
      <c r="T43" s="43" t="s">
        <v>54</v>
      </c>
      <c r="U43" s="43">
        <v>1</v>
      </c>
      <c r="V43" s="85">
        <v>1.4084507042253521E-2</v>
      </c>
      <c r="W43" s="42" t="s">
        <v>54</v>
      </c>
      <c r="X43" s="119" t="s">
        <v>54</v>
      </c>
      <c r="Y43" s="43" t="s">
        <v>54</v>
      </c>
      <c r="Z43" s="101" t="s">
        <v>54</v>
      </c>
    </row>
    <row r="44" spans="2:26">
      <c r="B44" s="121" t="s">
        <v>197</v>
      </c>
      <c r="C44" s="42">
        <v>2</v>
      </c>
      <c r="D44" s="43" t="s">
        <v>54</v>
      </c>
      <c r="E44" s="43">
        <v>2</v>
      </c>
      <c r="F44" s="85">
        <v>5.1413881748071976E-3</v>
      </c>
      <c r="G44" s="42">
        <v>1</v>
      </c>
      <c r="H44" s="43" t="s">
        <v>54</v>
      </c>
      <c r="I44" s="43">
        <v>1</v>
      </c>
      <c r="J44" s="85">
        <v>2.7027027027027029E-2</v>
      </c>
      <c r="K44" s="42" t="s">
        <v>54</v>
      </c>
      <c r="L44" s="43" t="s">
        <v>54</v>
      </c>
      <c r="M44" s="43" t="s">
        <v>54</v>
      </c>
      <c r="N44" s="85" t="s">
        <v>54</v>
      </c>
      <c r="O44" s="42">
        <v>1</v>
      </c>
      <c r="P44" s="43" t="s">
        <v>54</v>
      </c>
      <c r="Q44" s="43">
        <v>1</v>
      </c>
      <c r="R44" s="85">
        <v>8.0000000000000002E-3</v>
      </c>
      <c r="S44" s="42" t="s">
        <v>54</v>
      </c>
      <c r="T44" s="43" t="s">
        <v>54</v>
      </c>
      <c r="U44" s="43" t="s">
        <v>54</v>
      </c>
      <c r="V44" s="85" t="s">
        <v>54</v>
      </c>
      <c r="W44" s="42" t="s">
        <v>54</v>
      </c>
      <c r="X44" s="119" t="s">
        <v>54</v>
      </c>
      <c r="Y44" s="43" t="s">
        <v>54</v>
      </c>
      <c r="Z44" s="101" t="s">
        <v>54</v>
      </c>
    </row>
    <row r="45" spans="2:26">
      <c r="B45" s="121" t="s">
        <v>200</v>
      </c>
      <c r="C45" s="42">
        <v>1</v>
      </c>
      <c r="D45" s="43" t="s">
        <v>54</v>
      </c>
      <c r="E45" s="43">
        <v>1</v>
      </c>
      <c r="F45" s="85">
        <v>2.5706940874035988E-3</v>
      </c>
      <c r="G45" s="42" t="s">
        <v>54</v>
      </c>
      <c r="H45" s="43" t="s">
        <v>54</v>
      </c>
      <c r="I45" s="43" t="s">
        <v>54</v>
      </c>
      <c r="J45" s="85" t="s">
        <v>54</v>
      </c>
      <c r="K45" s="42" t="s">
        <v>54</v>
      </c>
      <c r="L45" s="43" t="s">
        <v>54</v>
      </c>
      <c r="M45" s="43" t="s">
        <v>54</v>
      </c>
      <c r="N45" s="85" t="s">
        <v>54</v>
      </c>
      <c r="O45" s="42">
        <v>1</v>
      </c>
      <c r="P45" s="43" t="s">
        <v>54</v>
      </c>
      <c r="Q45" s="43">
        <v>1</v>
      </c>
      <c r="R45" s="85">
        <v>8.0000000000000002E-3</v>
      </c>
      <c r="S45" s="42" t="s">
        <v>54</v>
      </c>
      <c r="T45" s="43" t="s">
        <v>54</v>
      </c>
      <c r="U45" s="43" t="s">
        <v>54</v>
      </c>
      <c r="V45" s="85" t="s">
        <v>54</v>
      </c>
      <c r="W45" s="42" t="s">
        <v>54</v>
      </c>
      <c r="X45" s="119" t="s">
        <v>54</v>
      </c>
      <c r="Y45" s="43" t="s">
        <v>54</v>
      </c>
      <c r="Z45" s="101" t="s">
        <v>54</v>
      </c>
    </row>
    <row r="46" spans="2:26">
      <c r="B46" s="121" t="s">
        <v>201</v>
      </c>
      <c r="C46" s="82">
        <v>4</v>
      </c>
      <c r="D46" s="84" t="s">
        <v>54</v>
      </c>
      <c r="E46" s="43">
        <v>4</v>
      </c>
      <c r="F46" s="85">
        <v>1.0282776349614395E-2</v>
      </c>
      <c r="G46" s="82" t="s">
        <v>54</v>
      </c>
      <c r="H46" s="84" t="s">
        <v>54</v>
      </c>
      <c r="I46" s="43" t="s">
        <v>54</v>
      </c>
      <c r="J46" s="85" t="s">
        <v>54</v>
      </c>
      <c r="K46" s="42">
        <v>4</v>
      </c>
      <c r="L46" s="43" t="s">
        <v>54</v>
      </c>
      <c r="M46" s="43">
        <v>4</v>
      </c>
      <c r="N46" s="85">
        <v>4.5977011494252873E-2</v>
      </c>
      <c r="O46" s="42" t="s">
        <v>54</v>
      </c>
      <c r="P46" s="43" t="s">
        <v>54</v>
      </c>
      <c r="Q46" s="43" t="s">
        <v>54</v>
      </c>
      <c r="R46" s="85" t="s">
        <v>54</v>
      </c>
      <c r="S46" s="42" t="s">
        <v>54</v>
      </c>
      <c r="T46" s="43" t="s">
        <v>54</v>
      </c>
      <c r="U46" s="43" t="s">
        <v>54</v>
      </c>
      <c r="V46" s="85" t="s">
        <v>54</v>
      </c>
      <c r="W46" s="42" t="s">
        <v>54</v>
      </c>
      <c r="X46" s="119" t="s">
        <v>54</v>
      </c>
      <c r="Y46" s="43" t="s">
        <v>54</v>
      </c>
      <c r="Z46" s="101" t="s">
        <v>54</v>
      </c>
    </row>
    <row r="47" spans="2:26">
      <c r="B47" s="118" t="s">
        <v>211</v>
      </c>
      <c r="C47" s="42">
        <v>1</v>
      </c>
      <c r="D47" s="43" t="s">
        <v>54</v>
      </c>
      <c r="E47" s="43">
        <v>1</v>
      </c>
      <c r="F47" s="85">
        <v>2.5706940874035988E-3</v>
      </c>
      <c r="G47" s="42">
        <v>1</v>
      </c>
      <c r="H47" s="43" t="s">
        <v>54</v>
      </c>
      <c r="I47" s="43">
        <v>1</v>
      </c>
      <c r="J47" s="85">
        <v>2.7027027027027029E-2</v>
      </c>
      <c r="K47" s="42" t="s">
        <v>54</v>
      </c>
      <c r="L47" s="43" t="s">
        <v>54</v>
      </c>
      <c r="M47" s="43" t="s">
        <v>54</v>
      </c>
      <c r="N47" s="85" t="s">
        <v>54</v>
      </c>
      <c r="O47" s="42" t="s">
        <v>54</v>
      </c>
      <c r="P47" s="43" t="s">
        <v>54</v>
      </c>
      <c r="Q47" s="43" t="s">
        <v>54</v>
      </c>
      <c r="R47" s="85" t="s">
        <v>54</v>
      </c>
      <c r="S47" s="42" t="s">
        <v>54</v>
      </c>
      <c r="T47" s="43" t="s">
        <v>54</v>
      </c>
      <c r="U47" s="43" t="s">
        <v>54</v>
      </c>
      <c r="V47" s="85" t="s">
        <v>54</v>
      </c>
      <c r="W47" s="42" t="s">
        <v>54</v>
      </c>
      <c r="X47" s="119" t="s">
        <v>54</v>
      </c>
      <c r="Y47" s="43" t="s">
        <v>54</v>
      </c>
      <c r="Z47" s="101" t="s">
        <v>54</v>
      </c>
    </row>
    <row r="48" spans="2:26">
      <c r="B48" s="121" t="s">
        <v>212</v>
      </c>
      <c r="C48" s="82">
        <v>4</v>
      </c>
      <c r="D48" s="84" t="s">
        <v>54</v>
      </c>
      <c r="E48" s="43">
        <v>4</v>
      </c>
      <c r="F48" s="85">
        <v>1.0282776349614395E-2</v>
      </c>
      <c r="G48" s="82">
        <v>3</v>
      </c>
      <c r="H48" s="84" t="s">
        <v>54</v>
      </c>
      <c r="I48" s="43">
        <v>3</v>
      </c>
      <c r="J48" s="85">
        <v>8.1081081081081086E-2</v>
      </c>
      <c r="K48" s="42">
        <v>1</v>
      </c>
      <c r="L48" s="43" t="s">
        <v>54</v>
      </c>
      <c r="M48" s="43">
        <v>1</v>
      </c>
      <c r="N48" s="85">
        <v>1.1494252873563218E-2</v>
      </c>
      <c r="O48" s="42" t="s">
        <v>54</v>
      </c>
      <c r="P48" s="43" t="s">
        <v>54</v>
      </c>
      <c r="Q48" s="43" t="s">
        <v>54</v>
      </c>
      <c r="R48" s="85" t="s">
        <v>54</v>
      </c>
      <c r="S48" s="42" t="s">
        <v>54</v>
      </c>
      <c r="T48" s="43" t="s">
        <v>54</v>
      </c>
      <c r="U48" s="43" t="s">
        <v>54</v>
      </c>
      <c r="V48" s="85" t="s">
        <v>54</v>
      </c>
      <c r="W48" s="42" t="s">
        <v>54</v>
      </c>
      <c r="X48" s="119" t="s">
        <v>54</v>
      </c>
      <c r="Y48" s="43" t="s">
        <v>54</v>
      </c>
      <c r="Z48" s="101" t="s">
        <v>54</v>
      </c>
    </row>
    <row r="49" spans="2:26">
      <c r="B49" s="118" t="s">
        <v>213</v>
      </c>
      <c r="C49" s="42">
        <v>4</v>
      </c>
      <c r="D49" s="43">
        <v>1</v>
      </c>
      <c r="E49" s="43">
        <v>5</v>
      </c>
      <c r="F49" s="85">
        <v>1.2853470437017995E-2</v>
      </c>
      <c r="G49" s="42" t="s">
        <v>54</v>
      </c>
      <c r="H49" s="43" t="s">
        <v>54</v>
      </c>
      <c r="I49" s="43" t="s">
        <v>54</v>
      </c>
      <c r="J49" s="85" t="s">
        <v>54</v>
      </c>
      <c r="K49" s="42" t="s">
        <v>54</v>
      </c>
      <c r="L49" s="43" t="s">
        <v>54</v>
      </c>
      <c r="M49" s="43" t="s">
        <v>54</v>
      </c>
      <c r="N49" s="85" t="s">
        <v>54</v>
      </c>
      <c r="O49" s="42">
        <v>2</v>
      </c>
      <c r="P49" s="43">
        <v>1</v>
      </c>
      <c r="Q49" s="43">
        <v>3</v>
      </c>
      <c r="R49" s="85">
        <v>2.4E-2</v>
      </c>
      <c r="S49" s="42" t="s">
        <v>54</v>
      </c>
      <c r="T49" s="43" t="s">
        <v>54</v>
      </c>
      <c r="U49" s="43" t="s">
        <v>54</v>
      </c>
      <c r="V49" s="85" t="s">
        <v>54</v>
      </c>
      <c r="W49" s="42">
        <v>2</v>
      </c>
      <c r="X49" s="119" t="s">
        <v>54</v>
      </c>
      <c r="Y49" s="43">
        <v>2</v>
      </c>
      <c r="Z49" s="101">
        <v>2.8985507246376812E-2</v>
      </c>
    </row>
    <row r="50" spans="2:26">
      <c r="B50" s="118" t="s">
        <v>217</v>
      </c>
      <c r="C50" s="42">
        <v>17</v>
      </c>
      <c r="D50" s="43" t="s">
        <v>54</v>
      </c>
      <c r="E50" s="43">
        <v>17</v>
      </c>
      <c r="F50" s="85">
        <v>4.3701799485861184E-2</v>
      </c>
      <c r="G50" s="42" t="s">
        <v>54</v>
      </c>
      <c r="H50" s="43" t="s">
        <v>54</v>
      </c>
      <c r="I50" s="43" t="s">
        <v>54</v>
      </c>
      <c r="J50" s="85" t="s">
        <v>54</v>
      </c>
      <c r="K50" s="42">
        <v>6</v>
      </c>
      <c r="L50" s="43" t="s">
        <v>54</v>
      </c>
      <c r="M50" s="43">
        <v>6</v>
      </c>
      <c r="N50" s="85">
        <v>6.8965517241379309E-2</v>
      </c>
      <c r="O50" s="42" t="s">
        <v>54</v>
      </c>
      <c r="P50" s="43" t="s">
        <v>54</v>
      </c>
      <c r="Q50" s="43" t="s">
        <v>54</v>
      </c>
      <c r="R50" s="85" t="s">
        <v>54</v>
      </c>
      <c r="S50" s="42">
        <v>6</v>
      </c>
      <c r="T50" s="43" t="s">
        <v>54</v>
      </c>
      <c r="U50" s="43">
        <v>6</v>
      </c>
      <c r="V50" s="85">
        <v>8.4507042253521125E-2</v>
      </c>
      <c r="W50" s="42">
        <v>5</v>
      </c>
      <c r="X50" s="119" t="s">
        <v>54</v>
      </c>
      <c r="Y50" s="43">
        <v>5</v>
      </c>
      <c r="Z50" s="101">
        <v>7.2463768115942032E-2</v>
      </c>
    </row>
    <row r="51" spans="2:26">
      <c r="B51" s="121" t="s">
        <v>220</v>
      </c>
      <c r="C51" s="82" t="s">
        <v>54</v>
      </c>
      <c r="D51" s="84">
        <v>1</v>
      </c>
      <c r="E51" s="43">
        <v>1</v>
      </c>
      <c r="F51" s="85">
        <v>2.5706940874035988E-3</v>
      </c>
      <c r="G51" s="82" t="s">
        <v>54</v>
      </c>
      <c r="H51" s="84">
        <v>1</v>
      </c>
      <c r="I51" s="43">
        <v>1</v>
      </c>
      <c r="J51" s="85">
        <v>2.7027027027027029E-2</v>
      </c>
      <c r="K51" s="42" t="s">
        <v>54</v>
      </c>
      <c r="L51" s="43" t="s">
        <v>54</v>
      </c>
      <c r="M51" s="43" t="s">
        <v>54</v>
      </c>
      <c r="N51" s="85" t="s">
        <v>54</v>
      </c>
      <c r="O51" s="42" t="s">
        <v>54</v>
      </c>
      <c r="P51" s="43" t="s">
        <v>54</v>
      </c>
      <c r="Q51" s="43" t="s">
        <v>54</v>
      </c>
      <c r="R51" s="85" t="s">
        <v>54</v>
      </c>
      <c r="S51" s="42" t="s">
        <v>54</v>
      </c>
      <c r="T51" s="43" t="s">
        <v>54</v>
      </c>
      <c r="U51" s="43" t="s">
        <v>54</v>
      </c>
      <c r="V51" s="85" t="s">
        <v>54</v>
      </c>
      <c r="W51" s="42" t="s">
        <v>54</v>
      </c>
      <c r="X51" s="119" t="s">
        <v>54</v>
      </c>
      <c r="Y51" s="43" t="s">
        <v>54</v>
      </c>
      <c r="Z51" s="101" t="s">
        <v>54</v>
      </c>
    </row>
    <row r="52" spans="2:26">
      <c r="B52" s="121" t="s">
        <v>222</v>
      </c>
      <c r="C52" s="42">
        <v>20</v>
      </c>
      <c r="D52" s="43" t="s">
        <v>54</v>
      </c>
      <c r="E52" s="43">
        <v>20</v>
      </c>
      <c r="F52" s="85">
        <v>5.1413881748071981E-2</v>
      </c>
      <c r="G52" s="42">
        <v>3</v>
      </c>
      <c r="H52" s="43" t="s">
        <v>54</v>
      </c>
      <c r="I52" s="43">
        <v>3</v>
      </c>
      <c r="J52" s="85">
        <v>8.1081081081081086E-2</v>
      </c>
      <c r="K52" s="42">
        <v>8</v>
      </c>
      <c r="L52" s="43" t="s">
        <v>54</v>
      </c>
      <c r="M52" s="43">
        <v>8</v>
      </c>
      <c r="N52" s="85">
        <v>9.1954022988505746E-2</v>
      </c>
      <c r="O52" s="42" t="s">
        <v>54</v>
      </c>
      <c r="P52" s="43" t="s">
        <v>54</v>
      </c>
      <c r="Q52" s="43" t="s">
        <v>54</v>
      </c>
      <c r="R52" s="85" t="s">
        <v>54</v>
      </c>
      <c r="S52" s="42">
        <v>8</v>
      </c>
      <c r="T52" s="43" t="s">
        <v>54</v>
      </c>
      <c r="U52" s="43">
        <v>8</v>
      </c>
      <c r="V52" s="85">
        <v>0.11267605633802817</v>
      </c>
      <c r="W52" s="42">
        <v>1</v>
      </c>
      <c r="X52" s="119" t="s">
        <v>54</v>
      </c>
      <c r="Y52" s="43">
        <v>1</v>
      </c>
      <c r="Z52" s="101">
        <v>1.4492753623188406E-2</v>
      </c>
    </row>
    <row r="53" spans="2:26">
      <c r="B53" s="121" t="s">
        <v>223</v>
      </c>
      <c r="C53" s="42">
        <v>3</v>
      </c>
      <c r="D53" s="43" t="s">
        <v>54</v>
      </c>
      <c r="E53" s="43">
        <v>3</v>
      </c>
      <c r="F53" s="85">
        <v>7.7120822622107968E-3</v>
      </c>
      <c r="G53" s="42" t="s">
        <v>54</v>
      </c>
      <c r="H53" s="43" t="s">
        <v>54</v>
      </c>
      <c r="I53" s="43" t="s">
        <v>54</v>
      </c>
      <c r="J53" s="85" t="s">
        <v>54</v>
      </c>
      <c r="K53" s="42" t="s">
        <v>54</v>
      </c>
      <c r="L53" s="43" t="s">
        <v>54</v>
      </c>
      <c r="M53" s="43" t="s">
        <v>54</v>
      </c>
      <c r="N53" s="85" t="s">
        <v>54</v>
      </c>
      <c r="O53" s="42">
        <v>3</v>
      </c>
      <c r="P53" s="43" t="s">
        <v>54</v>
      </c>
      <c r="Q53" s="43">
        <v>3</v>
      </c>
      <c r="R53" s="85">
        <v>2.4E-2</v>
      </c>
      <c r="S53" s="42" t="s">
        <v>54</v>
      </c>
      <c r="T53" s="43" t="s">
        <v>54</v>
      </c>
      <c r="U53" s="43" t="s">
        <v>54</v>
      </c>
      <c r="V53" s="85" t="s">
        <v>54</v>
      </c>
      <c r="W53" s="42" t="s">
        <v>54</v>
      </c>
      <c r="X53" s="119" t="s">
        <v>54</v>
      </c>
      <c r="Y53" s="43" t="s">
        <v>54</v>
      </c>
      <c r="Z53" s="101" t="s">
        <v>54</v>
      </c>
    </row>
    <row r="54" spans="2:26">
      <c r="B54" s="121" t="s">
        <v>229</v>
      </c>
      <c r="C54" s="42">
        <v>1</v>
      </c>
      <c r="D54" s="43">
        <v>1</v>
      </c>
      <c r="E54" s="43">
        <v>2</v>
      </c>
      <c r="F54" s="85">
        <v>5.1413881748071976E-3</v>
      </c>
      <c r="G54" s="42" t="s">
        <v>54</v>
      </c>
      <c r="H54" s="43" t="s">
        <v>54</v>
      </c>
      <c r="I54" s="43" t="s">
        <v>54</v>
      </c>
      <c r="J54" s="85" t="s">
        <v>54</v>
      </c>
      <c r="K54" s="42" t="s">
        <v>54</v>
      </c>
      <c r="L54" s="43">
        <v>1</v>
      </c>
      <c r="M54" s="43">
        <v>1</v>
      </c>
      <c r="N54" s="85">
        <v>1.1494252873563218E-2</v>
      </c>
      <c r="O54" s="42" t="s">
        <v>54</v>
      </c>
      <c r="P54" s="43" t="s">
        <v>54</v>
      </c>
      <c r="Q54" s="43" t="s">
        <v>54</v>
      </c>
      <c r="R54" s="85" t="s">
        <v>54</v>
      </c>
      <c r="S54" s="42" t="s">
        <v>54</v>
      </c>
      <c r="T54" s="43" t="s">
        <v>54</v>
      </c>
      <c r="U54" s="43" t="s">
        <v>54</v>
      </c>
      <c r="V54" s="85" t="s">
        <v>54</v>
      </c>
      <c r="W54" s="42">
        <v>1</v>
      </c>
      <c r="X54" s="119" t="s">
        <v>54</v>
      </c>
      <c r="Y54" s="43">
        <v>1</v>
      </c>
      <c r="Z54" s="101">
        <v>1.4492753623188406E-2</v>
      </c>
    </row>
    <row r="55" spans="2:26">
      <c r="B55" s="118" t="s">
        <v>235</v>
      </c>
      <c r="C55" s="42">
        <v>1</v>
      </c>
      <c r="D55" s="43" t="s">
        <v>54</v>
      </c>
      <c r="E55" s="43">
        <v>1</v>
      </c>
      <c r="F55" s="85">
        <v>2.5706940874035988E-3</v>
      </c>
      <c r="G55" s="42" t="s">
        <v>54</v>
      </c>
      <c r="H55" s="43" t="s">
        <v>54</v>
      </c>
      <c r="I55" s="43" t="s">
        <v>54</v>
      </c>
      <c r="J55" s="85" t="s">
        <v>54</v>
      </c>
      <c r="K55" s="42" t="s">
        <v>54</v>
      </c>
      <c r="L55" s="43" t="s">
        <v>54</v>
      </c>
      <c r="M55" s="43" t="s">
        <v>54</v>
      </c>
      <c r="N55" s="85" t="s">
        <v>54</v>
      </c>
      <c r="O55" s="42">
        <v>1</v>
      </c>
      <c r="P55" s="43" t="s">
        <v>54</v>
      </c>
      <c r="Q55" s="43">
        <v>1</v>
      </c>
      <c r="R55" s="85">
        <v>8.0000000000000002E-3</v>
      </c>
      <c r="S55" s="42" t="s">
        <v>54</v>
      </c>
      <c r="T55" s="43" t="s">
        <v>54</v>
      </c>
      <c r="U55" s="43" t="s">
        <v>54</v>
      </c>
      <c r="V55" s="85" t="s">
        <v>54</v>
      </c>
      <c r="W55" s="42" t="s">
        <v>54</v>
      </c>
      <c r="X55" s="119" t="s">
        <v>54</v>
      </c>
      <c r="Y55" s="43" t="s">
        <v>54</v>
      </c>
      <c r="Z55" s="101" t="s">
        <v>54</v>
      </c>
    </row>
    <row r="56" spans="2:26">
      <c r="B56" s="118" t="s">
        <v>269</v>
      </c>
      <c r="C56" s="42">
        <v>1</v>
      </c>
      <c r="D56" s="43" t="s">
        <v>54</v>
      </c>
      <c r="E56" s="43">
        <v>1</v>
      </c>
      <c r="F56" s="85">
        <v>2.5706940874035988E-3</v>
      </c>
      <c r="G56" s="42" t="s">
        <v>54</v>
      </c>
      <c r="H56" s="43" t="s">
        <v>54</v>
      </c>
      <c r="I56" s="43" t="s">
        <v>54</v>
      </c>
      <c r="J56" s="85" t="s">
        <v>54</v>
      </c>
      <c r="K56" s="42" t="s">
        <v>54</v>
      </c>
      <c r="L56" s="43" t="s">
        <v>54</v>
      </c>
      <c r="M56" s="43" t="s">
        <v>54</v>
      </c>
      <c r="N56" s="85" t="s">
        <v>54</v>
      </c>
      <c r="O56" s="42">
        <v>1</v>
      </c>
      <c r="P56" s="43" t="s">
        <v>54</v>
      </c>
      <c r="Q56" s="43">
        <v>1</v>
      </c>
      <c r="R56" s="85">
        <v>8.0000000000000002E-3</v>
      </c>
      <c r="S56" s="42" t="s">
        <v>54</v>
      </c>
      <c r="T56" s="43" t="s">
        <v>54</v>
      </c>
      <c r="U56" s="43" t="s">
        <v>54</v>
      </c>
      <c r="V56" s="85" t="s">
        <v>54</v>
      </c>
      <c r="W56" s="42" t="s">
        <v>54</v>
      </c>
      <c r="X56" s="119" t="s">
        <v>54</v>
      </c>
      <c r="Y56" s="43" t="s">
        <v>54</v>
      </c>
      <c r="Z56" s="101" t="s">
        <v>54</v>
      </c>
    </row>
    <row r="57" spans="2:26">
      <c r="B57" s="118" t="s">
        <v>246</v>
      </c>
      <c r="C57" s="42">
        <v>1</v>
      </c>
      <c r="D57" s="43" t="s">
        <v>54</v>
      </c>
      <c r="E57" s="43">
        <v>1</v>
      </c>
      <c r="F57" s="85">
        <v>2.5706940874035988E-3</v>
      </c>
      <c r="G57" s="42" t="s">
        <v>54</v>
      </c>
      <c r="H57" s="43" t="s">
        <v>54</v>
      </c>
      <c r="I57" s="43" t="s">
        <v>54</v>
      </c>
      <c r="J57" s="85" t="s">
        <v>54</v>
      </c>
      <c r="K57" s="42" t="s">
        <v>54</v>
      </c>
      <c r="L57" s="43" t="s">
        <v>54</v>
      </c>
      <c r="M57" s="43" t="s">
        <v>54</v>
      </c>
      <c r="N57" s="85" t="s">
        <v>54</v>
      </c>
      <c r="O57" s="42">
        <v>1</v>
      </c>
      <c r="P57" s="43" t="s">
        <v>54</v>
      </c>
      <c r="Q57" s="43">
        <v>1</v>
      </c>
      <c r="R57" s="85">
        <v>8.0000000000000002E-3</v>
      </c>
      <c r="S57" s="42" t="s">
        <v>54</v>
      </c>
      <c r="T57" s="43" t="s">
        <v>54</v>
      </c>
      <c r="U57" s="43" t="s">
        <v>54</v>
      </c>
      <c r="V57" s="85" t="s">
        <v>54</v>
      </c>
      <c r="W57" s="42" t="s">
        <v>54</v>
      </c>
      <c r="X57" s="119" t="s">
        <v>54</v>
      </c>
      <c r="Y57" s="43" t="s">
        <v>54</v>
      </c>
      <c r="Z57" s="101" t="s">
        <v>54</v>
      </c>
    </row>
    <row r="58" spans="2:26">
      <c r="B58" s="120" t="s">
        <v>248</v>
      </c>
      <c r="C58" s="82">
        <v>1</v>
      </c>
      <c r="D58" s="84" t="s">
        <v>54</v>
      </c>
      <c r="E58" s="43">
        <v>1</v>
      </c>
      <c r="F58" s="85">
        <v>2.5706940874035988E-3</v>
      </c>
      <c r="G58" s="82">
        <v>1</v>
      </c>
      <c r="H58" s="84" t="s">
        <v>54</v>
      </c>
      <c r="I58" s="43">
        <v>1</v>
      </c>
      <c r="J58" s="85">
        <v>2.7027027027027029E-2</v>
      </c>
      <c r="K58" s="42" t="s">
        <v>54</v>
      </c>
      <c r="L58" s="43" t="s">
        <v>54</v>
      </c>
      <c r="M58" s="43" t="s">
        <v>54</v>
      </c>
      <c r="N58" s="85" t="s">
        <v>54</v>
      </c>
      <c r="O58" s="42" t="s">
        <v>54</v>
      </c>
      <c r="P58" s="43" t="s">
        <v>54</v>
      </c>
      <c r="Q58" s="43" t="s">
        <v>54</v>
      </c>
      <c r="R58" s="85" t="s">
        <v>54</v>
      </c>
      <c r="S58" s="42" t="s">
        <v>54</v>
      </c>
      <c r="T58" s="43" t="s">
        <v>54</v>
      </c>
      <c r="U58" s="43" t="s">
        <v>54</v>
      </c>
      <c r="V58" s="85" t="s">
        <v>54</v>
      </c>
      <c r="W58" s="42" t="s">
        <v>54</v>
      </c>
      <c r="X58" s="119" t="s">
        <v>54</v>
      </c>
      <c r="Y58" s="43" t="s">
        <v>54</v>
      </c>
      <c r="Z58" s="101" t="s">
        <v>54</v>
      </c>
    </row>
    <row r="59" spans="2:26">
      <c r="B59" s="121" t="s">
        <v>270</v>
      </c>
      <c r="C59" s="42">
        <v>16</v>
      </c>
      <c r="D59" s="43">
        <v>1</v>
      </c>
      <c r="E59" s="43">
        <v>17</v>
      </c>
      <c r="F59" s="85">
        <v>4.3701799485861184E-2</v>
      </c>
      <c r="G59" s="42" t="s">
        <v>54</v>
      </c>
      <c r="H59" s="43" t="s">
        <v>54</v>
      </c>
      <c r="I59" s="43" t="s">
        <v>54</v>
      </c>
      <c r="J59" s="85" t="s">
        <v>54</v>
      </c>
      <c r="K59" s="42">
        <v>1</v>
      </c>
      <c r="L59" s="43" t="s">
        <v>54</v>
      </c>
      <c r="M59" s="43">
        <v>1</v>
      </c>
      <c r="N59" s="85">
        <v>1.1494252873563218E-2</v>
      </c>
      <c r="O59" s="42">
        <v>2</v>
      </c>
      <c r="P59" s="43">
        <v>1</v>
      </c>
      <c r="Q59" s="43">
        <v>3</v>
      </c>
      <c r="R59" s="85">
        <v>2.4E-2</v>
      </c>
      <c r="S59" s="42">
        <v>13</v>
      </c>
      <c r="T59" s="43" t="s">
        <v>54</v>
      </c>
      <c r="U59" s="43">
        <v>13</v>
      </c>
      <c r="V59" s="85">
        <v>0.18309859154929578</v>
      </c>
      <c r="W59" s="42" t="s">
        <v>54</v>
      </c>
      <c r="X59" s="119" t="s">
        <v>54</v>
      </c>
      <c r="Y59" s="43" t="s">
        <v>54</v>
      </c>
      <c r="Z59" s="101" t="s">
        <v>54</v>
      </c>
    </row>
    <row r="60" spans="2:26">
      <c r="B60" s="121" t="s">
        <v>249</v>
      </c>
      <c r="C60" s="42">
        <v>14</v>
      </c>
      <c r="D60" s="43" t="s">
        <v>54</v>
      </c>
      <c r="E60" s="43">
        <v>14</v>
      </c>
      <c r="F60" s="85">
        <v>3.5989717223650387E-2</v>
      </c>
      <c r="G60" s="42" t="s">
        <v>54</v>
      </c>
      <c r="H60" s="43" t="s">
        <v>54</v>
      </c>
      <c r="I60" s="43" t="s">
        <v>54</v>
      </c>
      <c r="J60" s="85" t="s">
        <v>54</v>
      </c>
      <c r="K60" s="42" t="s">
        <v>54</v>
      </c>
      <c r="L60" s="43" t="s">
        <v>54</v>
      </c>
      <c r="M60" s="43" t="s">
        <v>54</v>
      </c>
      <c r="N60" s="85" t="s">
        <v>54</v>
      </c>
      <c r="O60" s="42">
        <v>12</v>
      </c>
      <c r="P60" s="43" t="s">
        <v>54</v>
      </c>
      <c r="Q60" s="43">
        <v>12</v>
      </c>
      <c r="R60" s="85">
        <v>9.6000000000000002E-2</v>
      </c>
      <c r="S60" s="42">
        <v>2</v>
      </c>
      <c r="T60" s="43" t="s">
        <v>54</v>
      </c>
      <c r="U60" s="43">
        <v>2</v>
      </c>
      <c r="V60" s="85">
        <v>2.8169014084507043E-2</v>
      </c>
      <c r="W60" s="42" t="s">
        <v>54</v>
      </c>
      <c r="X60" s="119" t="s">
        <v>54</v>
      </c>
      <c r="Y60" s="43" t="s">
        <v>54</v>
      </c>
      <c r="Z60" s="101" t="s">
        <v>54</v>
      </c>
    </row>
    <row r="61" spans="2:26">
      <c r="B61" s="118" t="s">
        <v>255</v>
      </c>
      <c r="C61" s="42">
        <v>3</v>
      </c>
      <c r="D61" s="43" t="s">
        <v>54</v>
      </c>
      <c r="E61" s="43">
        <v>3</v>
      </c>
      <c r="F61" s="85">
        <v>7.7120822622107968E-3</v>
      </c>
      <c r="G61" s="42" t="s">
        <v>54</v>
      </c>
      <c r="H61" s="43" t="s">
        <v>54</v>
      </c>
      <c r="I61" s="43" t="s">
        <v>54</v>
      </c>
      <c r="J61" s="85" t="s">
        <v>54</v>
      </c>
      <c r="K61" s="42" t="s">
        <v>54</v>
      </c>
      <c r="L61" s="43" t="s">
        <v>54</v>
      </c>
      <c r="M61" s="43" t="s">
        <v>54</v>
      </c>
      <c r="N61" s="85" t="s">
        <v>54</v>
      </c>
      <c r="O61" s="42">
        <v>1</v>
      </c>
      <c r="P61" s="43" t="s">
        <v>54</v>
      </c>
      <c r="Q61" s="43">
        <v>1</v>
      </c>
      <c r="R61" s="85">
        <v>8.0000000000000002E-3</v>
      </c>
      <c r="S61" s="42" t="s">
        <v>54</v>
      </c>
      <c r="T61" s="43" t="s">
        <v>54</v>
      </c>
      <c r="U61" s="43" t="s">
        <v>54</v>
      </c>
      <c r="V61" s="85" t="s">
        <v>54</v>
      </c>
      <c r="W61" s="42">
        <v>2</v>
      </c>
      <c r="X61" s="119" t="s">
        <v>54</v>
      </c>
      <c r="Y61" s="43">
        <v>2</v>
      </c>
      <c r="Z61" s="101">
        <v>2.8985507246376812E-2</v>
      </c>
    </row>
    <row r="62" spans="2:26" ht="12.95" thickBot="1">
      <c r="B62" s="121" t="s">
        <v>256</v>
      </c>
      <c r="C62" s="82">
        <v>2</v>
      </c>
      <c r="D62" s="84">
        <v>1</v>
      </c>
      <c r="E62" s="43">
        <v>3</v>
      </c>
      <c r="F62" s="85">
        <v>7.7120822622107968E-3</v>
      </c>
      <c r="G62" s="82">
        <v>1</v>
      </c>
      <c r="H62" s="84" t="s">
        <v>54</v>
      </c>
      <c r="I62" s="43">
        <v>1</v>
      </c>
      <c r="J62" s="85">
        <v>2.7027027027027029E-2</v>
      </c>
      <c r="K62" s="42" t="s">
        <v>54</v>
      </c>
      <c r="L62" s="43" t="s">
        <v>54</v>
      </c>
      <c r="M62" s="43" t="s">
        <v>54</v>
      </c>
      <c r="N62" s="85" t="s">
        <v>54</v>
      </c>
      <c r="O62" s="42" t="s">
        <v>54</v>
      </c>
      <c r="P62" s="43" t="s">
        <v>54</v>
      </c>
      <c r="Q62" s="43" t="s">
        <v>54</v>
      </c>
      <c r="R62" s="85" t="s">
        <v>54</v>
      </c>
      <c r="S62" s="42" t="s">
        <v>54</v>
      </c>
      <c r="T62" s="43" t="s">
        <v>54</v>
      </c>
      <c r="U62" s="43" t="s">
        <v>54</v>
      </c>
      <c r="V62" s="85" t="s">
        <v>54</v>
      </c>
      <c r="W62" s="42">
        <v>1</v>
      </c>
      <c r="X62" s="119">
        <v>1</v>
      </c>
      <c r="Y62" s="43">
        <v>2</v>
      </c>
      <c r="Z62" s="122">
        <v>2.8985507246376812E-2</v>
      </c>
    </row>
    <row r="63" spans="2:26" s="48" customFormat="1" ht="13.5" thickBot="1">
      <c r="B63" s="123" t="s">
        <v>45</v>
      </c>
      <c r="C63" s="92">
        <v>301</v>
      </c>
      <c r="D63" s="94">
        <v>88</v>
      </c>
      <c r="E63" s="106">
        <v>389</v>
      </c>
      <c r="F63" s="95">
        <v>1</v>
      </c>
      <c r="G63" s="92">
        <v>26</v>
      </c>
      <c r="H63" s="94">
        <v>11</v>
      </c>
      <c r="I63" s="106">
        <v>37</v>
      </c>
      <c r="J63" s="95">
        <v>0.99999999999999989</v>
      </c>
      <c r="K63" s="107">
        <v>73</v>
      </c>
      <c r="L63" s="106">
        <v>14</v>
      </c>
      <c r="M63" s="106">
        <v>87</v>
      </c>
      <c r="N63" s="95">
        <v>0.99999999999999978</v>
      </c>
      <c r="O63" s="107">
        <v>76</v>
      </c>
      <c r="P63" s="106">
        <v>49</v>
      </c>
      <c r="Q63" s="106">
        <v>125</v>
      </c>
      <c r="R63" s="98">
        <v>1.0000000000000002</v>
      </c>
      <c r="S63" s="107">
        <v>61</v>
      </c>
      <c r="T63" s="106">
        <v>10</v>
      </c>
      <c r="U63" s="106">
        <v>71</v>
      </c>
      <c r="V63" s="98">
        <v>1</v>
      </c>
      <c r="W63" s="107">
        <v>65</v>
      </c>
      <c r="X63" s="124">
        <v>4</v>
      </c>
      <c r="Y63" s="106">
        <v>69</v>
      </c>
      <c r="Z63" s="99">
        <v>1</v>
      </c>
    </row>
    <row r="64" spans="2:26">
      <c r="B64" s="1" t="s">
        <v>314</v>
      </c>
    </row>
  </sheetData>
  <sortState xmlns:xlrd2="http://schemas.microsoft.com/office/spreadsheetml/2017/richdata2" ref="B7:Z62">
    <sortCondition ref="B7:B62"/>
  </sortState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414CC-C519-4D6A-A066-A08161E2D310}">
  <dimension ref="B1:AB128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5.85546875" style="33" customWidth="1"/>
    <col min="2" max="2" width="53.5703125" style="33" bestFit="1" customWidth="1"/>
    <col min="3" max="3" width="18.7109375" style="33" customWidth="1"/>
    <col min="4" max="4" width="18.28515625" style="33" customWidth="1"/>
    <col min="5" max="5" width="26.7109375" style="33" customWidth="1"/>
    <col min="6" max="6" width="23.7109375" style="33" bestFit="1" customWidth="1"/>
    <col min="7" max="7" width="8.140625" style="33" bestFit="1" customWidth="1"/>
    <col min="8" max="8" width="13.5703125" style="33" bestFit="1" customWidth="1"/>
    <col min="9" max="9" width="18.7109375" style="33" customWidth="1"/>
    <col min="10" max="10" width="18.140625" style="33" customWidth="1"/>
    <col min="11" max="11" width="15.42578125" style="33" customWidth="1"/>
    <col min="12" max="12" width="13.5703125" style="33" bestFit="1" customWidth="1"/>
    <col min="13" max="13" width="17.7109375" style="33" customWidth="1"/>
    <col min="14" max="15" width="18" style="33" customWidth="1"/>
    <col min="16" max="16" width="13.5703125" style="33" bestFit="1" customWidth="1"/>
    <col min="17" max="17" width="27" style="33" customWidth="1"/>
    <col min="18" max="18" width="23.5703125" style="33" customWidth="1"/>
    <col min="19" max="19" width="13" style="33" customWidth="1"/>
    <col min="20" max="20" width="13.5703125" style="33" bestFit="1" customWidth="1"/>
    <col min="21" max="21" width="28.5703125" style="33" customWidth="1"/>
    <col min="22" max="22" width="23.7109375" style="33" bestFit="1" customWidth="1"/>
    <col min="23" max="23" width="13.7109375" style="33" customWidth="1"/>
    <col min="24" max="24" width="15.85546875" style="33" bestFit="1" customWidth="1"/>
    <col min="25" max="25" width="18" style="33" customWidth="1"/>
    <col min="26" max="26" width="21.140625" style="33" customWidth="1"/>
    <col min="27" max="27" width="13.7109375" style="33" customWidth="1"/>
    <col min="28" max="28" width="15.85546875" style="33" bestFit="1" customWidth="1"/>
    <col min="29" max="29" width="9.28515625" style="33" bestFit="1" customWidth="1"/>
    <col min="30" max="30" width="15.85546875" style="33" customWidth="1"/>
    <col min="31" max="32" width="9.28515625" style="33" bestFit="1" customWidth="1"/>
    <col min="33" max="33" width="12.42578125" style="33" customWidth="1"/>
    <col min="34" max="16384" width="8.85546875" style="33"/>
  </cols>
  <sheetData>
    <row r="1" spans="2:28" ht="84.95" customHeight="1">
      <c r="B1" s="158" t="s">
        <v>315</v>
      </c>
    </row>
    <row r="2" spans="2:28" ht="22.9" customHeight="1" thickBot="1">
      <c r="F2" s="79"/>
      <c r="I2" s="78"/>
    </row>
    <row r="3" spans="2:28" ht="15" customHeight="1">
      <c r="B3" s="230" t="s">
        <v>122</v>
      </c>
      <c r="C3" s="189" t="s">
        <v>45</v>
      </c>
      <c r="D3" s="190"/>
      <c r="E3" s="190"/>
      <c r="F3" s="190"/>
      <c r="G3" s="190"/>
      <c r="H3" s="188"/>
      <c r="I3" s="182">
        <v>2016</v>
      </c>
      <c r="J3" s="183"/>
      <c r="K3" s="183"/>
      <c r="L3" s="184"/>
      <c r="M3" s="182">
        <v>2017</v>
      </c>
      <c r="N3" s="183"/>
      <c r="O3" s="183"/>
      <c r="P3" s="184"/>
      <c r="Q3" s="182">
        <v>2018</v>
      </c>
      <c r="R3" s="183"/>
      <c r="S3" s="183"/>
      <c r="T3" s="184"/>
      <c r="U3" s="182">
        <v>2019</v>
      </c>
      <c r="V3" s="183"/>
      <c r="W3" s="183"/>
      <c r="X3" s="184"/>
      <c r="Y3" s="182">
        <v>2020</v>
      </c>
      <c r="Z3" s="183"/>
      <c r="AA3" s="183"/>
      <c r="AB3" s="184"/>
    </row>
    <row r="4" spans="2:28" ht="12.75" customHeight="1">
      <c r="B4" s="231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221" t="s">
        <v>46</v>
      </c>
      <c r="Z4" s="186"/>
      <c r="AA4" s="186" t="s">
        <v>45</v>
      </c>
      <c r="AB4" s="187" t="s">
        <v>47</v>
      </c>
    </row>
    <row r="5" spans="2:28" ht="51.95">
      <c r="B5" s="231"/>
      <c r="C5" s="153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3" t="s">
        <v>50</v>
      </c>
      <c r="R5" s="73" t="s">
        <v>51</v>
      </c>
      <c r="S5" s="186"/>
      <c r="T5" s="187"/>
      <c r="U5" s="73" t="s">
        <v>50</v>
      </c>
      <c r="V5" s="73" t="s">
        <v>51</v>
      </c>
      <c r="W5" s="186"/>
      <c r="X5" s="187"/>
      <c r="Y5" s="153" t="s">
        <v>50</v>
      </c>
      <c r="Z5" s="73" t="s">
        <v>51</v>
      </c>
      <c r="AA5" s="186"/>
      <c r="AB5" s="187"/>
    </row>
    <row r="6" spans="2:28">
      <c r="B6" s="49" t="s">
        <v>159</v>
      </c>
      <c r="C6" s="82">
        <v>5</v>
      </c>
      <c r="D6" s="83">
        <v>1</v>
      </c>
      <c r="E6" s="83" t="s">
        <v>54</v>
      </c>
      <c r="F6" s="84">
        <v>122</v>
      </c>
      <c r="G6" s="84">
        <v>128</v>
      </c>
      <c r="H6" s="101">
        <v>5.0955414012738856E-2</v>
      </c>
      <c r="I6" s="119">
        <v>1</v>
      </c>
      <c r="J6" s="43">
        <v>1</v>
      </c>
      <c r="K6" s="43">
        <v>2</v>
      </c>
      <c r="L6" s="101">
        <v>7.0422535211267607E-3</v>
      </c>
      <c r="M6" s="42">
        <v>4</v>
      </c>
      <c r="N6" s="43" t="s">
        <v>54</v>
      </c>
      <c r="O6" s="43">
        <v>4</v>
      </c>
      <c r="P6" s="101">
        <v>5.8651026392961877E-3</v>
      </c>
      <c r="Q6" s="42" t="s">
        <v>54</v>
      </c>
      <c r="R6" s="43">
        <v>52</v>
      </c>
      <c r="S6" s="43">
        <v>52</v>
      </c>
      <c r="T6" s="101">
        <v>6.7620286085825751E-2</v>
      </c>
      <c r="U6" s="42" t="s">
        <v>54</v>
      </c>
      <c r="V6" s="43">
        <v>31</v>
      </c>
      <c r="W6" s="43">
        <v>31</v>
      </c>
      <c r="X6" s="101">
        <v>6.3008130081300809E-2</v>
      </c>
      <c r="Y6" s="42" t="s">
        <v>54</v>
      </c>
      <c r="Z6" s="43">
        <v>39</v>
      </c>
      <c r="AA6" s="43">
        <v>39</v>
      </c>
      <c r="AB6" s="101">
        <v>0.13684210526315788</v>
      </c>
    </row>
    <row r="7" spans="2:28">
      <c r="B7" s="154" t="s">
        <v>134</v>
      </c>
      <c r="C7" s="82">
        <v>101</v>
      </c>
      <c r="D7" s="83">
        <v>104</v>
      </c>
      <c r="E7" s="83">
        <v>19</v>
      </c>
      <c r="F7" s="84">
        <v>252</v>
      </c>
      <c r="G7" s="84">
        <v>476</v>
      </c>
      <c r="H7" s="101">
        <v>0.18949044585987262</v>
      </c>
      <c r="I7" s="119">
        <v>23</v>
      </c>
      <c r="J7" s="43">
        <v>22</v>
      </c>
      <c r="K7" s="43">
        <v>45</v>
      </c>
      <c r="L7" s="101">
        <v>0.1584507042253521</v>
      </c>
      <c r="M7" s="42">
        <v>78</v>
      </c>
      <c r="N7" s="43">
        <v>82</v>
      </c>
      <c r="O7" s="43">
        <v>160</v>
      </c>
      <c r="P7" s="101">
        <v>0.23460410557184747</v>
      </c>
      <c r="Q7" s="42">
        <v>8</v>
      </c>
      <c r="R7" s="43">
        <v>103</v>
      </c>
      <c r="S7" s="43">
        <v>111</v>
      </c>
      <c r="T7" s="101">
        <v>0.14434330299089732</v>
      </c>
      <c r="U7" s="42">
        <v>9</v>
      </c>
      <c r="V7" s="43">
        <v>73</v>
      </c>
      <c r="W7" s="43">
        <v>82</v>
      </c>
      <c r="X7" s="101">
        <v>0.16666666666666666</v>
      </c>
      <c r="Y7" s="42">
        <v>2</v>
      </c>
      <c r="Z7" s="43">
        <v>76</v>
      </c>
      <c r="AA7" s="43">
        <v>78</v>
      </c>
      <c r="AB7" s="101">
        <v>0.27368421052631581</v>
      </c>
    </row>
    <row r="8" spans="2:28">
      <c r="B8" s="154" t="s">
        <v>243</v>
      </c>
      <c r="C8" s="82">
        <v>42</v>
      </c>
      <c r="D8" s="83">
        <v>12</v>
      </c>
      <c r="E8" s="83" t="s">
        <v>54</v>
      </c>
      <c r="F8" s="84">
        <v>17</v>
      </c>
      <c r="G8" s="84">
        <v>71</v>
      </c>
      <c r="H8" s="101">
        <v>2.8264331210191083E-2</v>
      </c>
      <c r="I8" s="119">
        <v>22</v>
      </c>
      <c r="J8" s="43">
        <v>5</v>
      </c>
      <c r="K8" s="43">
        <v>27</v>
      </c>
      <c r="L8" s="101">
        <v>9.5070422535211266E-2</v>
      </c>
      <c r="M8" s="42">
        <v>20</v>
      </c>
      <c r="N8" s="43">
        <v>7</v>
      </c>
      <c r="O8" s="43">
        <v>27</v>
      </c>
      <c r="P8" s="101">
        <v>3.9589442815249266E-2</v>
      </c>
      <c r="Q8" s="42" t="s">
        <v>54</v>
      </c>
      <c r="R8" s="43">
        <v>8</v>
      </c>
      <c r="S8" s="43">
        <v>8</v>
      </c>
      <c r="T8" s="101">
        <v>1.0403120936280884E-2</v>
      </c>
      <c r="U8" s="42" t="s">
        <v>54</v>
      </c>
      <c r="V8" s="43">
        <v>6</v>
      </c>
      <c r="W8" s="43">
        <v>6</v>
      </c>
      <c r="X8" s="101">
        <v>1.2195121951219513E-2</v>
      </c>
      <c r="Y8" s="42" t="s">
        <v>54</v>
      </c>
      <c r="Z8" s="43">
        <v>3</v>
      </c>
      <c r="AA8" s="43">
        <v>3</v>
      </c>
      <c r="AB8" s="101">
        <v>1.0526315789473684E-2</v>
      </c>
    </row>
    <row r="9" spans="2:28">
      <c r="B9" s="154" t="s">
        <v>146</v>
      </c>
      <c r="C9" s="82">
        <v>61</v>
      </c>
      <c r="D9" s="83">
        <v>111</v>
      </c>
      <c r="E9" s="83">
        <v>68</v>
      </c>
      <c r="F9" s="84">
        <v>290</v>
      </c>
      <c r="G9" s="84">
        <v>530</v>
      </c>
      <c r="H9" s="101">
        <v>0.21098726114649682</v>
      </c>
      <c r="I9" s="119">
        <v>32</v>
      </c>
      <c r="J9" s="43">
        <v>36</v>
      </c>
      <c r="K9" s="43">
        <v>68</v>
      </c>
      <c r="L9" s="101">
        <v>0.23943661971830985</v>
      </c>
      <c r="M9" s="42">
        <v>29</v>
      </c>
      <c r="N9" s="43">
        <v>75</v>
      </c>
      <c r="O9" s="43">
        <v>104</v>
      </c>
      <c r="P9" s="101">
        <v>0.15249266862170086</v>
      </c>
      <c r="Q9" s="42">
        <v>38</v>
      </c>
      <c r="R9" s="43">
        <v>125</v>
      </c>
      <c r="S9" s="43">
        <v>163</v>
      </c>
      <c r="T9" s="101">
        <v>0.21196358907672302</v>
      </c>
      <c r="U9" s="42">
        <v>19</v>
      </c>
      <c r="V9" s="43">
        <v>128</v>
      </c>
      <c r="W9" s="43">
        <v>147</v>
      </c>
      <c r="X9" s="101">
        <v>0.29878048780487804</v>
      </c>
      <c r="Y9" s="42">
        <v>11</v>
      </c>
      <c r="Z9" s="43">
        <v>37</v>
      </c>
      <c r="AA9" s="43">
        <v>48</v>
      </c>
      <c r="AB9" s="101">
        <v>0.16842105263157894</v>
      </c>
    </row>
    <row r="10" spans="2:28">
      <c r="B10" s="154" t="s">
        <v>225</v>
      </c>
      <c r="C10" s="82">
        <v>22</v>
      </c>
      <c r="D10" s="83" t="s">
        <v>54</v>
      </c>
      <c r="E10" s="83">
        <v>17</v>
      </c>
      <c r="F10" s="84">
        <v>71</v>
      </c>
      <c r="G10" s="84">
        <v>110</v>
      </c>
      <c r="H10" s="101">
        <v>4.3789808917197449E-2</v>
      </c>
      <c r="I10" s="119">
        <v>2</v>
      </c>
      <c r="J10" s="43" t="s">
        <v>54</v>
      </c>
      <c r="K10" s="43">
        <v>2</v>
      </c>
      <c r="L10" s="101">
        <v>7.0422535211267607E-3</v>
      </c>
      <c r="M10" s="42">
        <v>20</v>
      </c>
      <c r="N10" s="43" t="s">
        <v>54</v>
      </c>
      <c r="O10" s="43">
        <v>20</v>
      </c>
      <c r="P10" s="101">
        <v>2.932551319648094E-2</v>
      </c>
      <c r="Q10" s="42">
        <v>1</v>
      </c>
      <c r="R10" s="43">
        <v>50</v>
      </c>
      <c r="S10" s="43">
        <v>51</v>
      </c>
      <c r="T10" s="101">
        <v>6.6319895968790635E-2</v>
      </c>
      <c r="U10" s="42">
        <v>13</v>
      </c>
      <c r="V10" s="43">
        <v>17</v>
      </c>
      <c r="W10" s="43">
        <v>30</v>
      </c>
      <c r="X10" s="101">
        <v>6.097560975609756E-2</v>
      </c>
      <c r="Y10" s="42">
        <v>3</v>
      </c>
      <c r="Z10" s="43">
        <v>4</v>
      </c>
      <c r="AA10" s="43">
        <v>7</v>
      </c>
      <c r="AB10" s="101">
        <v>2.456140350877193E-2</v>
      </c>
    </row>
    <row r="11" spans="2:28">
      <c r="B11" s="154" t="s">
        <v>194</v>
      </c>
      <c r="C11" s="82">
        <v>7</v>
      </c>
      <c r="D11" s="83">
        <v>6</v>
      </c>
      <c r="E11" s="83" t="s">
        <v>54</v>
      </c>
      <c r="F11" s="84">
        <v>25</v>
      </c>
      <c r="G11" s="84">
        <v>38</v>
      </c>
      <c r="H11" s="101">
        <v>1.5127388535031847E-2</v>
      </c>
      <c r="I11" s="119" t="s">
        <v>54</v>
      </c>
      <c r="J11" s="43" t="s">
        <v>54</v>
      </c>
      <c r="K11" s="43" t="s">
        <v>54</v>
      </c>
      <c r="L11" s="101" t="s">
        <v>54</v>
      </c>
      <c r="M11" s="42">
        <v>7</v>
      </c>
      <c r="N11" s="43">
        <v>6</v>
      </c>
      <c r="O11" s="43">
        <v>13</v>
      </c>
      <c r="P11" s="101">
        <v>1.906158357771261E-2</v>
      </c>
      <c r="Q11" s="42" t="s">
        <v>54</v>
      </c>
      <c r="R11" s="43">
        <v>14</v>
      </c>
      <c r="S11" s="43">
        <v>14</v>
      </c>
      <c r="T11" s="101">
        <v>1.8205461638491547E-2</v>
      </c>
      <c r="U11" s="42" t="s">
        <v>54</v>
      </c>
      <c r="V11" s="43">
        <v>3</v>
      </c>
      <c r="W11" s="43">
        <v>3</v>
      </c>
      <c r="X11" s="101">
        <v>6.0975609756097563E-3</v>
      </c>
      <c r="Y11" s="42" t="s">
        <v>54</v>
      </c>
      <c r="Z11" s="43">
        <v>8</v>
      </c>
      <c r="AA11" s="43">
        <v>8</v>
      </c>
      <c r="AB11" s="101">
        <v>2.8070175438596492E-2</v>
      </c>
    </row>
    <row r="12" spans="2:28">
      <c r="B12" s="154" t="s">
        <v>168</v>
      </c>
      <c r="C12" s="82">
        <v>48</v>
      </c>
      <c r="D12" s="83">
        <v>94</v>
      </c>
      <c r="E12" s="83">
        <v>35</v>
      </c>
      <c r="F12" s="84">
        <v>158</v>
      </c>
      <c r="G12" s="84">
        <v>335</v>
      </c>
      <c r="H12" s="101">
        <v>0.13335987261146498</v>
      </c>
      <c r="I12" s="119">
        <v>4</v>
      </c>
      <c r="J12" s="43">
        <v>14</v>
      </c>
      <c r="K12" s="43">
        <v>18</v>
      </c>
      <c r="L12" s="101">
        <v>6.3380281690140844E-2</v>
      </c>
      <c r="M12" s="42">
        <v>44</v>
      </c>
      <c r="N12" s="43">
        <v>80</v>
      </c>
      <c r="O12" s="43">
        <v>124</v>
      </c>
      <c r="P12" s="101">
        <v>0.18181818181818182</v>
      </c>
      <c r="Q12" s="42">
        <v>15</v>
      </c>
      <c r="R12" s="43">
        <v>93</v>
      </c>
      <c r="S12" s="43">
        <v>108</v>
      </c>
      <c r="T12" s="101">
        <v>0.14044213263979194</v>
      </c>
      <c r="U12" s="42">
        <v>12</v>
      </c>
      <c r="V12" s="43">
        <v>42</v>
      </c>
      <c r="W12" s="43">
        <v>54</v>
      </c>
      <c r="X12" s="101">
        <v>0.10975609756097561</v>
      </c>
      <c r="Y12" s="42">
        <v>8</v>
      </c>
      <c r="Z12" s="43">
        <v>23</v>
      </c>
      <c r="AA12" s="43">
        <v>31</v>
      </c>
      <c r="AB12" s="101">
        <v>0.10877192982456138</v>
      </c>
    </row>
    <row r="13" spans="2:28">
      <c r="B13" s="154" t="s">
        <v>125</v>
      </c>
      <c r="C13" s="82">
        <v>117</v>
      </c>
      <c r="D13" s="83">
        <v>20</v>
      </c>
      <c r="E13" s="83">
        <v>24</v>
      </c>
      <c r="F13" s="84">
        <v>200</v>
      </c>
      <c r="G13" s="84">
        <v>361</v>
      </c>
      <c r="H13" s="125">
        <v>0.14371019108280256</v>
      </c>
      <c r="I13" s="126">
        <v>44</v>
      </c>
      <c r="J13" s="105">
        <v>4</v>
      </c>
      <c r="K13" s="105">
        <v>48</v>
      </c>
      <c r="L13" s="125">
        <v>0.16901408450704225</v>
      </c>
      <c r="M13" s="104">
        <v>73</v>
      </c>
      <c r="N13" s="105">
        <v>16</v>
      </c>
      <c r="O13" s="105">
        <v>89</v>
      </c>
      <c r="P13" s="125">
        <v>0.13049853372434017</v>
      </c>
      <c r="Q13" s="104">
        <v>14</v>
      </c>
      <c r="R13" s="105">
        <v>101</v>
      </c>
      <c r="S13" s="105">
        <v>115</v>
      </c>
      <c r="T13" s="125">
        <v>0.14954486345903772</v>
      </c>
      <c r="U13" s="104">
        <v>10</v>
      </c>
      <c r="V13" s="105">
        <v>70</v>
      </c>
      <c r="W13" s="105">
        <v>80</v>
      </c>
      <c r="X13" s="125">
        <v>0.16260162601626016</v>
      </c>
      <c r="Y13" s="104" t="s">
        <v>54</v>
      </c>
      <c r="Z13" s="105">
        <v>29</v>
      </c>
      <c r="AA13" s="105">
        <v>29</v>
      </c>
      <c r="AB13" s="125">
        <v>0.10175438596491228</v>
      </c>
    </row>
    <row r="14" spans="2:28">
      <c r="B14" s="154" t="s">
        <v>183</v>
      </c>
      <c r="C14" s="82">
        <v>41</v>
      </c>
      <c r="D14" s="83">
        <v>49</v>
      </c>
      <c r="E14" s="83">
        <v>6</v>
      </c>
      <c r="F14" s="84">
        <v>85</v>
      </c>
      <c r="G14" s="84">
        <v>181</v>
      </c>
      <c r="H14" s="101">
        <v>7.2054140127388533E-2</v>
      </c>
      <c r="I14" s="119">
        <v>10</v>
      </c>
      <c r="J14" s="43">
        <v>42</v>
      </c>
      <c r="K14" s="43">
        <v>52</v>
      </c>
      <c r="L14" s="101">
        <v>0.18309859154929575</v>
      </c>
      <c r="M14" s="42">
        <v>31</v>
      </c>
      <c r="N14" s="43">
        <v>7</v>
      </c>
      <c r="O14" s="43">
        <v>38</v>
      </c>
      <c r="P14" s="101">
        <v>5.5718475073313782E-2</v>
      </c>
      <c r="Q14" s="42">
        <v>2</v>
      </c>
      <c r="R14" s="43">
        <v>50</v>
      </c>
      <c r="S14" s="43">
        <v>52</v>
      </c>
      <c r="T14" s="101">
        <v>6.7620286085825751E-2</v>
      </c>
      <c r="U14" s="42">
        <v>2</v>
      </c>
      <c r="V14" s="43">
        <v>19</v>
      </c>
      <c r="W14" s="43">
        <v>21</v>
      </c>
      <c r="X14" s="101">
        <v>4.2682926829268296E-2</v>
      </c>
      <c r="Y14" s="42">
        <v>2</v>
      </c>
      <c r="Z14" s="43">
        <v>16</v>
      </c>
      <c r="AA14" s="43">
        <v>18</v>
      </c>
      <c r="AB14" s="101">
        <v>6.3157894736842107E-2</v>
      </c>
    </row>
    <row r="15" spans="2:28" ht="12.95" thickBot="1">
      <c r="B15" s="165" t="s">
        <v>239</v>
      </c>
      <c r="C15" s="82">
        <v>93</v>
      </c>
      <c r="D15" s="83">
        <v>32</v>
      </c>
      <c r="E15" s="83">
        <v>5</v>
      </c>
      <c r="F15" s="84">
        <v>152</v>
      </c>
      <c r="G15" s="84">
        <v>282</v>
      </c>
      <c r="H15" s="101">
        <v>0.11226114649681529</v>
      </c>
      <c r="I15" s="119">
        <v>4</v>
      </c>
      <c r="J15" s="43">
        <v>18</v>
      </c>
      <c r="K15" s="43">
        <v>22</v>
      </c>
      <c r="L15" s="101">
        <v>7.746478873239436E-2</v>
      </c>
      <c r="M15" s="42">
        <v>89</v>
      </c>
      <c r="N15" s="43">
        <v>14</v>
      </c>
      <c r="O15" s="43">
        <v>103</v>
      </c>
      <c r="P15" s="101">
        <v>0.15102639296187681</v>
      </c>
      <c r="Q15" s="42">
        <v>2</v>
      </c>
      <c r="R15" s="43">
        <v>93</v>
      </c>
      <c r="S15" s="43">
        <v>95</v>
      </c>
      <c r="T15" s="101">
        <v>0.12353706111833551</v>
      </c>
      <c r="U15" s="42">
        <v>2</v>
      </c>
      <c r="V15" s="43">
        <v>36</v>
      </c>
      <c r="W15" s="43">
        <v>38</v>
      </c>
      <c r="X15" s="101">
        <v>7.7235772357723581E-2</v>
      </c>
      <c r="Y15" s="42">
        <v>1</v>
      </c>
      <c r="Z15" s="43">
        <v>23</v>
      </c>
      <c r="AA15" s="43">
        <v>24</v>
      </c>
      <c r="AB15" s="101">
        <v>8.4210526315789472E-2</v>
      </c>
    </row>
    <row r="16" spans="2:28" ht="13.5" thickBot="1">
      <c r="B16" s="127" t="s">
        <v>45</v>
      </c>
      <c r="C16" s="92">
        <v>537</v>
      </c>
      <c r="D16" s="93">
        <v>429</v>
      </c>
      <c r="E16" s="93">
        <v>174</v>
      </c>
      <c r="F16" s="94">
        <v>1372</v>
      </c>
      <c r="G16" s="94">
        <v>2512</v>
      </c>
      <c r="H16" s="116">
        <v>1</v>
      </c>
      <c r="I16" s="124">
        <v>142</v>
      </c>
      <c r="J16" s="106">
        <v>142</v>
      </c>
      <c r="K16" s="106">
        <v>284</v>
      </c>
      <c r="L16" s="116">
        <v>0.99999999999999989</v>
      </c>
      <c r="M16" s="107">
        <v>395</v>
      </c>
      <c r="N16" s="106">
        <v>287</v>
      </c>
      <c r="O16" s="106">
        <v>682</v>
      </c>
      <c r="P16" s="116">
        <v>0.99999999999999989</v>
      </c>
      <c r="Q16" s="107">
        <v>80</v>
      </c>
      <c r="R16" s="106">
        <v>689</v>
      </c>
      <c r="S16" s="106">
        <v>769</v>
      </c>
      <c r="T16" s="116">
        <v>1</v>
      </c>
      <c r="U16" s="107">
        <v>67</v>
      </c>
      <c r="V16" s="106">
        <v>425</v>
      </c>
      <c r="W16" s="106">
        <v>492</v>
      </c>
      <c r="X16" s="116">
        <v>1</v>
      </c>
      <c r="Y16" s="107">
        <v>27</v>
      </c>
      <c r="Z16" s="106">
        <v>258</v>
      </c>
      <c r="AA16" s="106">
        <v>285</v>
      </c>
      <c r="AB16" s="116">
        <v>0.99999999999999989</v>
      </c>
    </row>
    <row r="17" spans="2:10">
      <c r="B17" s="1" t="s">
        <v>316</v>
      </c>
    </row>
    <row r="18" spans="2:10">
      <c r="J18" s="108"/>
    </row>
    <row r="26" spans="2:10">
      <c r="J26" s="108"/>
    </row>
    <row r="27" spans="2:10">
      <c r="J27" s="108"/>
    </row>
    <row r="28" spans="2:10">
      <c r="J28" s="108"/>
    </row>
    <row r="29" spans="2:10">
      <c r="J29" s="108"/>
    </row>
    <row r="30" spans="2:10">
      <c r="J30" s="108"/>
    </row>
    <row r="31" spans="2:10">
      <c r="J31" s="108"/>
    </row>
    <row r="32" spans="2:10">
      <c r="J32" s="108"/>
    </row>
    <row r="33" spans="10:10">
      <c r="J33" s="108"/>
    </row>
    <row r="34" spans="10:10">
      <c r="J34" s="108"/>
    </row>
    <row r="35" spans="10:10">
      <c r="J35" s="108"/>
    </row>
    <row r="36" spans="10:10">
      <c r="J36" s="108"/>
    </row>
    <row r="37" spans="10:10">
      <c r="J37" s="108"/>
    </row>
    <row r="38" spans="10:10">
      <c r="J38" s="108"/>
    </row>
    <row r="39" spans="10:10">
      <c r="J39" s="108"/>
    </row>
    <row r="40" spans="10:10">
      <c r="J40" s="108"/>
    </row>
    <row r="41" spans="10:10">
      <c r="J41" s="108"/>
    </row>
    <row r="42" spans="10:10">
      <c r="J42" s="108"/>
    </row>
    <row r="43" spans="10:10">
      <c r="J43" s="108"/>
    </row>
    <row r="44" spans="10:10">
      <c r="J44" s="108"/>
    </row>
    <row r="45" spans="10:10">
      <c r="J45" s="108"/>
    </row>
    <row r="46" spans="10:10">
      <c r="J46" s="108"/>
    </row>
    <row r="47" spans="10:10">
      <c r="J47" s="108"/>
    </row>
    <row r="48" spans="10:10">
      <c r="J48" s="108"/>
    </row>
    <row r="49" spans="10:10">
      <c r="J49" s="108"/>
    </row>
    <row r="50" spans="10:10">
      <c r="J50" s="108"/>
    </row>
    <row r="51" spans="10:10">
      <c r="J51" s="108"/>
    </row>
    <row r="52" spans="10:10">
      <c r="J52" s="108"/>
    </row>
    <row r="53" spans="10:10">
      <c r="J53" s="108"/>
    </row>
    <row r="54" spans="10:10">
      <c r="J54" s="108"/>
    </row>
    <row r="55" spans="10:10">
      <c r="J55" s="108"/>
    </row>
    <row r="56" spans="10:10">
      <c r="J56" s="108"/>
    </row>
    <row r="57" spans="10:10">
      <c r="J57" s="108"/>
    </row>
    <row r="58" spans="10:10">
      <c r="J58" s="108"/>
    </row>
    <row r="59" spans="10:10">
      <c r="J59" s="108"/>
    </row>
    <row r="60" spans="10:10">
      <c r="J60" s="108"/>
    </row>
    <row r="61" spans="10:10">
      <c r="J61" s="108"/>
    </row>
    <row r="62" spans="10:10">
      <c r="J62" s="108"/>
    </row>
    <row r="63" spans="10:10">
      <c r="J63" s="108"/>
    </row>
    <row r="64" spans="10:10">
      <c r="J64" s="108"/>
    </row>
    <row r="65" spans="10:10">
      <c r="J65" s="108"/>
    </row>
    <row r="66" spans="10:10">
      <c r="J66" s="108"/>
    </row>
    <row r="67" spans="10:10">
      <c r="J67" s="108"/>
    </row>
    <row r="68" spans="10:10">
      <c r="J68" s="108"/>
    </row>
    <row r="69" spans="10:10">
      <c r="J69" s="108"/>
    </row>
    <row r="70" spans="10:10">
      <c r="J70" s="108"/>
    </row>
    <row r="71" spans="10:10">
      <c r="J71" s="108"/>
    </row>
    <row r="72" spans="10:10">
      <c r="J72" s="108"/>
    </row>
    <row r="73" spans="10:10">
      <c r="J73" s="108"/>
    </row>
    <row r="74" spans="10:10">
      <c r="J74" s="108"/>
    </row>
    <row r="75" spans="10:10">
      <c r="J75" s="108"/>
    </row>
    <row r="76" spans="10:10">
      <c r="J76" s="108"/>
    </row>
    <row r="77" spans="10:10">
      <c r="J77" s="108"/>
    </row>
    <row r="78" spans="10:10">
      <c r="J78" s="108"/>
    </row>
    <row r="79" spans="10:10">
      <c r="J79" s="108"/>
    </row>
    <row r="80" spans="10:10">
      <c r="J80" s="108"/>
    </row>
    <row r="81" spans="10:10">
      <c r="J81" s="108"/>
    </row>
    <row r="82" spans="10:10">
      <c r="J82" s="108"/>
    </row>
    <row r="83" spans="10:10">
      <c r="J83" s="108"/>
    </row>
    <row r="84" spans="10:10">
      <c r="J84" s="108"/>
    </row>
    <row r="85" spans="10:10">
      <c r="J85" s="108"/>
    </row>
    <row r="86" spans="10:10">
      <c r="J86" s="108"/>
    </row>
    <row r="87" spans="10:10">
      <c r="J87" s="108"/>
    </row>
    <row r="88" spans="10:10">
      <c r="J88" s="108"/>
    </row>
    <row r="89" spans="10:10">
      <c r="J89" s="108"/>
    </row>
    <row r="90" spans="10:10">
      <c r="J90" s="108"/>
    </row>
    <row r="91" spans="10:10">
      <c r="J91" s="108"/>
    </row>
    <row r="92" spans="10:10">
      <c r="J92" s="108"/>
    </row>
    <row r="93" spans="10:10">
      <c r="J93" s="108"/>
    </row>
    <row r="94" spans="10:10">
      <c r="J94" s="108"/>
    </row>
    <row r="95" spans="10:10">
      <c r="J95" s="108"/>
    </row>
    <row r="96" spans="10:10">
      <c r="J96" s="108"/>
    </row>
    <row r="97" spans="10:10">
      <c r="J97" s="108"/>
    </row>
    <row r="98" spans="10:10">
      <c r="J98" s="108"/>
    </row>
    <row r="99" spans="10:10">
      <c r="J99" s="108"/>
    </row>
    <row r="100" spans="10:10">
      <c r="J100" s="108"/>
    </row>
    <row r="101" spans="10:10">
      <c r="J101" s="108"/>
    </row>
    <row r="102" spans="10:10">
      <c r="J102" s="108"/>
    </row>
    <row r="103" spans="10:10">
      <c r="J103" s="108"/>
    </row>
    <row r="104" spans="10:10">
      <c r="J104" s="108"/>
    </row>
    <row r="105" spans="10:10">
      <c r="J105" s="108"/>
    </row>
    <row r="106" spans="10:10">
      <c r="J106" s="108"/>
    </row>
    <row r="107" spans="10:10">
      <c r="J107" s="108"/>
    </row>
    <row r="108" spans="10:10">
      <c r="J108" s="108"/>
    </row>
    <row r="109" spans="10:10">
      <c r="J109" s="108"/>
    </row>
    <row r="110" spans="10:10">
      <c r="J110" s="108"/>
    </row>
    <row r="111" spans="10:10">
      <c r="J111" s="108"/>
    </row>
    <row r="112" spans="10:10">
      <c r="J112" s="108"/>
    </row>
    <row r="113" spans="10:10">
      <c r="J113" s="108"/>
    </row>
    <row r="114" spans="10:10">
      <c r="J114" s="108"/>
    </row>
    <row r="115" spans="10:10">
      <c r="J115" s="108"/>
    </row>
    <row r="116" spans="10:10">
      <c r="J116" s="108"/>
    </row>
    <row r="117" spans="10:10">
      <c r="J117" s="108"/>
    </row>
    <row r="118" spans="10:10">
      <c r="J118" s="108"/>
    </row>
    <row r="119" spans="10:10">
      <c r="J119" s="108"/>
    </row>
    <row r="120" spans="10:10">
      <c r="J120" s="108"/>
    </row>
    <row r="121" spans="10:10">
      <c r="J121" s="108"/>
    </row>
    <row r="122" spans="10:10">
      <c r="J122" s="108"/>
    </row>
    <row r="123" spans="10:10">
      <c r="J123" s="108"/>
    </row>
    <row r="124" spans="10:10">
      <c r="J124" s="108"/>
    </row>
    <row r="125" spans="10:10">
      <c r="J125" s="108"/>
    </row>
    <row r="126" spans="10:10">
      <c r="J126" s="108"/>
    </row>
    <row r="127" spans="10:10">
      <c r="J127" s="108"/>
    </row>
    <row r="128" spans="10:10">
      <c r="J128" s="108"/>
    </row>
  </sheetData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C6D0B-1254-41B7-ACF0-281BBC6A9F23}">
  <dimension ref="B1:Z105"/>
  <sheetViews>
    <sheetView showGridLines="0" zoomScaleNormal="100" workbookViewId="0">
      <pane ySplit="1" topLeftCell="A2" activePane="bottomLeft" state="frozen"/>
      <selection pane="bottomLeft" activeCell="B1" sqref="B1"/>
      <selection activeCell="L30" sqref="L30"/>
    </sheetView>
  </sheetViews>
  <sheetFormatPr defaultColWidth="8.85546875" defaultRowHeight="12.6"/>
  <cols>
    <col min="1" max="1" width="5.85546875" style="33" customWidth="1"/>
    <col min="2" max="2" width="53.5703125" style="33" bestFit="1" customWidth="1"/>
    <col min="3" max="3" width="14.7109375" style="33" customWidth="1"/>
    <col min="4" max="4" width="17.28515625" style="33" customWidth="1"/>
    <col min="5" max="7" width="14.7109375" style="33" customWidth="1"/>
    <col min="8" max="8" width="17.28515625" style="33" customWidth="1"/>
    <col min="9" max="11" width="14.7109375" style="33" customWidth="1"/>
    <col min="12" max="12" width="17.7109375" style="33" customWidth="1"/>
    <col min="13" max="15" width="14.7109375" style="33" customWidth="1"/>
    <col min="16" max="16" width="17.7109375" style="33" customWidth="1"/>
    <col min="17" max="19" width="14.7109375" style="33" customWidth="1"/>
    <col min="20" max="20" width="17.5703125" style="33" customWidth="1"/>
    <col min="21" max="23" width="14.7109375" style="33" customWidth="1"/>
    <col min="24" max="24" width="16.85546875" style="33" customWidth="1"/>
    <col min="25" max="26" width="14.7109375" style="33" customWidth="1"/>
    <col min="27" max="27" width="9.28515625" style="33" bestFit="1" customWidth="1"/>
    <col min="28" max="28" width="15.85546875" style="33" customWidth="1"/>
    <col min="29" max="30" width="9.28515625" style="33" bestFit="1" customWidth="1"/>
    <col min="31" max="31" width="12.42578125" style="33" customWidth="1"/>
    <col min="32" max="16384" width="8.85546875" style="33"/>
  </cols>
  <sheetData>
    <row r="1" spans="2:26" ht="84.95" customHeight="1">
      <c r="B1" s="158" t="s">
        <v>317</v>
      </c>
    </row>
    <row r="2" spans="2:26" ht="21" customHeight="1" thickBot="1">
      <c r="C2" s="78"/>
      <c r="G2" s="78"/>
    </row>
    <row r="3" spans="2:26" ht="12.95">
      <c r="B3" s="228" t="s">
        <v>122</v>
      </c>
      <c r="C3" s="201" t="s">
        <v>45</v>
      </c>
      <c r="D3" s="202"/>
      <c r="E3" s="202"/>
      <c r="F3" s="203"/>
      <c r="G3" s="201">
        <v>2016</v>
      </c>
      <c r="H3" s="202"/>
      <c r="I3" s="202"/>
      <c r="J3" s="203"/>
      <c r="K3" s="201">
        <v>2017</v>
      </c>
      <c r="L3" s="202"/>
      <c r="M3" s="202"/>
      <c r="N3" s="203"/>
      <c r="O3" s="201">
        <v>2018</v>
      </c>
      <c r="P3" s="202"/>
      <c r="Q3" s="202"/>
      <c r="R3" s="203"/>
      <c r="S3" s="201">
        <v>2019</v>
      </c>
      <c r="T3" s="202"/>
      <c r="U3" s="202"/>
      <c r="V3" s="203"/>
      <c r="W3" s="201">
        <v>2020</v>
      </c>
      <c r="X3" s="202"/>
      <c r="Y3" s="202"/>
      <c r="Z3" s="203"/>
    </row>
    <row r="4" spans="2:26" ht="12.75" customHeight="1">
      <c r="B4" s="229"/>
      <c r="C4" s="205" t="s">
        <v>46</v>
      </c>
      <c r="D4" s="204"/>
      <c r="E4" s="204" t="s">
        <v>45</v>
      </c>
      <c r="F4" s="200" t="s">
        <v>47</v>
      </c>
      <c r="G4" s="205" t="s">
        <v>46</v>
      </c>
      <c r="H4" s="204"/>
      <c r="I4" s="204" t="s">
        <v>45</v>
      </c>
      <c r="J4" s="200" t="s">
        <v>47</v>
      </c>
      <c r="K4" s="205" t="s">
        <v>46</v>
      </c>
      <c r="L4" s="204"/>
      <c r="M4" s="204" t="s">
        <v>45</v>
      </c>
      <c r="N4" s="200" t="s">
        <v>47</v>
      </c>
      <c r="O4" s="205" t="s">
        <v>46</v>
      </c>
      <c r="P4" s="204"/>
      <c r="Q4" s="204" t="s">
        <v>45</v>
      </c>
      <c r="R4" s="200" t="s">
        <v>47</v>
      </c>
      <c r="S4" s="205" t="s">
        <v>46</v>
      </c>
      <c r="T4" s="204"/>
      <c r="U4" s="204" t="s">
        <v>45</v>
      </c>
      <c r="V4" s="200" t="s">
        <v>47</v>
      </c>
      <c r="W4" s="205" t="s">
        <v>46</v>
      </c>
      <c r="X4" s="204"/>
      <c r="Y4" s="204" t="s">
        <v>45</v>
      </c>
      <c r="Z4" s="200" t="s">
        <v>47</v>
      </c>
    </row>
    <row r="5" spans="2:26" ht="42" customHeight="1">
      <c r="B5" s="229"/>
      <c r="C5" s="74" t="s">
        <v>112</v>
      </c>
      <c r="D5" s="75" t="s">
        <v>113</v>
      </c>
      <c r="E5" s="204"/>
      <c r="F5" s="200"/>
      <c r="G5" s="74" t="s">
        <v>112</v>
      </c>
      <c r="H5" s="75" t="s">
        <v>113</v>
      </c>
      <c r="I5" s="204"/>
      <c r="J5" s="200"/>
      <c r="K5" s="74" t="s">
        <v>112</v>
      </c>
      <c r="L5" s="75" t="s">
        <v>113</v>
      </c>
      <c r="M5" s="204"/>
      <c r="N5" s="200"/>
      <c r="O5" s="74" t="s">
        <v>112</v>
      </c>
      <c r="P5" s="75" t="s">
        <v>113</v>
      </c>
      <c r="Q5" s="204"/>
      <c r="R5" s="200"/>
      <c r="S5" s="74" t="s">
        <v>112</v>
      </c>
      <c r="T5" s="75" t="s">
        <v>113</v>
      </c>
      <c r="U5" s="204"/>
      <c r="V5" s="200"/>
      <c r="W5" s="74" t="s">
        <v>112</v>
      </c>
      <c r="X5" s="75" t="s">
        <v>113</v>
      </c>
      <c r="Y5" s="204"/>
      <c r="Z5" s="200"/>
    </row>
    <row r="6" spans="2:26">
      <c r="B6" s="49" t="s">
        <v>159</v>
      </c>
      <c r="C6" s="42">
        <v>106</v>
      </c>
      <c r="D6" s="43">
        <v>57</v>
      </c>
      <c r="E6" s="43">
        <v>163</v>
      </c>
      <c r="F6" s="101">
        <v>0.41902313624678661</v>
      </c>
      <c r="G6" s="42">
        <v>5</v>
      </c>
      <c r="H6" s="43" t="s">
        <v>54</v>
      </c>
      <c r="I6" s="43">
        <v>5</v>
      </c>
      <c r="J6" s="101">
        <v>0.13513513513513514</v>
      </c>
      <c r="K6" s="119">
        <v>19</v>
      </c>
      <c r="L6" s="43">
        <v>4</v>
      </c>
      <c r="M6" s="43">
        <v>23</v>
      </c>
      <c r="N6" s="101">
        <v>0.26436781609195403</v>
      </c>
      <c r="O6" s="42">
        <v>38</v>
      </c>
      <c r="P6" s="43">
        <v>46</v>
      </c>
      <c r="Q6" s="43">
        <v>84</v>
      </c>
      <c r="R6" s="101">
        <v>0.67200000000000004</v>
      </c>
      <c r="S6" s="42">
        <v>19</v>
      </c>
      <c r="T6" s="43">
        <v>6</v>
      </c>
      <c r="U6" s="43">
        <v>25</v>
      </c>
      <c r="V6" s="101">
        <v>0.352112676056338</v>
      </c>
      <c r="W6" s="42">
        <v>25</v>
      </c>
      <c r="X6" s="119">
        <v>1</v>
      </c>
      <c r="Y6" s="43">
        <v>26</v>
      </c>
      <c r="Z6" s="101">
        <v>0.37681159420289856</v>
      </c>
    </row>
    <row r="7" spans="2:26">
      <c r="B7" s="154" t="s">
        <v>134</v>
      </c>
      <c r="C7" s="42">
        <v>22</v>
      </c>
      <c r="D7" s="43">
        <v>1</v>
      </c>
      <c r="E7" s="43">
        <v>23</v>
      </c>
      <c r="F7" s="101">
        <v>5.9125964010282778E-2</v>
      </c>
      <c r="G7" s="42">
        <v>3</v>
      </c>
      <c r="H7" s="43">
        <v>1</v>
      </c>
      <c r="I7" s="43">
        <v>4</v>
      </c>
      <c r="J7" s="101">
        <v>0.10810810810810811</v>
      </c>
      <c r="K7" s="119">
        <v>8</v>
      </c>
      <c r="L7" s="43" t="s">
        <v>54</v>
      </c>
      <c r="M7" s="43">
        <v>8</v>
      </c>
      <c r="N7" s="101">
        <v>9.1954022988505746E-2</v>
      </c>
      <c r="O7" s="42">
        <v>9</v>
      </c>
      <c r="P7" s="43" t="s">
        <v>54</v>
      </c>
      <c r="Q7" s="43">
        <v>9</v>
      </c>
      <c r="R7" s="101">
        <v>7.1999999999999995E-2</v>
      </c>
      <c r="S7" s="42">
        <v>1</v>
      </c>
      <c r="T7" s="43" t="s">
        <v>54</v>
      </c>
      <c r="U7" s="43">
        <v>1</v>
      </c>
      <c r="V7" s="101">
        <v>1.4084507042253521E-2</v>
      </c>
      <c r="W7" s="42">
        <v>1</v>
      </c>
      <c r="X7" s="119" t="s">
        <v>54</v>
      </c>
      <c r="Y7" s="43">
        <v>1</v>
      </c>
      <c r="Z7" s="101">
        <v>1.4492753623188406E-2</v>
      </c>
    </row>
    <row r="8" spans="2:26">
      <c r="B8" s="154" t="s">
        <v>243</v>
      </c>
      <c r="C8" s="42">
        <v>8</v>
      </c>
      <c r="D8" s="43" t="s">
        <v>54</v>
      </c>
      <c r="E8" s="43">
        <v>8</v>
      </c>
      <c r="F8" s="101">
        <v>2.056555269922879E-2</v>
      </c>
      <c r="G8" s="42" t="s">
        <v>54</v>
      </c>
      <c r="H8" s="43" t="s">
        <v>54</v>
      </c>
      <c r="I8" s="43" t="s">
        <v>54</v>
      </c>
      <c r="J8" s="101" t="s">
        <v>54</v>
      </c>
      <c r="K8" s="119" t="s">
        <v>54</v>
      </c>
      <c r="L8" s="43" t="s">
        <v>54</v>
      </c>
      <c r="M8" s="43" t="s">
        <v>54</v>
      </c>
      <c r="N8" s="101" t="s">
        <v>54</v>
      </c>
      <c r="O8" s="42">
        <v>2</v>
      </c>
      <c r="P8" s="43" t="s">
        <v>54</v>
      </c>
      <c r="Q8" s="43">
        <v>2</v>
      </c>
      <c r="R8" s="101">
        <v>1.6E-2</v>
      </c>
      <c r="S8" s="42" t="s">
        <v>54</v>
      </c>
      <c r="T8" s="43" t="s">
        <v>54</v>
      </c>
      <c r="U8" s="43" t="s">
        <v>54</v>
      </c>
      <c r="V8" s="101" t="s">
        <v>54</v>
      </c>
      <c r="W8" s="42">
        <v>6</v>
      </c>
      <c r="X8" s="119" t="s">
        <v>54</v>
      </c>
      <c r="Y8" s="43">
        <v>6</v>
      </c>
      <c r="Z8" s="101">
        <v>8.6956521739130432E-2</v>
      </c>
    </row>
    <row r="9" spans="2:26">
      <c r="B9" s="154" t="s">
        <v>146</v>
      </c>
      <c r="C9" s="42">
        <v>17</v>
      </c>
      <c r="D9" s="43">
        <v>5</v>
      </c>
      <c r="E9" s="43">
        <v>22</v>
      </c>
      <c r="F9" s="101">
        <v>5.6555269922879174E-2</v>
      </c>
      <c r="G9" s="42">
        <v>4</v>
      </c>
      <c r="H9" s="43" t="s">
        <v>54</v>
      </c>
      <c r="I9" s="43">
        <v>4</v>
      </c>
      <c r="J9" s="101">
        <v>0.10810810810810811</v>
      </c>
      <c r="K9" s="119">
        <v>6</v>
      </c>
      <c r="L9" s="43">
        <v>3</v>
      </c>
      <c r="M9" s="43">
        <v>9</v>
      </c>
      <c r="N9" s="101">
        <v>0.10344827586206896</v>
      </c>
      <c r="O9" s="42">
        <v>1</v>
      </c>
      <c r="P9" s="43">
        <v>2</v>
      </c>
      <c r="Q9" s="43">
        <v>3</v>
      </c>
      <c r="R9" s="101">
        <v>2.4E-2</v>
      </c>
      <c r="S9" s="42" t="s">
        <v>54</v>
      </c>
      <c r="T9" s="43" t="s">
        <v>54</v>
      </c>
      <c r="U9" s="43" t="s">
        <v>54</v>
      </c>
      <c r="V9" s="101" t="s">
        <v>54</v>
      </c>
      <c r="W9" s="42">
        <v>6</v>
      </c>
      <c r="X9" s="119" t="s">
        <v>54</v>
      </c>
      <c r="Y9" s="43">
        <v>6</v>
      </c>
      <c r="Z9" s="101">
        <v>8.6956521739130432E-2</v>
      </c>
    </row>
    <row r="10" spans="2:26">
      <c r="B10" s="154" t="s">
        <v>225</v>
      </c>
      <c r="C10" s="42">
        <v>4</v>
      </c>
      <c r="D10" s="43" t="s">
        <v>54</v>
      </c>
      <c r="E10" s="43">
        <v>4</v>
      </c>
      <c r="F10" s="101">
        <v>1.0282776349614395E-2</v>
      </c>
      <c r="G10" s="42" t="s">
        <v>54</v>
      </c>
      <c r="H10" s="43" t="s">
        <v>54</v>
      </c>
      <c r="I10" s="43" t="s">
        <v>54</v>
      </c>
      <c r="J10" s="101" t="s">
        <v>54</v>
      </c>
      <c r="K10" s="119">
        <v>2</v>
      </c>
      <c r="L10" s="43" t="s">
        <v>54</v>
      </c>
      <c r="M10" s="43">
        <v>2</v>
      </c>
      <c r="N10" s="101">
        <v>2.2988505747126436E-2</v>
      </c>
      <c r="O10" s="42">
        <v>1</v>
      </c>
      <c r="P10" s="43" t="s">
        <v>54</v>
      </c>
      <c r="Q10" s="43">
        <v>1</v>
      </c>
      <c r="R10" s="101">
        <v>8.0000000000000002E-3</v>
      </c>
      <c r="S10" s="42">
        <v>1</v>
      </c>
      <c r="T10" s="43" t="s">
        <v>54</v>
      </c>
      <c r="U10" s="43">
        <v>1</v>
      </c>
      <c r="V10" s="101">
        <v>1.4084507042253521E-2</v>
      </c>
      <c r="W10" s="42" t="s">
        <v>54</v>
      </c>
      <c r="X10" s="119" t="s">
        <v>54</v>
      </c>
      <c r="Y10" s="43" t="s">
        <v>54</v>
      </c>
      <c r="Z10" s="101" t="s">
        <v>54</v>
      </c>
    </row>
    <row r="11" spans="2:26">
      <c r="B11" s="154" t="s">
        <v>194</v>
      </c>
      <c r="C11" s="42">
        <v>5</v>
      </c>
      <c r="D11" s="43" t="s">
        <v>54</v>
      </c>
      <c r="E11" s="43">
        <v>5</v>
      </c>
      <c r="F11" s="101">
        <v>1.2853470437017995E-2</v>
      </c>
      <c r="G11" s="42">
        <v>1</v>
      </c>
      <c r="H11" s="43" t="s">
        <v>54</v>
      </c>
      <c r="I11" s="43">
        <v>1</v>
      </c>
      <c r="J11" s="101">
        <v>2.7027027027027029E-2</v>
      </c>
      <c r="K11" s="119">
        <v>2</v>
      </c>
      <c r="L11" s="43" t="s">
        <v>54</v>
      </c>
      <c r="M11" s="43">
        <v>2</v>
      </c>
      <c r="N11" s="101">
        <v>2.2988505747126436E-2</v>
      </c>
      <c r="O11" s="42">
        <v>1</v>
      </c>
      <c r="P11" s="43" t="s">
        <v>54</v>
      </c>
      <c r="Q11" s="43">
        <v>1</v>
      </c>
      <c r="R11" s="101">
        <v>8.0000000000000002E-3</v>
      </c>
      <c r="S11" s="42">
        <v>1</v>
      </c>
      <c r="T11" s="43" t="s">
        <v>54</v>
      </c>
      <c r="U11" s="43">
        <v>1</v>
      </c>
      <c r="V11" s="101">
        <v>1.4084507042253521E-2</v>
      </c>
      <c r="W11" s="42" t="s">
        <v>54</v>
      </c>
      <c r="X11" s="119" t="s">
        <v>54</v>
      </c>
      <c r="Y11" s="43" t="s">
        <v>54</v>
      </c>
      <c r="Z11" s="101" t="s">
        <v>54</v>
      </c>
    </row>
    <row r="12" spans="2:26">
      <c r="B12" s="154" t="s">
        <v>168</v>
      </c>
      <c r="C12" s="42">
        <v>100</v>
      </c>
      <c r="D12" s="43">
        <v>5</v>
      </c>
      <c r="E12" s="43">
        <v>105</v>
      </c>
      <c r="F12" s="101">
        <v>0.26992287917737789</v>
      </c>
      <c r="G12" s="42">
        <v>8</v>
      </c>
      <c r="H12" s="43">
        <v>2</v>
      </c>
      <c r="I12" s="43">
        <v>10</v>
      </c>
      <c r="J12" s="101">
        <v>0.27027027027027029</v>
      </c>
      <c r="K12" s="119">
        <v>26</v>
      </c>
      <c r="L12" s="43" t="s">
        <v>54</v>
      </c>
      <c r="M12" s="43">
        <v>26</v>
      </c>
      <c r="N12" s="101">
        <v>0.2988505747126437</v>
      </c>
      <c r="O12" s="42">
        <v>17</v>
      </c>
      <c r="P12" s="43">
        <v>1</v>
      </c>
      <c r="Q12" s="43">
        <v>18</v>
      </c>
      <c r="R12" s="101">
        <v>0.14399999999999999</v>
      </c>
      <c r="S12" s="42">
        <v>35</v>
      </c>
      <c r="T12" s="43" t="s">
        <v>54</v>
      </c>
      <c r="U12" s="43">
        <v>35</v>
      </c>
      <c r="V12" s="101">
        <v>0.49295774647887325</v>
      </c>
      <c r="W12" s="42">
        <v>14</v>
      </c>
      <c r="X12" s="119">
        <v>2</v>
      </c>
      <c r="Y12" s="43">
        <v>16</v>
      </c>
      <c r="Z12" s="101">
        <v>0.2318840579710145</v>
      </c>
    </row>
    <row r="13" spans="2:26">
      <c r="B13" s="154" t="s">
        <v>125</v>
      </c>
      <c r="C13" s="42">
        <v>23</v>
      </c>
      <c r="D13" s="43">
        <v>6</v>
      </c>
      <c r="E13" s="43">
        <v>29</v>
      </c>
      <c r="F13" s="101">
        <v>7.4550128534704371E-2</v>
      </c>
      <c r="G13" s="42">
        <v>3</v>
      </c>
      <c r="H13" s="43">
        <v>1</v>
      </c>
      <c r="I13" s="43">
        <v>4</v>
      </c>
      <c r="J13" s="101">
        <v>0.10810810810810811</v>
      </c>
      <c r="K13" s="126">
        <v>8</v>
      </c>
      <c r="L13" s="105">
        <v>4</v>
      </c>
      <c r="M13" s="105">
        <v>12</v>
      </c>
      <c r="N13" s="125">
        <v>0.13793103448275862</v>
      </c>
      <c r="O13" s="104">
        <v>2</v>
      </c>
      <c r="P13" s="105" t="s">
        <v>54</v>
      </c>
      <c r="Q13" s="105">
        <v>2</v>
      </c>
      <c r="R13" s="125">
        <v>1.6E-2</v>
      </c>
      <c r="S13" s="104">
        <v>3</v>
      </c>
      <c r="T13" s="105" t="s">
        <v>54</v>
      </c>
      <c r="U13" s="105">
        <v>3</v>
      </c>
      <c r="V13" s="125">
        <v>4.2253521126760563E-2</v>
      </c>
      <c r="W13" s="104">
        <v>7</v>
      </c>
      <c r="X13" s="126">
        <v>1</v>
      </c>
      <c r="Y13" s="105">
        <v>8</v>
      </c>
      <c r="Z13" s="125">
        <v>0.11594202898550725</v>
      </c>
    </row>
    <row r="14" spans="2:26">
      <c r="B14" s="154" t="s">
        <v>183</v>
      </c>
      <c r="C14" s="177" t="s">
        <v>54</v>
      </c>
      <c r="D14" s="178">
        <v>5</v>
      </c>
      <c r="E14" s="178">
        <v>5</v>
      </c>
      <c r="F14" s="179">
        <v>1.2853470437017995E-2</v>
      </c>
      <c r="G14" s="177" t="s">
        <v>54</v>
      </c>
      <c r="H14" s="178">
        <v>1</v>
      </c>
      <c r="I14" s="178">
        <v>1</v>
      </c>
      <c r="J14" s="179">
        <v>2.7027027027027029E-2</v>
      </c>
      <c r="K14" s="119" t="s">
        <v>54</v>
      </c>
      <c r="L14" s="43" t="s">
        <v>54</v>
      </c>
      <c r="M14" s="43" t="s">
        <v>54</v>
      </c>
      <c r="N14" s="101" t="s">
        <v>54</v>
      </c>
      <c r="O14" s="42" t="s">
        <v>54</v>
      </c>
      <c r="P14" s="43" t="s">
        <v>54</v>
      </c>
      <c r="Q14" s="43" t="s">
        <v>54</v>
      </c>
      <c r="R14" s="101" t="s">
        <v>54</v>
      </c>
      <c r="S14" s="42" t="s">
        <v>54</v>
      </c>
      <c r="T14" s="43">
        <v>4</v>
      </c>
      <c r="U14" s="43">
        <v>4</v>
      </c>
      <c r="V14" s="101">
        <v>5.6338028169014086E-2</v>
      </c>
      <c r="W14" s="42" t="s">
        <v>54</v>
      </c>
      <c r="X14" s="119" t="s">
        <v>54</v>
      </c>
      <c r="Y14" s="43" t="s">
        <v>54</v>
      </c>
      <c r="Z14" s="101" t="s">
        <v>54</v>
      </c>
    </row>
    <row r="15" spans="2:26" ht="12.95" thickBot="1">
      <c r="B15" s="165" t="s">
        <v>239</v>
      </c>
      <c r="C15" s="104">
        <v>16</v>
      </c>
      <c r="D15" s="105">
        <v>9</v>
      </c>
      <c r="E15" s="105">
        <v>25</v>
      </c>
      <c r="F15" s="125">
        <v>6.4267352185089971E-2</v>
      </c>
      <c r="G15" s="104">
        <v>2</v>
      </c>
      <c r="H15" s="105">
        <v>6</v>
      </c>
      <c r="I15" s="105">
        <v>8</v>
      </c>
      <c r="J15" s="125">
        <v>0.21621621621621623</v>
      </c>
      <c r="K15" s="119">
        <v>2</v>
      </c>
      <c r="L15" s="43">
        <v>3</v>
      </c>
      <c r="M15" s="43">
        <v>5</v>
      </c>
      <c r="N15" s="101">
        <v>5.7471264367816091E-2</v>
      </c>
      <c r="O15" s="42">
        <v>5</v>
      </c>
      <c r="P15" s="43" t="s">
        <v>54</v>
      </c>
      <c r="Q15" s="43">
        <v>5</v>
      </c>
      <c r="R15" s="101">
        <v>0.04</v>
      </c>
      <c r="S15" s="42">
        <v>1</v>
      </c>
      <c r="T15" s="43" t="s">
        <v>54</v>
      </c>
      <c r="U15" s="43">
        <v>1</v>
      </c>
      <c r="V15" s="101">
        <v>1.4084507042253521E-2</v>
      </c>
      <c r="W15" s="42">
        <v>6</v>
      </c>
      <c r="X15" s="119" t="s">
        <v>54</v>
      </c>
      <c r="Y15" s="43">
        <v>6</v>
      </c>
      <c r="Z15" s="101">
        <v>8.6956521739130432E-2</v>
      </c>
    </row>
    <row r="16" spans="2:26" ht="13.5" thickBot="1">
      <c r="B16" s="127" t="s">
        <v>45</v>
      </c>
      <c r="C16" s="107">
        <v>301</v>
      </c>
      <c r="D16" s="106">
        <v>88</v>
      </c>
      <c r="E16" s="106">
        <v>389</v>
      </c>
      <c r="F16" s="116">
        <v>1</v>
      </c>
      <c r="G16" s="124">
        <v>26</v>
      </c>
      <c r="H16" s="106">
        <v>11</v>
      </c>
      <c r="I16" s="106">
        <v>37</v>
      </c>
      <c r="J16" s="116">
        <v>1</v>
      </c>
      <c r="K16" s="107">
        <v>73</v>
      </c>
      <c r="L16" s="106">
        <v>14</v>
      </c>
      <c r="M16" s="106">
        <v>87</v>
      </c>
      <c r="N16" s="116">
        <v>1</v>
      </c>
      <c r="O16" s="107">
        <v>76</v>
      </c>
      <c r="P16" s="106">
        <v>49</v>
      </c>
      <c r="Q16" s="106">
        <v>125</v>
      </c>
      <c r="R16" s="116">
        <v>1</v>
      </c>
      <c r="S16" s="107">
        <v>61</v>
      </c>
      <c r="T16" s="106">
        <v>10</v>
      </c>
      <c r="U16" s="106">
        <v>71</v>
      </c>
      <c r="V16" s="116">
        <v>1</v>
      </c>
      <c r="W16" s="107">
        <v>65</v>
      </c>
      <c r="X16" s="124">
        <v>4</v>
      </c>
      <c r="Y16" s="106">
        <v>69</v>
      </c>
      <c r="Z16" s="116">
        <v>0.99999999999999989</v>
      </c>
    </row>
    <row r="17" spans="2:8">
      <c r="B17" s="1" t="s">
        <v>318</v>
      </c>
    </row>
    <row r="20" spans="2:8">
      <c r="D20" s="108"/>
      <c r="H20" s="108"/>
    </row>
    <row r="21" spans="2:8">
      <c r="D21" s="108"/>
      <c r="H21" s="108"/>
    </row>
    <row r="22" spans="2:8">
      <c r="D22" s="108"/>
      <c r="H22" s="108"/>
    </row>
    <row r="23" spans="2:8">
      <c r="D23" s="108"/>
      <c r="H23" s="108"/>
    </row>
    <row r="24" spans="2:8">
      <c r="D24" s="108"/>
      <c r="H24" s="108"/>
    </row>
    <row r="25" spans="2:8">
      <c r="D25" s="108"/>
      <c r="H25" s="108"/>
    </row>
    <row r="33" spans="4:8">
      <c r="D33" s="108"/>
      <c r="H33" s="108"/>
    </row>
    <row r="34" spans="4:8">
      <c r="D34" s="108"/>
      <c r="H34" s="108"/>
    </row>
    <row r="35" spans="4:8">
      <c r="D35" s="108"/>
      <c r="H35" s="108"/>
    </row>
    <row r="36" spans="4:8">
      <c r="D36" s="108"/>
      <c r="H36" s="108"/>
    </row>
    <row r="37" spans="4:8">
      <c r="D37" s="108"/>
      <c r="H37" s="108"/>
    </row>
    <row r="38" spans="4:8">
      <c r="D38" s="108"/>
      <c r="H38" s="108"/>
    </row>
    <row r="39" spans="4:8">
      <c r="D39" s="108"/>
      <c r="H39" s="108"/>
    </row>
    <row r="40" spans="4:8">
      <c r="D40" s="108"/>
      <c r="H40" s="108"/>
    </row>
    <row r="41" spans="4:8">
      <c r="D41" s="108"/>
      <c r="H41" s="108"/>
    </row>
    <row r="42" spans="4:8">
      <c r="D42" s="108"/>
      <c r="H42" s="108"/>
    </row>
    <row r="43" spans="4:8">
      <c r="D43" s="108"/>
      <c r="H43" s="108"/>
    </row>
    <row r="44" spans="4:8">
      <c r="D44" s="108"/>
      <c r="H44" s="108"/>
    </row>
    <row r="45" spans="4:8">
      <c r="D45" s="108"/>
      <c r="H45" s="108"/>
    </row>
    <row r="46" spans="4:8">
      <c r="D46" s="108"/>
      <c r="H46" s="108"/>
    </row>
    <row r="47" spans="4:8">
      <c r="D47" s="108"/>
      <c r="H47" s="108"/>
    </row>
    <row r="48" spans="4:8">
      <c r="D48" s="108"/>
      <c r="H48" s="108"/>
    </row>
    <row r="49" spans="4:8">
      <c r="D49" s="108"/>
      <c r="H49" s="108"/>
    </row>
    <row r="50" spans="4:8">
      <c r="D50" s="108"/>
      <c r="H50" s="108"/>
    </row>
    <row r="51" spans="4:8">
      <c r="D51" s="108"/>
      <c r="H51" s="108"/>
    </row>
    <row r="52" spans="4:8">
      <c r="D52" s="108"/>
      <c r="H52" s="108"/>
    </row>
    <row r="53" spans="4:8">
      <c r="D53" s="108"/>
      <c r="H53" s="108"/>
    </row>
    <row r="54" spans="4:8">
      <c r="D54" s="108"/>
      <c r="H54" s="108"/>
    </row>
    <row r="55" spans="4:8">
      <c r="D55" s="108"/>
      <c r="H55" s="108"/>
    </row>
    <row r="56" spans="4:8">
      <c r="D56" s="108"/>
      <c r="H56" s="108"/>
    </row>
    <row r="57" spans="4:8">
      <c r="D57" s="108"/>
      <c r="H57" s="108"/>
    </row>
    <row r="58" spans="4:8">
      <c r="D58" s="108"/>
      <c r="H58" s="108"/>
    </row>
    <row r="59" spans="4:8">
      <c r="D59" s="108"/>
      <c r="H59" s="108"/>
    </row>
    <row r="60" spans="4:8">
      <c r="D60" s="108"/>
      <c r="H60" s="108"/>
    </row>
    <row r="61" spans="4:8">
      <c r="D61" s="108"/>
      <c r="H61" s="108"/>
    </row>
    <row r="62" spans="4:8">
      <c r="D62" s="108"/>
      <c r="H62" s="108"/>
    </row>
    <row r="63" spans="4:8">
      <c r="D63" s="108"/>
      <c r="H63" s="108"/>
    </row>
    <row r="64" spans="4:8">
      <c r="D64" s="108"/>
      <c r="H64" s="108"/>
    </row>
    <row r="65" spans="4:8">
      <c r="D65" s="108"/>
      <c r="H65" s="108"/>
    </row>
    <row r="66" spans="4:8">
      <c r="D66" s="108"/>
      <c r="H66" s="108"/>
    </row>
    <row r="67" spans="4:8">
      <c r="D67" s="108"/>
      <c r="H67" s="108"/>
    </row>
    <row r="68" spans="4:8">
      <c r="D68" s="108"/>
      <c r="H68" s="108"/>
    </row>
    <row r="69" spans="4:8">
      <c r="D69" s="108"/>
      <c r="H69" s="108"/>
    </row>
    <row r="70" spans="4:8">
      <c r="D70" s="108"/>
      <c r="H70" s="108"/>
    </row>
    <row r="71" spans="4:8">
      <c r="D71" s="108"/>
      <c r="H71" s="108"/>
    </row>
    <row r="72" spans="4:8">
      <c r="D72" s="108"/>
      <c r="H72" s="108"/>
    </row>
    <row r="73" spans="4:8">
      <c r="D73" s="108"/>
      <c r="H73" s="108"/>
    </row>
    <row r="74" spans="4:8">
      <c r="D74" s="108"/>
      <c r="H74" s="108"/>
    </row>
    <row r="75" spans="4:8">
      <c r="D75" s="108"/>
      <c r="H75" s="108"/>
    </row>
    <row r="76" spans="4:8">
      <c r="D76" s="108"/>
      <c r="H76" s="108"/>
    </row>
    <row r="77" spans="4:8">
      <c r="D77" s="108"/>
      <c r="H77" s="108"/>
    </row>
    <row r="78" spans="4:8">
      <c r="D78" s="108"/>
      <c r="H78" s="108"/>
    </row>
    <row r="79" spans="4:8">
      <c r="D79" s="108"/>
      <c r="H79" s="108"/>
    </row>
    <row r="80" spans="4:8">
      <c r="D80" s="108"/>
      <c r="H80" s="108"/>
    </row>
    <row r="81" spans="4:8">
      <c r="D81" s="108"/>
      <c r="H81" s="108"/>
    </row>
    <row r="82" spans="4:8">
      <c r="D82" s="108"/>
      <c r="H82" s="108"/>
    </row>
    <row r="83" spans="4:8">
      <c r="D83" s="108"/>
      <c r="H83" s="108"/>
    </row>
    <row r="84" spans="4:8">
      <c r="D84" s="108"/>
      <c r="H84" s="108"/>
    </row>
    <row r="85" spans="4:8">
      <c r="D85" s="108"/>
      <c r="H85" s="108"/>
    </row>
    <row r="86" spans="4:8">
      <c r="D86" s="108"/>
      <c r="H86" s="108"/>
    </row>
    <row r="87" spans="4:8">
      <c r="D87" s="108"/>
      <c r="H87" s="108"/>
    </row>
    <row r="88" spans="4:8">
      <c r="D88" s="108"/>
      <c r="H88" s="108"/>
    </row>
    <row r="89" spans="4:8">
      <c r="D89" s="108"/>
      <c r="H89" s="108"/>
    </row>
    <row r="90" spans="4:8">
      <c r="D90" s="108"/>
      <c r="H90" s="108"/>
    </row>
    <row r="91" spans="4:8">
      <c r="D91" s="108"/>
      <c r="H91" s="108"/>
    </row>
    <row r="92" spans="4:8">
      <c r="D92" s="108"/>
      <c r="H92" s="108"/>
    </row>
    <row r="93" spans="4:8">
      <c r="D93" s="108"/>
      <c r="H93" s="108"/>
    </row>
    <row r="94" spans="4:8">
      <c r="D94" s="108"/>
      <c r="H94" s="108"/>
    </row>
    <row r="95" spans="4:8">
      <c r="D95" s="108"/>
      <c r="H95" s="108"/>
    </row>
    <row r="96" spans="4:8">
      <c r="D96" s="108"/>
      <c r="H96" s="108"/>
    </row>
    <row r="97" spans="4:8">
      <c r="D97" s="108"/>
      <c r="H97" s="108"/>
    </row>
    <row r="98" spans="4:8">
      <c r="D98" s="108"/>
      <c r="H98" s="108"/>
    </row>
    <row r="99" spans="4:8">
      <c r="D99" s="108"/>
      <c r="H99" s="108"/>
    </row>
    <row r="100" spans="4:8">
      <c r="D100" s="108"/>
      <c r="H100" s="108"/>
    </row>
    <row r="101" spans="4:8">
      <c r="D101" s="108"/>
      <c r="H101" s="108"/>
    </row>
    <row r="102" spans="4:8">
      <c r="D102" s="108"/>
      <c r="H102" s="108"/>
    </row>
    <row r="103" spans="4:8">
      <c r="D103" s="108"/>
      <c r="H103" s="108"/>
    </row>
    <row r="104" spans="4:8">
      <c r="D104" s="108"/>
      <c r="H104" s="108"/>
    </row>
    <row r="105" spans="4:8">
      <c r="D105" s="108"/>
      <c r="H105" s="108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08BFD-CF02-4902-811E-394558F2B372}">
  <dimension ref="A1:AB57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5.7109375" style="33" customWidth="1"/>
    <col min="2" max="2" width="23.42578125" style="33" customWidth="1"/>
    <col min="3" max="3" width="17.7109375" style="33" customWidth="1"/>
    <col min="4" max="4" width="19.28515625" style="33" customWidth="1"/>
    <col min="5" max="5" width="27.5703125" style="33" customWidth="1"/>
    <col min="6" max="6" width="24" style="33" customWidth="1"/>
    <col min="7" max="7" width="8.140625" style="33" bestFit="1" customWidth="1"/>
    <col min="8" max="8" width="13.5703125" style="33" bestFit="1" customWidth="1"/>
    <col min="9" max="9" width="18.28515625" style="33" customWidth="1"/>
    <col min="10" max="10" width="16.140625" style="33" bestFit="1" customWidth="1"/>
    <col min="11" max="11" width="16.5703125" style="33" customWidth="1"/>
    <col min="12" max="12" width="13.5703125" style="33" bestFit="1" customWidth="1"/>
    <col min="13" max="13" width="18.85546875" style="33" customWidth="1"/>
    <col min="14" max="16" width="16.5703125" style="33" customWidth="1"/>
    <col min="17" max="17" width="27" style="33" customWidth="1"/>
    <col min="18" max="18" width="23.42578125" style="33" customWidth="1"/>
    <col min="19" max="19" width="16.5703125" style="33" customWidth="1"/>
    <col min="20" max="20" width="13.5703125" style="33" bestFit="1" customWidth="1"/>
    <col min="21" max="21" width="27.85546875" style="33" customWidth="1"/>
    <col min="22" max="22" width="23.7109375" style="33" customWidth="1"/>
    <col min="23" max="23" width="16.5703125" style="33" customWidth="1"/>
    <col min="24" max="24" width="13.5703125" style="33" bestFit="1" customWidth="1"/>
    <col min="25" max="25" width="27.85546875" style="33" customWidth="1"/>
    <col min="26" max="26" width="23.42578125" style="33" customWidth="1"/>
    <col min="27" max="27" width="16.5703125" style="33" customWidth="1"/>
    <col min="28" max="28" width="13.5703125" style="33" bestFit="1" customWidth="1"/>
    <col min="29" max="29" width="9.28515625" style="33" bestFit="1" customWidth="1"/>
    <col min="30" max="30" width="15.85546875" style="33" customWidth="1"/>
    <col min="31" max="32" width="9.28515625" style="33" bestFit="1" customWidth="1"/>
    <col min="33" max="33" width="12.42578125" style="33" customWidth="1"/>
    <col min="34" max="16384" width="8.85546875" style="33"/>
  </cols>
  <sheetData>
    <row r="1" spans="1:28" ht="84.95" customHeight="1">
      <c r="B1" s="158" t="s">
        <v>319</v>
      </c>
    </row>
    <row r="2" spans="1:28" ht="18.600000000000001" customHeight="1" thickBot="1">
      <c r="F2" s="79"/>
      <c r="I2" s="78"/>
    </row>
    <row r="3" spans="1:28" ht="12.95">
      <c r="B3" s="210" t="s">
        <v>277</v>
      </c>
      <c r="C3" s="189" t="s">
        <v>45</v>
      </c>
      <c r="D3" s="190"/>
      <c r="E3" s="190"/>
      <c r="F3" s="190"/>
      <c r="G3" s="190"/>
      <c r="H3" s="188"/>
      <c r="I3" s="182">
        <v>2016</v>
      </c>
      <c r="J3" s="183"/>
      <c r="K3" s="183"/>
      <c r="L3" s="184"/>
      <c r="M3" s="182">
        <v>2017</v>
      </c>
      <c r="N3" s="183"/>
      <c r="O3" s="183"/>
      <c r="P3" s="184"/>
      <c r="Q3" s="182">
        <v>2018</v>
      </c>
      <c r="R3" s="183"/>
      <c r="S3" s="183"/>
      <c r="T3" s="184"/>
      <c r="U3" s="182">
        <v>2019</v>
      </c>
      <c r="V3" s="183"/>
      <c r="W3" s="183"/>
      <c r="X3" s="184"/>
      <c r="Y3" s="182">
        <v>2020</v>
      </c>
      <c r="Z3" s="183"/>
      <c r="AA3" s="183"/>
      <c r="AB3" s="184"/>
    </row>
    <row r="4" spans="1:28" ht="12.75" customHeight="1">
      <c r="B4" s="211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221" t="s">
        <v>46</v>
      </c>
      <c r="Z4" s="186"/>
      <c r="AA4" s="186" t="s">
        <v>45</v>
      </c>
      <c r="AB4" s="187" t="s">
        <v>47</v>
      </c>
    </row>
    <row r="5" spans="1:28" ht="51.95">
      <c r="B5" s="211"/>
      <c r="C5" s="153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3" t="s">
        <v>50</v>
      </c>
      <c r="R5" s="73" t="s">
        <v>51</v>
      </c>
      <c r="S5" s="186"/>
      <c r="T5" s="187"/>
      <c r="U5" s="73" t="s">
        <v>50</v>
      </c>
      <c r="V5" s="73" t="s">
        <v>51</v>
      </c>
      <c r="W5" s="186"/>
      <c r="X5" s="187"/>
      <c r="Y5" s="153" t="s">
        <v>50</v>
      </c>
      <c r="Z5" s="73" t="s">
        <v>51</v>
      </c>
      <c r="AA5" s="186"/>
      <c r="AB5" s="187"/>
    </row>
    <row r="6" spans="1:28" ht="14.1">
      <c r="A6" s="3"/>
      <c r="B6" s="15" t="s">
        <v>278</v>
      </c>
      <c r="C6" s="82">
        <v>317</v>
      </c>
      <c r="D6" s="83">
        <v>137</v>
      </c>
      <c r="E6" s="83">
        <v>160</v>
      </c>
      <c r="F6" s="84">
        <v>596</v>
      </c>
      <c r="G6" s="84">
        <v>1210</v>
      </c>
      <c r="H6" s="85">
        <v>0.48168789808917195</v>
      </c>
      <c r="I6" s="82">
        <v>82</v>
      </c>
      <c r="J6" s="84">
        <v>38</v>
      </c>
      <c r="K6" s="84">
        <v>120</v>
      </c>
      <c r="L6" s="85">
        <v>0.42253521126760563</v>
      </c>
      <c r="M6" s="82">
        <v>235</v>
      </c>
      <c r="N6" s="84">
        <v>99</v>
      </c>
      <c r="O6" s="84">
        <v>334</v>
      </c>
      <c r="P6" s="101">
        <v>0.48973607038123168</v>
      </c>
      <c r="Q6" s="83">
        <v>72</v>
      </c>
      <c r="R6" s="84">
        <v>373</v>
      </c>
      <c r="S6" s="84">
        <v>445</v>
      </c>
      <c r="T6" s="101">
        <v>0.57867360208062424</v>
      </c>
      <c r="U6" s="82">
        <v>63</v>
      </c>
      <c r="V6" s="84">
        <v>145</v>
      </c>
      <c r="W6" s="84">
        <v>208</v>
      </c>
      <c r="X6" s="101">
        <v>0.42276422764227645</v>
      </c>
      <c r="Y6" s="82">
        <v>25</v>
      </c>
      <c r="Z6" s="84">
        <v>78</v>
      </c>
      <c r="AA6" s="84">
        <v>103</v>
      </c>
      <c r="AB6" s="101">
        <v>0.36140350877192984</v>
      </c>
    </row>
    <row r="7" spans="1:28" ht="14.1">
      <c r="A7" s="3"/>
      <c r="B7" s="15" t="s">
        <v>279</v>
      </c>
      <c r="C7" s="82">
        <v>52</v>
      </c>
      <c r="D7" s="83">
        <v>85</v>
      </c>
      <c r="E7" s="83">
        <v>3</v>
      </c>
      <c r="F7" s="84">
        <v>70</v>
      </c>
      <c r="G7" s="84">
        <v>210</v>
      </c>
      <c r="H7" s="85">
        <v>8.3598726114649677E-2</v>
      </c>
      <c r="I7" s="82">
        <v>3</v>
      </c>
      <c r="J7" s="84">
        <v>29</v>
      </c>
      <c r="K7" s="84">
        <v>32</v>
      </c>
      <c r="L7" s="85">
        <v>0.11267605633802817</v>
      </c>
      <c r="M7" s="82">
        <v>49</v>
      </c>
      <c r="N7" s="84">
        <v>56</v>
      </c>
      <c r="O7" s="84">
        <v>105</v>
      </c>
      <c r="P7" s="101">
        <v>0.15395894428152493</v>
      </c>
      <c r="Q7" s="83">
        <v>1</v>
      </c>
      <c r="R7" s="84">
        <v>37</v>
      </c>
      <c r="S7" s="84">
        <v>38</v>
      </c>
      <c r="T7" s="101">
        <v>4.94148244473342E-2</v>
      </c>
      <c r="U7" s="82" t="s">
        <v>54</v>
      </c>
      <c r="V7" s="84">
        <v>32</v>
      </c>
      <c r="W7" s="84">
        <v>32</v>
      </c>
      <c r="X7" s="101">
        <v>6.5040650406504072E-2</v>
      </c>
      <c r="Y7" s="82">
        <v>2</v>
      </c>
      <c r="Z7" s="84">
        <v>1</v>
      </c>
      <c r="AA7" s="84">
        <v>3</v>
      </c>
      <c r="AB7" s="101">
        <v>1.0526315789473684E-2</v>
      </c>
    </row>
    <row r="8" spans="1:28" ht="14.1">
      <c r="A8" s="3"/>
      <c r="B8" s="15" t="s">
        <v>280</v>
      </c>
      <c r="C8" s="82">
        <v>35</v>
      </c>
      <c r="D8" s="83" t="s">
        <v>54</v>
      </c>
      <c r="E8" s="83" t="s">
        <v>54</v>
      </c>
      <c r="F8" s="84">
        <v>124</v>
      </c>
      <c r="G8" s="84">
        <v>159</v>
      </c>
      <c r="H8" s="85">
        <v>6.3296178343949044E-2</v>
      </c>
      <c r="I8" s="82">
        <v>13</v>
      </c>
      <c r="J8" s="84" t="s">
        <v>54</v>
      </c>
      <c r="K8" s="84">
        <v>13</v>
      </c>
      <c r="L8" s="85">
        <v>4.5774647887323945E-2</v>
      </c>
      <c r="M8" s="82">
        <v>22</v>
      </c>
      <c r="N8" s="84" t="s">
        <v>54</v>
      </c>
      <c r="O8" s="84">
        <v>22</v>
      </c>
      <c r="P8" s="101">
        <v>3.2258064516129031E-2</v>
      </c>
      <c r="Q8" s="83" t="s">
        <v>54</v>
      </c>
      <c r="R8" s="84">
        <v>43</v>
      </c>
      <c r="S8" s="84">
        <v>43</v>
      </c>
      <c r="T8" s="101">
        <v>5.5916775032509754E-2</v>
      </c>
      <c r="U8" s="82" t="s">
        <v>54</v>
      </c>
      <c r="V8" s="84">
        <v>38</v>
      </c>
      <c r="W8" s="84">
        <v>38</v>
      </c>
      <c r="X8" s="101">
        <v>7.7235772357723581E-2</v>
      </c>
      <c r="Y8" s="82" t="s">
        <v>54</v>
      </c>
      <c r="Z8" s="84">
        <v>43</v>
      </c>
      <c r="AA8" s="84">
        <v>43</v>
      </c>
      <c r="AB8" s="101">
        <v>0.15087719298245614</v>
      </c>
    </row>
    <row r="9" spans="1:28" ht="14.1">
      <c r="A9" s="3"/>
      <c r="B9" s="15" t="s">
        <v>281</v>
      </c>
      <c r="C9" s="82">
        <v>22</v>
      </c>
      <c r="D9" s="83">
        <v>23</v>
      </c>
      <c r="E9" s="83">
        <v>1</v>
      </c>
      <c r="F9" s="84">
        <v>71</v>
      </c>
      <c r="G9" s="84">
        <v>117</v>
      </c>
      <c r="H9" s="85">
        <v>4.6576433121019105E-2</v>
      </c>
      <c r="I9" s="82">
        <v>10</v>
      </c>
      <c r="J9" s="84">
        <v>12</v>
      </c>
      <c r="K9" s="84">
        <v>22</v>
      </c>
      <c r="L9" s="85">
        <v>7.746478873239436E-2</v>
      </c>
      <c r="M9" s="82">
        <v>12</v>
      </c>
      <c r="N9" s="84">
        <v>11</v>
      </c>
      <c r="O9" s="84">
        <v>23</v>
      </c>
      <c r="P9" s="101">
        <v>3.3724340175953077E-2</v>
      </c>
      <c r="Q9" s="83" t="s">
        <v>54</v>
      </c>
      <c r="R9" s="84">
        <v>23</v>
      </c>
      <c r="S9" s="84">
        <v>23</v>
      </c>
      <c r="T9" s="101">
        <v>2.9908972691807541E-2</v>
      </c>
      <c r="U9" s="82">
        <v>1</v>
      </c>
      <c r="V9" s="84">
        <v>36</v>
      </c>
      <c r="W9" s="84">
        <v>37</v>
      </c>
      <c r="X9" s="101">
        <v>7.5203252032520332E-2</v>
      </c>
      <c r="Y9" s="82" t="s">
        <v>54</v>
      </c>
      <c r="Z9" s="84">
        <v>12</v>
      </c>
      <c r="AA9" s="84">
        <v>12</v>
      </c>
      <c r="AB9" s="101">
        <v>4.2105263157894736E-2</v>
      </c>
    </row>
    <row r="10" spans="1:28" ht="14.1">
      <c r="A10" s="3"/>
      <c r="B10" s="15" t="s">
        <v>282</v>
      </c>
      <c r="C10" s="82">
        <v>2</v>
      </c>
      <c r="D10" s="83">
        <v>1</v>
      </c>
      <c r="E10" s="83" t="s">
        <v>54</v>
      </c>
      <c r="F10" s="84" t="s">
        <v>54</v>
      </c>
      <c r="G10" s="84">
        <v>3</v>
      </c>
      <c r="H10" s="85">
        <v>1.1942675159235668E-3</v>
      </c>
      <c r="I10" s="82" t="s">
        <v>54</v>
      </c>
      <c r="J10" s="84" t="s">
        <v>54</v>
      </c>
      <c r="K10" s="84" t="s">
        <v>54</v>
      </c>
      <c r="L10" s="85" t="s">
        <v>54</v>
      </c>
      <c r="M10" s="82">
        <v>2</v>
      </c>
      <c r="N10" s="84">
        <v>1</v>
      </c>
      <c r="O10" s="84">
        <v>3</v>
      </c>
      <c r="P10" s="101">
        <v>4.3988269794721412E-3</v>
      </c>
      <c r="Q10" s="83" t="s">
        <v>54</v>
      </c>
      <c r="R10" s="84" t="s">
        <v>54</v>
      </c>
      <c r="S10" s="84" t="s">
        <v>54</v>
      </c>
      <c r="T10" s="133" t="s">
        <v>54</v>
      </c>
      <c r="U10" s="82" t="s">
        <v>54</v>
      </c>
      <c r="V10" s="84" t="s">
        <v>54</v>
      </c>
      <c r="W10" s="84" t="s">
        <v>54</v>
      </c>
      <c r="X10" s="133" t="s">
        <v>54</v>
      </c>
      <c r="Y10" s="82" t="s">
        <v>54</v>
      </c>
      <c r="Z10" s="84" t="s">
        <v>54</v>
      </c>
      <c r="AA10" s="84" t="s">
        <v>54</v>
      </c>
      <c r="AB10" s="133" t="s">
        <v>54</v>
      </c>
    </row>
    <row r="11" spans="1:28" ht="14.1">
      <c r="A11" s="3"/>
      <c r="B11" s="15" t="s">
        <v>283</v>
      </c>
      <c r="C11" s="82">
        <v>2</v>
      </c>
      <c r="D11" s="83" t="s">
        <v>54</v>
      </c>
      <c r="E11" s="83" t="s">
        <v>54</v>
      </c>
      <c r="F11" s="84">
        <v>59</v>
      </c>
      <c r="G11" s="84">
        <v>61</v>
      </c>
      <c r="H11" s="85">
        <v>2.4283439490445861E-2</v>
      </c>
      <c r="I11" s="82">
        <v>2</v>
      </c>
      <c r="J11" s="84" t="s">
        <v>54</v>
      </c>
      <c r="K11" s="84">
        <v>2</v>
      </c>
      <c r="L11" s="85">
        <v>7.0422535211267607E-3</v>
      </c>
      <c r="M11" s="82" t="s">
        <v>54</v>
      </c>
      <c r="N11" s="84" t="s">
        <v>54</v>
      </c>
      <c r="O11" s="84" t="s">
        <v>54</v>
      </c>
      <c r="P11" s="101" t="s">
        <v>54</v>
      </c>
      <c r="Q11" s="83" t="s">
        <v>54</v>
      </c>
      <c r="R11" s="84">
        <v>26</v>
      </c>
      <c r="S11" s="84">
        <v>26</v>
      </c>
      <c r="T11" s="101">
        <v>3.3810143042912875E-2</v>
      </c>
      <c r="U11" s="82" t="s">
        <v>54</v>
      </c>
      <c r="V11" s="84">
        <v>23</v>
      </c>
      <c r="W11" s="84">
        <v>23</v>
      </c>
      <c r="X11" s="101">
        <v>4.6747967479674794E-2</v>
      </c>
      <c r="Y11" s="82" t="s">
        <v>54</v>
      </c>
      <c r="Z11" s="84">
        <v>10</v>
      </c>
      <c r="AA11" s="84">
        <v>10</v>
      </c>
      <c r="AB11" s="101">
        <v>3.5087719298245612E-2</v>
      </c>
    </row>
    <row r="12" spans="1:28" ht="14.1">
      <c r="A12" s="3"/>
      <c r="B12" s="15" t="s">
        <v>284</v>
      </c>
      <c r="C12" s="82">
        <v>7</v>
      </c>
      <c r="D12" s="83">
        <v>10</v>
      </c>
      <c r="E12" s="83" t="s">
        <v>54</v>
      </c>
      <c r="F12" s="84">
        <v>36</v>
      </c>
      <c r="G12" s="84">
        <v>53</v>
      </c>
      <c r="H12" s="85">
        <v>2.109872611464968E-2</v>
      </c>
      <c r="I12" s="82">
        <v>3</v>
      </c>
      <c r="J12" s="84" t="s">
        <v>54</v>
      </c>
      <c r="K12" s="84">
        <v>3</v>
      </c>
      <c r="L12" s="85">
        <v>1.0563380281690141E-2</v>
      </c>
      <c r="M12" s="82">
        <v>4</v>
      </c>
      <c r="N12" s="84">
        <v>10</v>
      </c>
      <c r="O12" s="84">
        <v>14</v>
      </c>
      <c r="P12" s="101">
        <v>2.0527859237536656E-2</v>
      </c>
      <c r="Q12" s="83" t="s">
        <v>54</v>
      </c>
      <c r="R12" s="84">
        <v>22</v>
      </c>
      <c r="S12" s="84">
        <v>22</v>
      </c>
      <c r="T12" s="101">
        <v>2.8608582574772431E-2</v>
      </c>
      <c r="U12" s="82" t="s">
        <v>54</v>
      </c>
      <c r="V12" s="84">
        <v>10</v>
      </c>
      <c r="W12" s="84">
        <v>10</v>
      </c>
      <c r="X12" s="101">
        <v>2.032520325203252E-2</v>
      </c>
      <c r="Y12" s="82" t="s">
        <v>54</v>
      </c>
      <c r="Z12" s="84">
        <v>4</v>
      </c>
      <c r="AA12" s="84">
        <v>4</v>
      </c>
      <c r="AB12" s="101">
        <v>1.4035087719298246E-2</v>
      </c>
    </row>
    <row r="13" spans="1:28" ht="14.1">
      <c r="A13" s="3"/>
      <c r="B13" s="15" t="s">
        <v>285</v>
      </c>
      <c r="C13" s="82">
        <v>7</v>
      </c>
      <c r="D13" s="83">
        <v>34</v>
      </c>
      <c r="E13" s="83">
        <v>1</v>
      </c>
      <c r="F13" s="84">
        <v>50</v>
      </c>
      <c r="G13" s="84">
        <v>92</v>
      </c>
      <c r="H13" s="85">
        <v>3.662420382165605E-2</v>
      </c>
      <c r="I13" s="82">
        <v>5</v>
      </c>
      <c r="J13" s="84">
        <v>10</v>
      </c>
      <c r="K13" s="84">
        <v>15</v>
      </c>
      <c r="L13" s="85">
        <v>5.2816901408450703E-2</v>
      </c>
      <c r="M13" s="82">
        <v>2</v>
      </c>
      <c r="N13" s="84">
        <v>24</v>
      </c>
      <c r="O13" s="84">
        <v>26</v>
      </c>
      <c r="P13" s="101">
        <v>3.8123167155425221E-2</v>
      </c>
      <c r="Q13" s="83">
        <v>1</v>
      </c>
      <c r="R13" s="84">
        <v>20</v>
      </c>
      <c r="S13" s="84">
        <v>21</v>
      </c>
      <c r="T13" s="101">
        <v>2.7308192457737322E-2</v>
      </c>
      <c r="U13" s="82" t="s">
        <v>54</v>
      </c>
      <c r="V13" s="84">
        <v>26</v>
      </c>
      <c r="W13" s="84">
        <v>26</v>
      </c>
      <c r="X13" s="101">
        <v>5.2845528455284556E-2</v>
      </c>
      <c r="Y13" s="82" t="s">
        <v>54</v>
      </c>
      <c r="Z13" s="84">
        <v>4</v>
      </c>
      <c r="AA13" s="84">
        <v>4</v>
      </c>
      <c r="AB13" s="101">
        <v>1.4035087719298246E-2</v>
      </c>
    </row>
    <row r="14" spans="1:28" ht="14.1">
      <c r="A14" s="3"/>
      <c r="B14" s="15" t="s">
        <v>286</v>
      </c>
      <c r="C14" s="82">
        <v>19</v>
      </c>
      <c r="D14" s="83">
        <v>43</v>
      </c>
      <c r="E14" s="83" t="s">
        <v>54</v>
      </c>
      <c r="F14" s="84">
        <v>86</v>
      </c>
      <c r="G14" s="84">
        <v>148</v>
      </c>
      <c r="H14" s="85">
        <v>5.89171974522293E-2</v>
      </c>
      <c r="I14" s="82">
        <v>9</v>
      </c>
      <c r="J14" s="84">
        <v>18</v>
      </c>
      <c r="K14" s="84">
        <v>27</v>
      </c>
      <c r="L14" s="85">
        <v>9.5070422535211266E-2</v>
      </c>
      <c r="M14" s="82">
        <v>10</v>
      </c>
      <c r="N14" s="84">
        <v>25</v>
      </c>
      <c r="O14" s="84">
        <v>35</v>
      </c>
      <c r="P14" s="101">
        <v>5.1319648093841645E-2</v>
      </c>
      <c r="Q14" s="83" t="s">
        <v>54</v>
      </c>
      <c r="R14" s="84">
        <v>41</v>
      </c>
      <c r="S14" s="84">
        <v>41</v>
      </c>
      <c r="T14" s="101">
        <v>5.3315994798439535E-2</v>
      </c>
      <c r="U14" s="82" t="s">
        <v>54</v>
      </c>
      <c r="V14" s="84">
        <v>37</v>
      </c>
      <c r="W14" s="84">
        <v>37</v>
      </c>
      <c r="X14" s="101">
        <v>7.5203252032520332E-2</v>
      </c>
      <c r="Y14" s="82" t="s">
        <v>54</v>
      </c>
      <c r="Z14" s="84">
        <v>8</v>
      </c>
      <c r="AA14" s="84">
        <v>8</v>
      </c>
      <c r="AB14" s="101">
        <v>2.8070175438596492E-2</v>
      </c>
    </row>
    <row r="15" spans="1:28" ht="14.1">
      <c r="A15" s="3"/>
      <c r="B15" s="15" t="s">
        <v>287</v>
      </c>
      <c r="C15" s="82">
        <v>12</v>
      </c>
      <c r="D15" s="83">
        <v>12</v>
      </c>
      <c r="E15" s="83" t="s">
        <v>54</v>
      </c>
      <c r="F15" s="84">
        <v>24</v>
      </c>
      <c r="G15" s="84">
        <v>48</v>
      </c>
      <c r="H15" s="85">
        <v>1.9108280254777069E-2</v>
      </c>
      <c r="I15" s="82" t="s">
        <v>54</v>
      </c>
      <c r="J15" s="84">
        <v>6</v>
      </c>
      <c r="K15" s="84">
        <v>6</v>
      </c>
      <c r="L15" s="85">
        <v>2.1126760563380281E-2</v>
      </c>
      <c r="M15" s="82">
        <v>12</v>
      </c>
      <c r="N15" s="84">
        <v>6</v>
      </c>
      <c r="O15" s="84">
        <v>18</v>
      </c>
      <c r="P15" s="101">
        <v>2.6392961876832845E-2</v>
      </c>
      <c r="Q15" s="83" t="s">
        <v>54</v>
      </c>
      <c r="R15" s="84">
        <v>12</v>
      </c>
      <c r="S15" s="84">
        <v>12</v>
      </c>
      <c r="T15" s="101">
        <v>1.5604681404421327E-2</v>
      </c>
      <c r="U15" s="82" t="s">
        <v>54</v>
      </c>
      <c r="V15" s="84">
        <v>6</v>
      </c>
      <c r="W15" s="84">
        <v>6</v>
      </c>
      <c r="X15" s="101">
        <v>1.2195121951219513E-2</v>
      </c>
      <c r="Y15" s="82" t="s">
        <v>54</v>
      </c>
      <c r="Z15" s="84">
        <v>6</v>
      </c>
      <c r="AA15" s="84">
        <v>6</v>
      </c>
      <c r="AB15" s="101">
        <v>2.1052631578947368E-2</v>
      </c>
    </row>
    <row r="16" spans="1:28" ht="14.1">
      <c r="A16" s="3"/>
      <c r="B16" s="15" t="s">
        <v>288</v>
      </c>
      <c r="C16" s="82">
        <v>19</v>
      </c>
      <c r="D16" s="83">
        <v>31</v>
      </c>
      <c r="E16" s="83">
        <v>1</v>
      </c>
      <c r="F16" s="84">
        <v>40</v>
      </c>
      <c r="G16" s="84">
        <v>91</v>
      </c>
      <c r="H16" s="85">
        <v>3.6226114649681528E-2</v>
      </c>
      <c r="I16" s="82">
        <v>6</v>
      </c>
      <c r="J16" s="84">
        <v>12</v>
      </c>
      <c r="K16" s="84">
        <v>18</v>
      </c>
      <c r="L16" s="85">
        <v>6.3380281690140844E-2</v>
      </c>
      <c r="M16" s="82">
        <v>13</v>
      </c>
      <c r="N16" s="84">
        <v>19</v>
      </c>
      <c r="O16" s="84">
        <v>32</v>
      </c>
      <c r="P16" s="101">
        <v>4.6920821114369501E-2</v>
      </c>
      <c r="Q16" s="83" t="s">
        <v>54</v>
      </c>
      <c r="R16" s="84">
        <v>17</v>
      </c>
      <c r="S16" s="84">
        <v>17</v>
      </c>
      <c r="T16" s="101">
        <v>2.2106631989596878E-2</v>
      </c>
      <c r="U16" s="82">
        <v>1</v>
      </c>
      <c r="V16" s="84">
        <v>16</v>
      </c>
      <c r="W16" s="84">
        <v>17</v>
      </c>
      <c r="X16" s="101">
        <v>3.4552845528455285E-2</v>
      </c>
      <c r="Y16" s="82" t="s">
        <v>54</v>
      </c>
      <c r="Z16" s="84">
        <v>7</v>
      </c>
      <c r="AA16" s="84">
        <v>7</v>
      </c>
      <c r="AB16" s="101">
        <v>2.456140350877193E-2</v>
      </c>
    </row>
    <row r="17" spans="1:28" ht="14.1">
      <c r="A17" s="3"/>
      <c r="B17" s="15" t="s">
        <v>289</v>
      </c>
      <c r="C17" s="82">
        <v>3</v>
      </c>
      <c r="D17" s="83">
        <v>7</v>
      </c>
      <c r="E17" s="83" t="s">
        <v>54</v>
      </c>
      <c r="F17" s="84">
        <v>24</v>
      </c>
      <c r="G17" s="84">
        <v>34</v>
      </c>
      <c r="H17" s="85">
        <v>1.3535031847133758E-2</v>
      </c>
      <c r="I17" s="82">
        <v>3</v>
      </c>
      <c r="J17" s="84">
        <v>1</v>
      </c>
      <c r="K17" s="84">
        <v>4</v>
      </c>
      <c r="L17" s="85">
        <v>1.4084507042253521E-2</v>
      </c>
      <c r="M17" s="82" t="s">
        <v>54</v>
      </c>
      <c r="N17" s="84">
        <v>6</v>
      </c>
      <c r="O17" s="84">
        <v>6</v>
      </c>
      <c r="P17" s="101">
        <v>8.7976539589442824E-3</v>
      </c>
      <c r="Q17" s="83" t="s">
        <v>54</v>
      </c>
      <c r="R17" s="84">
        <v>11</v>
      </c>
      <c r="S17" s="84">
        <v>11</v>
      </c>
      <c r="T17" s="101">
        <v>1.4304291287386216E-2</v>
      </c>
      <c r="U17" s="82" t="s">
        <v>54</v>
      </c>
      <c r="V17" s="84">
        <v>5</v>
      </c>
      <c r="W17" s="84">
        <v>5</v>
      </c>
      <c r="X17" s="101">
        <v>1.016260162601626E-2</v>
      </c>
      <c r="Y17" s="82" t="s">
        <v>54</v>
      </c>
      <c r="Z17" s="84">
        <v>8</v>
      </c>
      <c r="AA17" s="84">
        <v>8</v>
      </c>
      <c r="AB17" s="101">
        <v>2.8070175438596492E-2</v>
      </c>
    </row>
    <row r="18" spans="1:28" ht="14.1">
      <c r="A18" s="3"/>
      <c r="B18" s="15" t="s">
        <v>290</v>
      </c>
      <c r="C18" s="82" t="s">
        <v>54</v>
      </c>
      <c r="D18" s="83">
        <v>20</v>
      </c>
      <c r="E18" s="83">
        <v>3</v>
      </c>
      <c r="F18" s="84">
        <v>38</v>
      </c>
      <c r="G18" s="84">
        <v>61</v>
      </c>
      <c r="H18" s="85">
        <v>2.4283439490445861E-2</v>
      </c>
      <c r="I18" s="82" t="s">
        <v>54</v>
      </c>
      <c r="J18" s="84">
        <v>6</v>
      </c>
      <c r="K18" s="84">
        <v>6</v>
      </c>
      <c r="L18" s="85">
        <v>2.1126760563380281E-2</v>
      </c>
      <c r="M18" s="82" t="s">
        <v>54</v>
      </c>
      <c r="N18" s="84">
        <v>14</v>
      </c>
      <c r="O18" s="84">
        <v>14</v>
      </c>
      <c r="P18" s="101">
        <v>2.0527859237536656E-2</v>
      </c>
      <c r="Q18" s="83">
        <v>3</v>
      </c>
      <c r="R18" s="84">
        <v>18</v>
      </c>
      <c r="S18" s="84">
        <v>21</v>
      </c>
      <c r="T18" s="101">
        <v>2.7308192457737322E-2</v>
      </c>
      <c r="U18" s="82" t="s">
        <v>54</v>
      </c>
      <c r="V18" s="84">
        <v>9</v>
      </c>
      <c r="W18" s="84">
        <v>9</v>
      </c>
      <c r="X18" s="101">
        <v>1.8292682926829267E-2</v>
      </c>
      <c r="Y18" s="82" t="s">
        <v>54</v>
      </c>
      <c r="Z18" s="84">
        <v>11</v>
      </c>
      <c r="AA18" s="84">
        <v>11</v>
      </c>
      <c r="AB18" s="101">
        <v>3.8596491228070177E-2</v>
      </c>
    </row>
    <row r="19" spans="1:28" ht="14.45" thickBot="1">
      <c r="A19" s="3"/>
      <c r="B19" s="169" t="s">
        <v>291</v>
      </c>
      <c r="C19" s="82">
        <v>40</v>
      </c>
      <c r="D19" s="83">
        <v>26</v>
      </c>
      <c r="E19" s="83">
        <v>5</v>
      </c>
      <c r="F19" s="84">
        <v>154</v>
      </c>
      <c r="G19" s="84">
        <v>225</v>
      </c>
      <c r="H19" s="85">
        <v>8.957006369426751E-2</v>
      </c>
      <c r="I19" s="134">
        <v>6</v>
      </c>
      <c r="J19" s="135">
        <v>10</v>
      </c>
      <c r="K19" s="135">
        <v>16</v>
      </c>
      <c r="L19" s="136">
        <v>5.6338028169014086E-2</v>
      </c>
      <c r="M19" s="134">
        <v>34</v>
      </c>
      <c r="N19" s="135">
        <v>16</v>
      </c>
      <c r="O19" s="135">
        <v>50</v>
      </c>
      <c r="P19" s="122">
        <v>7.331378299120235E-2</v>
      </c>
      <c r="Q19" s="89">
        <v>3</v>
      </c>
      <c r="R19" s="90">
        <v>46</v>
      </c>
      <c r="S19" s="90">
        <v>49</v>
      </c>
      <c r="T19" s="125">
        <v>6.3719115734720416E-2</v>
      </c>
      <c r="U19" s="88">
        <v>2</v>
      </c>
      <c r="V19" s="90">
        <v>42</v>
      </c>
      <c r="W19" s="90">
        <v>44</v>
      </c>
      <c r="X19" s="125">
        <v>8.943089430894309E-2</v>
      </c>
      <c r="Y19" s="88" t="s">
        <v>54</v>
      </c>
      <c r="Z19" s="90">
        <v>66</v>
      </c>
      <c r="AA19" s="90">
        <v>66</v>
      </c>
      <c r="AB19" s="125">
        <v>0.23157894736842105</v>
      </c>
    </row>
    <row r="20" spans="1:28" ht="13.5" thickBot="1">
      <c r="B20" s="14" t="s">
        <v>45</v>
      </c>
      <c r="C20" s="92">
        <v>537</v>
      </c>
      <c r="D20" s="93">
        <v>429</v>
      </c>
      <c r="E20" s="93">
        <v>174</v>
      </c>
      <c r="F20" s="94">
        <v>1372</v>
      </c>
      <c r="G20" s="94">
        <v>2512</v>
      </c>
      <c r="H20" s="95">
        <v>1</v>
      </c>
      <c r="I20" s="94">
        <v>142</v>
      </c>
      <c r="J20" s="94">
        <v>142</v>
      </c>
      <c r="K20" s="94">
        <v>284</v>
      </c>
      <c r="L20" s="138">
        <v>0.99999999999999989</v>
      </c>
      <c r="M20" s="139">
        <v>395</v>
      </c>
      <c r="N20" s="139">
        <v>287</v>
      </c>
      <c r="O20" s="139">
        <v>682</v>
      </c>
      <c r="P20" s="132">
        <v>0.99999999999999978</v>
      </c>
      <c r="Q20" s="92">
        <v>80</v>
      </c>
      <c r="R20" s="94">
        <v>689</v>
      </c>
      <c r="S20" s="94">
        <v>769</v>
      </c>
      <c r="T20" s="116">
        <v>1</v>
      </c>
      <c r="U20" s="92">
        <v>67</v>
      </c>
      <c r="V20" s="94">
        <v>425</v>
      </c>
      <c r="W20" s="94">
        <v>492</v>
      </c>
      <c r="X20" s="116">
        <v>1</v>
      </c>
      <c r="Y20" s="92">
        <v>27</v>
      </c>
      <c r="Z20" s="94">
        <v>258</v>
      </c>
      <c r="AA20" s="94">
        <v>285</v>
      </c>
      <c r="AB20" s="116">
        <v>1</v>
      </c>
    </row>
    <row r="21" spans="1:28">
      <c r="B21" s="1" t="s">
        <v>320</v>
      </c>
    </row>
    <row r="22" spans="1:28">
      <c r="J22" s="108"/>
    </row>
    <row r="23" spans="1:28" ht="13.5" customHeight="1"/>
    <row r="24" spans="1:28">
      <c r="J24" s="108"/>
    </row>
    <row r="25" spans="1:28">
      <c r="J25" s="108"/>
    </row>
    <row r="26" spans="1:28">
      <c r="J26" s="108"/>
    </row>
    <row r="27" spans="1:28">
      <c r="J27" s="108"/>
    </row>
    <row r="28" spans="1:28">
      <c r="J28" s="108"/>
    </row>
    <row r="29" spans="1:28">
      <c r="J29" s="108"/>
    </row>
    <row r="30" spans="1:28">
      <c r="J30" s="108"/>
    </row>
    <row r="31" spans="1:28">
      <c r="J31" s="108"/>
    </row>
    <row r="32" spans="1:28">
      <c r="J32" s="108"/>
    </row>
    <row r="33" spans="10:10">
      <c r="J33" s="108"/>
    </row>
    <row r="34" spans="10:10">
      <c r="J34" s="108"/>
    </row>
    <row r="35" spans="10:10">
      <c r="J35" s="108"/>
    </row>
    <row r="36" spans="10:10">
      <c r="J36" s="108"/>
    </row>
    <row r="37" spans="10:10">
      <c r="J37" s="108"/>
    </row>
    <row r="38" spans="10:10">
      <c r="J38" s="108"/>
    </row>
    <row r="39" spans="10:10">
      <c r="J39" s="108"/>
    </row>
    <row r="40" spans="10:10">
      <c r="J40" s="108"/>
    </row>
    <row r="41" spans="10:10">
      <c r="J41" s="108"/>
    </row>
    <row r="42" spans="10:10">
      <c r="J42" s="108"/>
    </row>
    <row r="43" spans="10:10">
      <c r="J43" s="108"/>
    </row>
    <row r="44" spans="10:10">
      <c r="J44" s="108"/>
    </row>
    <row r="45" spans="10:10">
      <c r="J45" s="108"/>
    </row>
    <row r="46" spans="10:10">
      <c r="J46" s="108"/>
    </row>
    <row r="47" spans="10:10">
      <c r="J47" s="108"/>
    </row>
    <row r="48" spans="10:10">
      <c r="J48" s="108"/>
    </row>
    <row r="49" spans="10:10">
      <c r="J49" s="108"/>
    </row>
    <row r="50" spans="10:10">
      <c r="J50" s="108"/>
    </row>
    <row r="51" spans="10:10">
      <c r="J51" s="108"/>
    </row>
    <row r="52" spans="10:10">
      <c r="J52" s="108"/>
    </row>
    <row r="53" spans="10:10">
      <c r="J53" s="108"/>
    </row>
    <row r="54" spans="10:10">
      <c r="J54" s="108"/>
    </row>
    <row r="55" spans="10:10">
      <c r="J55" s="108"/>
    </row>
    <row r="56" spans="10:10">
      <c r="J56" s="108"/>
    </row>
    <row r="57" spans="10:10">
      <c r="J57" s="108"/>
    </row>
  </sheetData>
  <sortState xmlns:xlrd2="http://schemas.microsoft.com/office/spreadsheetml/2017/richdata2" ref="A7:AB19">
    <sortCondition ref="A7:A19"/>
  </sortState>
  <mergeCells count="25">
    <mergeCell ref="AB4:AB5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B9B14-1B06-445B-A888-1144958427E2}">
  <dimension ref="A1:Z82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5.7109375" style="33" customWidth="1"/>
    <col min="2" max="2" width="20.28515625" style="33" customWidth="1"/>
    <col min="3" max="3" width="14.28515625" style="33" customWidth="1"/>
    <col min="4" max="4" width="16.85546875" style="33" customWidth="1"/>
    <col min="5" max="6" width="14.28515625" style="33" customWidth="1"/>
    <col min="7" max="7" width="14.85546875" style="33" customWidth="1"/>
    <col min="8" max="8" width="17.7109375" style="33" customWidth="1"/>
    <col min="9" max="11" width="14.85546875" style="33" customWidth="1"/>
    <col min="12" max="12" width="17.5703125" style="33" customWidth="1"/>
    <col min="13" max="13" width="14.85546875" style="33" customWidth="1"/>
    <col min="14" max="14" width="13.5703125" style="33" bestFit="1" customWidth="1"/>
    <col min="15" max="15" width="14.85546875" style="33" customWidth="1"/>
    <col min="16" max="16" width="17.28515625" style="33" customWidth="1"/>
    <col min="17" max="17" width="14.85546875" style="33" customWidth="1"/>
    <col min="18" max="18" width="13.5703125" style="33" bestFit="1" customWidth="1"/>
    <col min="19" max="21" width="14.85546875" style="33" customWidth="1"/>
    <col min="22" max="22" width="13.5703125" style="33" bestFit="1" customWidth="1"/>
    <col min="23" max="23" width="15.140625" style="33" customWidth="1"/>
    <col min="24" max="24" width="17.85546875" style="33" customWidth="1"/>
    <col min="25" max="25" width="15" style="33" customWidth="1"/>
    <col min="26" max="26" width="13.5703125" style="33" bestFit="1" customWidth="1"/>
    <col min="27" max="27" width="9.28515625" style="33" bestFit="1" customWidth="1"/>
    <col min="28" max="28" width="15.85546875" style="33" customWidth="1"/>
    <col min="29" max="30" width="9.28515625" style="33" bestFit="1" customWidth="1"/>
    <col min="31" max="31" width="12.42578125" style="33" customWidth="1"/>
    <col min="32" max="16384" width="8.85546875" style="33"/>
  </cols>
  <sheetData>
    <row r="1" spans="1:26" ht="84.95" customHeight="1">
      <c r="B1" s="158" t="s">
        <v>321</v>
      </c>
    </row>
    <row r="2" spans="1:26" ht="18" customHeight="1" thickBot="1">
      <c r="G2" s="78"/>
    </row>
    <row r="3" spans="1:26" ht="12.95">
      <c r="B3" s="228" t="s">
        <v>277</v>
      </c>
      <c r="C3" s="201" t="s">
        <v>45</v>
      </c>
      <c r="D3" s="202"/>
      <c r="E3" s="202"/>
      <c r="F3" s="203"/>
      <c r="G3" s="201">
        <v>2016</v>
      </c>
      <c r="H3" s="202"/>
      <c r="I3" s="202"/>
      <c r="J3" s="203"/>
      <c r="K3" s="201">
        <v>2017</v>
      </c>
      <c r="L3" s="202"/>
      <c r="M3" s="202"/>
      <c r="N3" s="203"/>
      <c r="O3" s="201">
        <v>2018</v>
      </c>
      <c r="P3" s="202"/>
      <c r="Q3" s="202"/>
      <c r="R3" s="203"/>
      <c r="S3" s="201">
        <v>2019</v>
      </c>
      <c r="T3" s="202"/>
      <c r="U3" s="202"/>
      <c r="V3" s="203"/>
      <c r="W3" s="201">
        <v>2020</v>
      </c>
      <c r="X3" s="202"/>
      <c r="Y3" s="202"/>
      <c r="Z3" s="203"/>
    </row>
    <row r="4" spans="1:26" ht="12.75" customHeight="1">
      <c r="B4" s="229"/>
      <c r="C4" s="205" t="s">
        <v>46</v>
      </c>
      <c r="D4" s="204"/>
      <c r="E4" s="204" t="s">
        <v>45</v>
      </c>
      <c r="F4" s="200" t="s">
        <v>47</v>
      </c>
      <c r="G4" s="205" t="s">
        <v>46</v>
      </c>
      <c r="H4" s="204"/>
      <c r="I4" s="204" t="s">
        <v>45</v>
      </c>
      <c r="J4" s="200" t="s">
        <v>47</v>
      </c>
      <c r="K4" s="205" t="s">
        <v>46</v>
      </c>
      <c r="L4" s="204"/>
      <c r="M4" s="204" t="s">
        <v>45</v>
      </c>
      <c r="N4" s="200" t="s">
        <v>47</v>
      </c>
      <c r="O4" s="205" t="s">
        <v>46</v>
      </c>
      <c r="P4" s="204"/>
      <c r="Q4" s="204" t="s">
        <v>45</v>
      </c>
      <c r="R4" s="200" t="s">
        <v>47</v>
      </c>
      <c r="S4" s="205" t="s">
        <v>46</v>
      </c>
      <c r="T4" s="204"/>
      <c r="U4" s="204" t="s">
        <v>45</v>
      </c>
      <c r="V4" s="200" t="s">
        <v>47</v>
      </c>
      <c r="W4" s="205" t="s">
        <v>46</v>
      </c>
      <c r="X4" s="204"/>
      <c r="Y4" s="204" t="s">
        <v>45</v>
      </c>
      <c r="Z4" s="200" t="s">
        <v>47</v>
      </c>
    </row>
    <row r="5" spans="1:26" ht="39">
      <c r="B5" s="229"/>
      <c r="C5" s="74" t="s">
        <v>112</v>
      </c>
      <c r="D5" s="75" t="s">
        <v>113</v>
      </c>
      <c r="E5" s="204"/>
      <c r="F5" s="200"/>
      <c r="G5" s="74" t="s">
        <v>112</v>
      </c>
      <c r="H5" s="75" t="s">
        <v>113</v>
      </c>
      <c r="I5" s="204"/>
      <c r="J5" s="200"/>
      <c r="K5" s="74" t="s">
        <v>112</v>
      </c>
      <c r="L5" s="75" t="s">
        <v>113</v>
      </c>
      <c r="M5" s="204"/>
      <c r="N5" s="200"/>
      <c r="O5" s="74" t="s">
        <v>112</v>
      </c>
      <c r="P5" s="75" t="s">
        <v>113</v>
      </c>
      <c r="Q5" s="204"/>
      <c r="R5" s="200"/>
      <c r="S5" s="74" t="s">
        <v>112</v>
      </c>
      <c r="T5" s="75" t="s">
        <v>113</v>
      </c>
      <c r="U5" s="204"/>
      <c r="V5" s="200"/>
      <c r="W5" s="74" t="s">
        <v>112</v>
      </c>
      <c r="X5" s="75" t="s">
        <v>113</v>
      </c>
      <c r="Y5" s="204"/>
      <c r="Z5" s="200"/>
    </row>
    <row r="6" spans="1:26" ht="14.1">
      <c r="A6" s="3"/>
      <c r="B6" s="167" t="s">
        <v>278</v>
      </c>
      <c r="C6" s="42">
        <v>98</v>
      </c>
      <c r="D6" s="43">
        <v>23</v>
      </c>
      <c r="E6" s="43">
        <v>121</v>
      </c>
      <c r="F6" s="85">
        <v>0.3110539845758355</v>
      </c>
      <c r="G6" s="82">
        <v>4</v>
      </c>
      <c r="H6" s="84">
        <v>1</v>
      </c>
      <c r="I6" s="84">
        <v>5</v>
      </c>
      <c r="J6" s="85">
        <v>0.13513513513513514</v>
      </c>
      <c r="K6" s="82">
        <v>15</v>
      </c>
      <c r="L6" s="43" t="s">
        <v>54</v>
      </c>
      <c r="M6" s="84">
        <v>15</v>
      </c>
      <c r="N6" s="85">
        <v>0.17241379310344829</v>
      </c>
      <c r="O6" s="42">
        <v>30</v>
      </c>
      <c r="P6" s="43">
        <v>21</v>
      </c>
      <c r="Q6" s="84">
        <v>51</v>
      </c>
      <c r="R6" s="85">
        <v>0.40799999999999997</v>
      </c>
      <c r="S6" s="42">
        <v>22</v>
      </c>
      <c r="T6" s="43" t="s">
        <v>54</v>
      </c>
      <c r="U6" s="84">
        <v>22</v>
      </c>
      <c r="V6" s="101">
        <v>0.30985915492957744</v>
      </c>
      <c r="W6" s="119">
        <v>27</v>
      </c>
      <c r="X6" s="84">
        <v>1</v>
      </c>
      <c r="Y6" s="84">
        <v>28</v>
      </c>
      <c r="Z6" s="101">
        <v>0.40579710144927539</v>
      </c>
    </row>
    <row r="7" spans="1:26" ht="14.1">
      <c r="A7" s="3"/>
      <c r="B7" s="156" t="s">
        <v>279</v>
      </c>
      <c r="C7" s="82">
        <v>27</v>
      </c>
      <c r="D7" s="84">
        <v>15</v>
      </c>
      <c r="E7" s="43">
        <v>42</v>
      </c>
      <c r="F7" s="85">
        <v>0.10796915167095116</v>
      </c>
      <c r="G7" s="42" t="s">
        <v>54</v>
      </c>
      <c r="H7" s="43" t="s">
        <v>54</v>
      </c>
      <c r="I7" s="84" t="s">
        <v>54</v>
      </c>
      <c r="J7" s="85" t="s">
        <v>54</v>
      </c>
      <c r="K7" s="82">
        <v>10</v>
      </c>
      <c r="L7" s="43" t="s">
        <v>54</v>
      </c>
      <c r="M7" s="84">
        <v>10</v>
      </c>
      <c r="N7" s="85">
        <v>0.11494252873563218</v>
      </c>
      <c r="O7" s="42">
        <v>10</v>
      </c>
      <c r="P7" s="43">
        <v>15</v>
      </c>
      <c r="Q7" s="84">
        <v>25</v>
      </c>
      <c r="R7" s="85">
        <v>0.2</v>
      </c>
      <c r="S7" s="42">
        <v>2</v>
      </c>
      <c r="T7" s="43" t="s">
        <v>54</v>
      </c>
      <c r="U7" s="84">
        <v>2</v>
      </c>
      <c r="V7" s="101">
        <v>2.8169014084507043E-2</v>
      </c>
      <c r="W7" s="119">
        <v>5</v>
      </c>
      <c r="X7" s="43" t="s">
        <v>54</v>
      </c>
      <c r="Y7" s="84">
        <v>5</v>
      </c>
      <c r="Z7" s="101">
        <v>7.2463768115942032E-2</v>
      </c>
    </row>
    <row r="8" spans="1:26" ht="14.1">
      <c r="A8" s="3"/>
      <c r="B8" s="156" t="s">
        <v>280</v>
      </c>
      <c r="C8" s="42">
        <v>19</v>
      </c>
      <c r="D8" s="43" t="s">
        <v>54</v>
      </c>
      <c r="E8" s="43">
        <v>19</v>
      </c>
      <c r="F8" s="85">
        <v>4.8843187660668377E-2</v>
      </c>
      <c r="G8" s="42" t="s">
        <v>54</v>
      </c>
      <c r="H8" s="43" t="s">
        <v>54</v>
      </c>
      <c r="I8" s="84" t="s">
        <v>54</v>
      </c>
      <c r="J8" s="85" t="s">
        <v>54</v>
      </c>
      <c r="K8" s="82">
        <v>7</v>
      </c>
      <c r="L8" s="43" t="s">
        <v>54</v>
      </c>
      <c r="M8" s="84">
        <v>7</v>
      </c>
      <c r="N8" s="85">
        <v>8.0459770114942528E-2</v>
      </c>
      <c r="O8" s="42">
        <v>8</v>
      </c>
      <c r="P8" s="43" t="s">
        <v>54</v>
      </c>
      <c r="Q8" s="84">
        <v>8</v>
      </c>
      <c r="R8" s="85">
        <v>6.4000000000000001E-2</v>
      </c>
      <c r="S8" s="42">
        <v>4</v>
      </c>
      <c r="T8" s="43" t="s">
        <v>54</v>
      </c>
      <c r="U8" s="84">
        <v>4</v>
      </c>
      <c r="V8" s="101">
        <v>5.6338028169014086E-2</v>
      </c>
      <c r="W8" s="119" t="s">
        <v>54</v>
      </c>
      <c r="X8" s="43" t="s">
        <v>54</v>
      </c>
      <c r="Y8" s="84" t="s">
        <v>54</v>
      </c>
      <c r="Z8" s="101" t="s">
        <v>54</v>
      </c>
    </row>
    <row r="9" spans="1:26" ht="14.1">
      <c r="A9" s="3"/>
      <c r="B9" s="156" t="s">
        <v>281</v>
      </c>
      <c r="C9" s="82">
        <v>14</v>
      </c>
      <c r="D9" s="84">
        <v>1</v>
      </c>
      <c r="E9" s="43">
        <v>15</v>
      </c>
      <c r="F9" s="85">
        <v>3.8560411311053984E-2</v>
      </c>
      <c r="G9" s="82">
        <v>7</v>
      </c>
      <c r="H9" s="84" t="s">
        <v>54</v>
      </c>
      <c r="I9" s="84">
        <v>7</v>
      </c>
      <c r="J9" s="85">
        <v>0.1891891891891892</v>
      </c>
      <c r="K9" s="42" t="s">
        <v>54</v>
      </c>
      <c r="L9" s="43" t="s">
        <v>54</v>
      </c>
      <c r="M9" s="84" t="s">
        <v>54</v>
      </c>
      <c r="N9" s="85" t="s">
        <v>54</v>
      </c>
      <c r="O9" s="42">
        <v>1</v>
      </c>
      <c r="P9" s="43" t="s">
        <v>54</v>
      </c>
      <c r="Q9" s="84">
        <v>1</v>
      </c>
      <c r="R9" s="85">
        <v>8.0000000000000002E-3</v>
      </c>
      <c r="S9" s="42">
        <v>6</v>
      </c>
      <c r="T9" s="43" t="s">
        <v>54</v>
      </c>
      <c r="U9" s="84">
        <v>6</v>
      </c>
      <c r="V9" s="101">
        <v>8.4507042253521125E-2</v>
      </c>
      <c r="W9" s="119" t="s">
        <v>54</v>
      </c>
      <c r="X9" s="43">
        <v>1</v>
      </c>
      <c r="Y9" s="84">
        <v>1</v>
      </c>
      <c r="Z9" s="101">
        <v>1.4492753623188406E-2</v>
      </c>
    </row>
    <row r="10" spans="1:26" ht="14.1">
      <c r="A10" s="3"/>
      <c r="B10" s="156" t="s">
        <v>283</v>
      </c>
      <c r="C10" s="82">
        <v>7</v>
      </c>
      <c r="D10" s="84">
        <v>17</v>
      </c>
      <c r="E10" s="43">
        <v>24</v>
      </c>
      <c r="F10" s="85">
        <v>6.1696658097686374E-2</v>
      </c>
      <c r="G10" s="82">
        <v>2</v>
      </c>
      <c r="H10" s="84">
        <v>2</v>
      </c>
      <c r="I10" s="84">
        <v>4</v>
      </c>
      <c r="J10" s="85">
        <v>0.10810810810810811</v>
      </c>
      <c r="K10" s="82" t="s">
        <v>54</v>
      </c>
      <c r="L10" s="43">
        <v>7</v>
      </c>
      <c r="M10" s="84">
        <v>7</v>
      </c>
      <c r="N10" s="85">
        <v>8.0459770114942528E-2</v>
      </c>
      <c r="O10" s="42">
        <v>2</v>
      </c>
      <c r="P10" s="43" t="s">
        <v>54</v>
      </c>
      <c r="Q10" s="84">
        <v>2</v>
      </c>
      <c r="R10" s="85">
        <v>1.6E-2</v>
      </c>
      <c r="S10" s="42" t="s">
        <v>54</v>
      </c>
      <c r="T10" s="43">
        <v>8</v>
      </c>
      <c r="U10" s="84">
        <v>8</v>
      </c>
      <c r="V10" s="101">
        <v>0.11267605633802817</v>
      </c>
      <c r="W10" s="119">
        <v>3</v>
      </c>
      <c r="X10" s="43" t="s">
        <v>54</v>
      </c>
      <c r="Y10" s="84">
        <v>3</v>
      </c>
      <c r="Z10" s="101">
        <v>4.3478260869565216E-2</v>
      </c>
    </row>
    <row r="11" spans="1:26" ht="14.1">
      <c r="A11" s="3"/>
      <c r="B11" s="156" t="s">
        <v>284</v>
      </c>
      <c r="C11" s="42">
        <v>17</v>
      </c>
      <c r="D11" s="43">
        <v>10</v>
      </c>
      <c r="E11" s="43">
        <v>27</v>
      </c>
      <c r="F11" s="85">
        <v>6.9408740359897178E-2</v>
      </c>
      <c r="G11" s="82" t="s">
        <v>54</v>
      </c>
      <c r="H11" s="84">
        <v>2</v>
      </c>
      <c r="I11" s="84">
        <v>2</v>
      </c>
      <c r="J11" s="85">
        <v>5.4054054054054057E-2</v>
      </c>
      <c r="K11" s="82">
        <v>1</v>
      </c>
      <c r="L11" s="43" t="s">
        <v>54</v>
      </c>
      <c r="M11" s="84">
        <v>1</v>
      </c>
      <c r="N11" s="85">
        <v>1.1494252873563218E-2</v>
      </c>
      <c r="O11" s="42">
        <v>4</v>
      </c>
      <c r="P11" s="43">
        <v>8</v>
      </c>
      <c r="Q11" s="84">
        <v>12</v>
      </c>
      <c r="R11" s="85">
        <v>9.6000000000000002E-2</v>
      </c>
      <c r="S11" s="42">
        <v>2</v>
      </c>
      <c r="T11" s="43" t="s">
        <v>54</v>
      </c>
      <c r="U11" s="84">
        <v>2</v>
      </c>
      <c r="V11" s="101">
        <v>2.8169014084507043E-2</v>
      </c>
      <c r="W11" s="119">
        <v>10</v>
      </c>
      <c r="X11" s="43" t="s">
        <v>54</v>
      </c>
      <c r="Y11" s="84">
        <v>10</v>
      </c>
      <c r="Z11" s="101">
        <v>0.14492753623188406</v>
      </c>
    </row>
    <row r="12" spans="1:26" ht="14.1">
      <c r="A12" s="3"/>
      <c r="B12" s="156" t="s">
        <v>285</v>
      </c>
      <c r="C12" s="42">
        <v>31</v>
      </c>
      <c r="D12" s="43">
        <v>6</v>
      </c>
      <c r="E12" s="43">
        <v>37</v>
      </c>
      <c r="F12" s="85">
        <v>9.5115681233933158E-2</v>
      </c>
      <c r="G12" s="42" t="s">
        <v>54</v>
      </c>
      <c r="H12" s="43" t="s">
        <v>54</v>
      </c>
      <c r="I12" s="84" t="s">
        <v>54</v>
      </c>
      <c r="J12" s="85" t="s">
        <v>54</v>
      </c>
      <c r="K12" s="82">
        <v>7</v>
      </c>
      <c r="L12" s="43">
        <v>4</v>
      </c>
      <c r="M12" s="84">
        <v>11</v>
      </c>
      <c r="N12" s="85">
        <v>0.12643678160919541</v>
      </c>
      <c r="O12" s="42">
        <v>2</v>
      </c>
      <c r="P12" s="43">
        <v>2</v>
      </c>
      <c r="Q12" s="84">
        <v>4</v>
      </c>
      <c r="R12" s="85">
        <v>3.2000000000000001E-2</v>
      </c>
      <c r="S12" s="42">
        <v>11</v>
      </c>
      <c r="T12" s="43" t="s">
        <v>54</v>
      </c>
      <c r="U12" s="84">
        <v>11</v>
      </c>
      <c r="V12" s="101">
        <v>0.15492957746478872</v>
      </c>
      <c r="W12" s="119">
        <v>11</v>
      </c>
      <c r="X12" s="84" t="s">
        <v>54</v>
      </c>
      <c r="Y12" s="84">
        <v>11</v>
      </c>
      <c r="Z12" s="101">
        <v>0.15942028985507245</v>
      </c>
    </row>
    <row r="13" spans="1:26" ht="14.1">
      <c r="A13" s="3"/>
      <c r="B13" s="156" t="s">
        <v>286</v>
      </c>
      <c r="C13" s="42">
        <v>9</v>
      </c>
      <c r="D13" s="43">
        <v>4</v>
      </c>
      <c r="E13" s="43">
        <v>13</v>
      </c>
      <c r="F13" s="85">
        <v>3.3419023136246784E-2</v>
      </c>
      <c r="G13" s="82">
        <v>1</v>
      </c>
      <c r="H13" s="84" t="s">
        <v>54</v>
      </c>
      <c r="I13" s="84">
        <v>1</v>
      </c>
      <c r="J13" s="85">
        <v>2.7027027027027029E-2</v>
      </c>
      <c r="K13" s="82">
        <v>4</v>
      </c>
      <c r="L13" s="43">
        <v>1</v>
      </c>
      <c r="M13" s="84">
        <v>5</v>
      </c>
      <c r="N13" s="85">
        <v>5.7471264367816091E-2</v>
      </c>
      <c r="O13" s="42">
        <v>4</v>
      </c>
      <c r="P13" s="43">
        <v>3</v>
      </c>
      <c r="Q13" s="84">
        <v>7</v>
      </c>
      <c r="R13" s="85">
        <v>5.6000000000000001E-2</v>
      </c>
      <c r="S13" s="42" t="s">
        <v>54</v>
      </c>
      <c r="T13" s="43" t="s">
        <v>54</v>
      </c>
      <c r="U13" s="43" t="s">
        <v>54</v>
      </c>
      <c r="V13" s="101" t="s">
        <v>54</v>
      </c>
      <c r="W13" s="119" t="s">
        <v>54</v>
      </c>
      <c r="X13" s="43" t="s">
        <v>54</v>
      </c>
      <c r="Y13" s="43" t="s">
        <v>54</v>
      </c>
      <c r="Z13" s="101" t="s">
        <v>54</v>
      </c>
    </row>
    <row r="14" spans="1:26" ht="14.1">
      <c r="A14" s="3"/>
      <c r="B14" s="156" t="s">
        <v>287</v>
      </c>
      <c r="C14" s="42">
        <v>9</v>
      </c>
      <c r="D14" s="43">
        <v>2</v>
      </c>
      <c r="E14" s="43">
        <v>11</v>
      </c>
      <c r="F14" s="85">
        <v>2.8277634961439587E-2</v>
      </c>
      <c r="G14" s="82">
        <v>3</v>
      </c>
      <c r="H14" s="84" t="s">
        <v>54</v>
      </c>
      <c r="I14" s="84">
        <v>3</v>
      </c>
      <c r="J14" s="85">
        <v>8.1081081081081086E-2</v>
      </c>
      <c r="K14" s="82">
        <v>3</v>
      </c>
      <c r="L14" s="43" t="s">
        <v>54</v>
      </c>
      <c r="M14" s="84">
        <v>3</v>
      </c>
      <c r="N14" s="85">
        <v>3.4482758620689655E-2</v>
      </c>
      <c r="O14" s="42" t="s">
        <v>54</v>
      </c>
      <c r="P14" s="43" t="s">
        <v>54</v>
      </c>
      <c r="Q14" s="43" t="s">
        <v>54</v>
      </c>
      <c r="R14" s="100" t="s">
        <v>54</v>
      </c>
      <c r="S14" s="42">
        <v>3</v>
      </c>
      <c r="T14" s="43" t="s">
        <v>54</v>
      </c>
      <c r="U14" s="43">
        <v>3</v>
      </c>
      <c r="V14" s="101">
        <v>4.2253521126760563E-2</v>
      </c>
      <c r="W14" s="119" t="s">
        <v>54</v>
      </c>
      <c r="X14" s="43">
        <v>2</v>
      </c>
      <c r="Y14" s="43">
        <v>2</v>
      </c>
      <c r="Z14" s="101">
        <v>2.8985507246376812E-2</v>
      </c>
    </row>
    <row r="15" spans="1:26" ht="14.1">
      <c r="A15" s="3"/>
      <c r="B15" s="156" t="s">
        <v>288</v>
      </c>
      <c r="C15" s="82">
        <v>18</v>
      </c>
      <c r="D15" s="84">
        <v>10</v>
      </c>
      <c r="E15" s="43">
        <v>28</v>
      </c>
      <c r="F15" s="85">
        <v>7.1979434447300775E-2</v>
      </c>
      <c r="G15" s="82">
        <v>7</v>
      </c>
      <c r="H15" s="84">
        <v>6</v>
      </c>
      <c r="I15" s="84">
        <v>13</v>
      </c>
      <c r="J15" s="85">
        <v>0.35135135135135137</v>
      </c>
      <c r="K15" s="82">
        <v>7</v>
      </c>
      <c r="L15" s="43">
        <v>2</v>
      </c>
      <c r="M15" s="84">
        <v>9</v>
      </c>
      <c r="N15" s="85">
        <v>0.10344827586206896</v>
      </c>
      <c r="O15" s="42">
        <v>1</v>
      </c>
      <c r="P15" s="43" t="s">
        <v>54</v>
      </c>
      <c r="Q15" s="84">
        <v>1</v>
      </c>
      <c r="R15" s="85">
        <v>8.0000000000000002E-3</v>
      </c>
      <c r="S15" s="42" t="s">
        <v>54</v>
      </c>
      <c r="T15" s="43">
        <v>2</v>
      </c>
      <c r="U15" s="84">
        <v>2</v>
      </c>
      <c r="V15" s="101">
        <v>2.8169014084507043E-2</v>
      </c>
      <c r="W15" s="119">
        <v>3</v>
      </c>
      <c r="X15" s="43" t="s">
        <v>54</v>
      </c>
      <c r="Y15" s="84">
        <v>3</v>
      </c>
      <c r="Z15" s="101">
        <v>4.3478260869565216E-2</v>
      </c>
    </row>
    <row r="16" spans="1:26" ht="14.1">
      <c r="A16" s="3"/>
      <c r="B16" s="156" t="s">
        <v>289</v>
      </c>
      <c r="C16" s="82">
        <v>19</v>
      </c>
      <c r="D16" s="84" t="s">
        <v>54</v>
      </c>
      <c r="E16" s="43">
        <v>19</v>
      </c>
      <c r="F16" s="85">
        <v>4.8843187660668377E-2</v>
      </c>
      <c r="G16" s="82">
        <v>2</v>
      </c>
      <c r="H16" s="84" t="s">
        <v>54</v>
      </c>
      <c r="I16" s="84">
        <v>2</v>
      </c>
      <c r="J16" s="85">
        <v>5.4054054054054057E-2</v>
      </c>
      <c r="K16" s="82">
        <v>5</v>
      </c>
      <c r="L16" s="43" t="s">
        <v>54</v>
      </c>
      <c r="M16" s="84">
        <v>5</v>
      </c>
      <c r="N16" s="85">
        <v>5.7471264367816091E-2</v>
      </c>
      <c r="O16" s="42">
        <v>3</v>
      </c>
      <c r="P16" s="43" t="s">
        <v>54</v>
      </c>
      <c r="Q16" s="84">
        <v>3</v>
      </c>
      <c r="R16" s="85">
        <v>2.4E-2</v>
      </c>
      <c r="S16" s="42">
        <v>9</v>
      </c>
      <c r="T16" s="43" t="s">
        <v>54</v>
      </c>
      <c r="U16" s="84">
        <v>9</v>
      </c>
      <c r="V16" s="101">
        <v>0.12676056338028169</v>
      </c>
      <c r="W16" s="119" t="s">
        <v>54</v>
      </c>
      <c r="X16" s="43" t="s">
        <v>54</v>
      </c>
      <c r="Y16" s="84" t="s">
        <v>54</v>
      </c>
      <c r="Z16" s="101" t="s">
        <v>54</v>
      </c>
    </row>
    <row r="17" spans="1:26" ht="14.1">
      <c r="A17" s="3"/>
      <c r="B17" s="156" t="s">
        <v>290</v>
      </c>
      <c r="C17" s="82">
        <v>16</v>
      </c>
      <c r="D17" s="84" t="s">
        <v>54</v>
      </c>
      <c r="E17" s="43">
        <v>16</v>
      </c>
      <c r="F17" s="85">
        <v>4.1131105398457581E-2</v>
      </c>
      <c r="G17" s="42" t="s">
        <v>54</v>
      </c>
      <c r="H17" s="43" t="s">
        <v>54</v>
      </c>
      <c r="I17" s="84" t="s">
        <v>54</v>
      </c>
      <c r="J17" s="85" t="s">
        <v>54</v>
      </c>
      <c r="K17" s="82">
        <v>9</v>
      </c>
      <c r="L17" s="43" t="s">
        <v>54</v>
      </c>
      <c r="M17" s="84">
        <v>9</v>
      </c>
      <c r="N17" s="85">
        <v>0.10344827586206896</v>
      </c>
      <c r="O17" s="42">
        <v>3</v>
      </c>
      <c r="P17" s="43" t="s">
        <v>54</v>
      </c>
      <c r="Q17" s="84">
        <v>3</v>
      </c>
      <c r="R17" s="85">
        <v>2.4E-2</v>
      </c>
      <c r="S17" s="42" t="s">
        <v>54</v>
      </c>
      <c r="T17" s="43" t="s">
        <v>54</v>
      </c>
      <c r="U17" s="43" t="s">
        <v>54</v>
      </c>
      <c r="V17" s="101" t="s">
        <v>54</v>
      </c>
      <c r="W17" s="119">
        <v>4</v>
      </c>
      <c r="X17" s="84" t="s">
        <v>54</v>
      </c>
      <c r="Y17" s="43">
        <v>4</v>
      </c>
      <c r="Z17" s="101">
        <v>5.7971014492753624E-2</v>
      </c>
    </row>
    <row r="18" spans="1:26" ht="14.45" thickBot="1">
      <c r="A18" s="3"/>
      <c r="B18" s="168" t="s">
        <v>291</v>
      </c>
      <c r="C18" s="42">
        <v>17</v>
      </c>
      <c r="D18" s="43" t="s">
        <v>54</v>
      </c>
      <c r="E18" s="43">
        <v>17</v>
      </c>
      <c r="F18" s="85">
        <v>4.3701799485861184E-2</v>
      </c>
      <c r="G18" s="128" t="s">
        <v>54</v>
      </c>
      <c r="H18" s="129" t="s">
        <v>54</v>
      </c>
      <c r="I18" s="135" t="s">
        <v>54</v>
      </c>
      <c r="J18" s="136" t="s">
        <v>54</v>
      </c>
      <c r="K18" s="134">
        <v>5</v>
      </c>
      <c r="L18" s="129" t="s">
        <v>54</v>
      </c>
      <c r="M18" s="135">
        <v>5</v>
      </c>
      <c r="N18" s="136">
        <v>5.7471264367816091E-2</v>
      </c>
      <c r="O18" s="104">
        <v>8</v>
      </c>
      <c r="P18" s="105" t="s">
        <v>54</v>
      </c>
      <c r="Q18" s="90">
        <v>8</v>
      </c>
      <c r="R18" s="91">
        <v>6.4000000000000001E-2</v>
      </c>
      <c r="S18" s="128">
        <v>2</v>
      </c>
      <c r="T18" s="129" t="s">
        <v>54</v>
      </c>
      <c r="U18" s="135">
        <v>2</v>
      </c>
      <c r="V18" s="125">
        <v>2.8169014084507043E-2</v>
      </c>
      <c r="W18" s="126">
        <v>2</v>
      </c>
      <c r="X18" s="105" t="s">
        <v>54</v>
      </c>
      <c r="Y18" s="135">
        <v>2</v>
      </c>
      <c r="Z18" s="125">
        <v>2.8985507246376812E-2</v>
      </c>
    </row>
    <row r="19" spans="1:26" ht="14.45" thickBot="1">
      <c r="A19" s="3"/>
      <c r="B19" s="137" t="s">
        <v>45</v>
      </c>
      <c r="C19" s="94">
        <v>301</v>
      </c>
      <c r="D19" s="94">
        <v>88</v>
      </c>
      <c r="E19" s="94">
        <v>389</v>
      </c>
      <c r="F19" s="138">
        <v>1</v>
      </c>
      <c r="G19" s="94">
        <v>26</v>
      </c>
      <c r="H19" s="94">
        <v>11</v>
      </c>
      <c r="I19" s="94">
        <v>37</v>
      </c>
      <c r="J19" s="138">
        <v>1</v>
      </c>
      <c r="K19" s="94">
        <v>73</v>
      </c>
      <c r="L19" s="106">
        <v>14</v>
      </c>
      <c r="M19" s="94">
        <v>87</v>
      </c>
      <c r="N19" s="95">
        <v>1.0000000000000002</v>
      </c>
      <c r="O19" s="107">
        <v>76</v>
      </c>
      <c r="P19" s="106">
        <v>49</v>
      </c>
      <c r="Q19" s="106">
        <v>125</v>
      </c>
      <c r="R19" s="116">
        <v>1</v>
      </c>
      <c r="S19" s="130">
        <v>61</v>
      </c>
      <c r="T19" s="131">
        <v>10</v>
      </c>
      <c r="U19" s="131">
        <v>71</v>
      </c>
      <c r="V19" s="116">
        <v>0.99999999999999978</v>
      </c>
      <c r="W19" s="107">
        <v>65</v>
      </c>
      <c r="X19" s="106">
        <v>4</v>
      </c>
      <c r="Y19" s="131">
        <v>69</v>
      </c>
      <c r="Z19" s="116">
        <v>0.99999999999999989</v>
      </c>
    </row>
    <row r="20" spans="1:26">
      <c r="B20" s="1" t="s">
        <v>322</v>
      </c>
      <c r="C20" s="108"/>
      <c r="D20" s="108"/>
      <c r="E20" s="108"/>
      <c r="F20" s="108"/>
    </row>
    <row r="21" spans="1:26">
      <c r="C21" s="108"/>
      <c r="D21" s="108"/>
      <c r="E21" s="108"/>
      <c r="F21" s="108"/>
    </row>
    <row r="23" spans="1:26">
      <c r="C23" s="108"/>
      <c r="H23" s="108"/>
    </row>
    <row r="24" spans="1:26">
      <c r="C24" s="108"/>
      <c r="H24" s="108"/>
    </row>
    <row r="25" spans="1:26">
      <c r="C25" s="108"/>
      <c r="H25" s="108"/>
    </row>
    <row r="26" spans="1:26">
      <c r="C26" s="108"/>
      <c r="H26" s="108"/>
    </row>
    <row r="27" spans="1:26">
      <c r="C27" s="108"/>
      <c r="H27" s="108"/>
    </row>
    <row r="28" spans="1:26">
      <c r="C28" s="108"/>
      <c r="H28" s="108"/>
    </row>
    <row r="29" spans="1:26">
      <c r="C29" s="108"/>
      <c r="H29" s="108"/>
    </row>
    <row r="30" spans="1:26">
      <c r="C30" s="108"/>
      <c r="H30" s="108"/>
    </row>
    <row r="31" spans="1:26">
      <c r="H31" s="108"/>
    </row>
    <row r="32" spans="1:26">
      <c r="H32" s="108"/>
    </row>
    <row r="33" spans="8:8">
      <c r="H33" s="108"/>
    </row>
    <row r="34" spans="8:8">
      <c r="H34" s="108"/>
    </row>
    <row r="35" spans="8:8">
      <c r="H35" s="108"/>
    </row>
    <row r="36" spans="8:8">
      <c r="H36" s="108"/>
    </row>
    <row r="37" spans="8:8">
      <c r="H37" s="108"/>
    </row>
    <row r="38" spans="8:8">
      <c r="H38" s="108"/>
    </row>
    <row r="39" spans="8:8">
      <c r="H39" s="108"/>
    </row>
    <row r="40" spans="8:8">
      <c r="H40" s="108"/>
    </row>
    <row r="41" spans="8:8">
      <c r="H41" s="108"/>
    </row>
    <row r="42" spans="8:8">
      <c r="H42" s="108"/>
    </row>
    <row r="43" spans="8:8">
      <c r="H43" s="108"/>
    </row>
    <row r="44" spans="8:8">
      <c r="H44" s="108"/>
    </row>
    <row r="45" spans="8:8">
      <c r="H45" s="108"/>
    </row>
    <row r="46" spans="8:8">
      <c r="H46" s="108"/>
    </row>
    <row r="47" spans="8:8">
      <c r="H47" s="108"/>
    </row>
    <row r="48" spans="8:8">
      <c r="H48" s="108"/>
    </row>
    <row r="49" spans="8:8">
      <c r="H49" s="108"/>
    </row>
    <row r="50" spans="8:8">
      <c r="H50" s="108"/>
    </row>
    <row r="51" spans="8:8">
      <c r="H51" s="108"/>
    </row>
    <row r="52" spans="8:8">
      <c r="H52" s="108"/>
    </row>
    <row r="53" spans="8:8">
      <c r="H53" s="108"/>
    </row>
    <row r="54" spans="8:8">
      <c r="H54" s="108"/>
    </row>
    <row r="55" spans="8:8">
      <c r="H55" s="108"/>
    </row>
    <row r="56" spans="8:8">
      <c r="H56" s="108"/>
    </row>
    <row r="57" spans="8:8">
      <c r="H57" s="108"/>
    </row>
    <row r="58" spans="8:8">
      <c r="H58" s="108"/>
    </row>
    <row r="59" spans="8:8">
      <c r="H59" s="108"/>
    </row>
    <row r="60" spans="8:8">
      <c r="H60" s="108"/>
    </row>
    <row r="61" spans="8:8">
      <c r="H61" s="108"/>
    </row>
    <row r="62" spans="8:8">
      <c r="H62" s="108"/>
    </row>
    <row r="63" spans="8:8">
      <c r="H63" s="108"/>
    </row>
    <row r="64" spans="8:8">
      <c r="H64" s="108"/>
    </row>
    <row r="65" spans="8:8">
      <c r="H65" s="108"/>
    </row>
    <row r="66" spans="8:8">
      <c r="H66" s="108"/>
    </row>
    <row r="67" spans="8:8">
      <c r="H67" s="108"/>
    </row>
    <row r="68" spans="8:8">
      <c r="H68" s="108"/>
    </row>
    <row r="69" spans="8:8">
      <c r="H69" s="108"/>
    </row>
    <row r="70" spans="8:8">
      <c r="H70" s="108"/>
    </row>
    <row r="71" spans="8:8">
      <c r="H71" s="108"/>
    </row>
    <row r="72" spans="8:8">
      <c r="H72" s="108"/>
    </row>
    <row r="73" spans="8:8">
      <c r="H73" s="108"/>
    </row>
    <row r="74" spans="8:8">
      <c r="H74" s="108"/>
    </row>
    <row r="75" spans="8:8">
      <c r="H75" s="108"/>
    </row>
    <row r="76" spans="8:8">
      <c r="H76" s="108"/>
    </row>
    <row r="77" spans="8:8">
      <c r="H77" s="108"/>
    </row>
    <row r="78" spans="8:8">
      <c r="H78" s="108"/>
    </row>
    <row r="79" spans="8:8">
      <c r="H79" s="108"/>
    </row>
    <row r="80" spans="8:8">
      <c r="H80" s="108"/>
    </row>
    <row r="81" spans="8:8">
      <c r="H81" s="108"/>
    </row>
    <row r="82" spans="8:8">
      <c r="H82" s="108"/>
    </row>
  </sheetData>
  <sortState xmlns:xlrd2="http://schemas.microsoft.com/office/spreadsheetml/2017/richdata2" ref="A7:Z18">
    <sortCondition ref="A7:A18"/>
  </sortState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A45C-4005-4669-BB8E-27CBBA6E963B}">
  <dimension ref="B1:AB172"/>
  <sheetViews>
    <sheetView showGridLines="0" zoomScaleNormal="100" workbookViewId="0">
      <pane ySplit="1" topLeftCell="A2" activePane="bottomLeft" state="frozen"/>
      <selection pane="bottomLeft" activeCell="B2" sqref="B2"/>
      <selection activeCell="L30" sqref="L30"/>
    </sheetView>
  </sheetViews>
  <sheetFormatPr defaultColWidth="8.85546875" defaultRowHeight="12.6"/>
  <cols>
    <col min="1" max="1" width="4.85546875" style="2" customWidth="1"/>
    <col min="2" max="2" width="15.7109375" style="2" bestFit="1" customWidth="1"/>
    <col min="3" max="3" width="19.140625" style="2" customWidth="1"/>
    <col min="4" max="4" width="17.5703125" style="2" customWidth="1"/>
    <col min="5" max="5" width="27.5703125" style="2" bestFit="1" customWidth="1"/>
    <col min="6" max="6" width="23.7109375" style="2" bestFit="1" customWidth="1"/>
    <col min="7" max="7" width="14.7109375" style="2" customWidth="1"/>
    <col min="8" max="8" width="17.7109375" style="2" customWidth="1"/>
    <col min="9" max="9" width="18.140625" style="2" bestFit="1" customWidth="1"/>
    <col min="10" max="10" width="19.28515625" style="2" bestFit="1" customWidth="1"/>
    <col min="11" max="11" width="14.7109375" style="2" customWidth="1"/>
    <col min="12" max="12" width="17.28515625" style="2" bestFit="1" customWidth="1"/>
    <col min="13" max="13" width="18.140625" style="2" bestFit="1" customWidth="1"/>
    <col min="14" max="14" width="19.28515625" style="2" bestFit="1" customWidth="1"/>
    <col min="15" max="15" width="14.7109375" style="2" customWidth="1"/>
    <col min="16" max="16" width="17.28515625" style="2" bestFit="1" customWidth="1"/>
    <col min="17" max="17" width="27.5703125" style="2" bestFit="1" customWidth="1"/>
    <col min="18" max="18" width="23.7109375" style="2" bestFit="1" customWidth="1"/>
    <col min="19" max="19" width="14.7109375" style="2" customWidth="1"/>
    <col min="20" max="20" width="17.28515625" style="2" bestFit="1" customWidth="1"/>
    <col min="21" max="21" width="27.5703125" style="2" bestFit="1" customWidth="1"/>
    <col min="22" max="22" width="23.7109375" style="2" customWidth="1"/>
    <col min="23" max="23" width="14.7109375" style="2" customWidth="1"/>
    <col min="24" max="24" width="17.28515625" style="2" bestFit="1" customWidth="1"/>
    <col min="25" max="25" width="29.5703125" style="2" customWidth="1"/>
    <col min="26" max="26" width="23.5703125" style="2" customWidth="1"/>
    <col min="27" max="27" width="14.7109375" style="2" customWidth="1"/>
    <col min="28" max="28" width="13.5703125" style="2" bestFit="1" customWidth="1"/>
    <col min="29" max="29" width="15.85546875" style="2" customWidth="1"/>
    <col min="30" max="31" width="9.28515625" style="2" bestFit="1" customWidth="1"/>
    <col min="32" max="32" width="12.42578125" style="2" customWidth="1"/>
    <col min="33" max="16384" width="8.85546875" style="2"/>
  </cols>
  <sheetData>
    <row r="1" spans="2:28" ht="84.95" customHeight="1">
      <c r="B1" s="158" t="s">
        <v>323</v>
      </c>
    </row>
    <row r="2" spans="2:28" ht="18" customHeight="1" thickBot="1">
      <c r="C2" s="22"/>
      <c r="I2" s="22"/>
    </row>
    <row r="3" spans="2:28" ht="12.95">
      <c r="B3" s="226" t="s">
        <v>296</v>
      </c>
      <c r="C3" s="189" t="s">
        <v>45</v>
      </c>
      <c r="D3" s="190"/>
      <c r="E3" s="190"/>
      <c r="F3" s="190"/>
      <c r="G3" s="190"/>
      <c r="H3" s="188"/>
      <c r="I3" s="182">
        <v>2016</v>
      </c>
      <c r="J3" s="183"/>
      <c r="K3" s="183"/>
      <c r="L3" s="184"/>
      <c r="M3" s="182">
        <v>2017</v>
      </c>
      <c r="N3" s="183"/>
      <c r="O3" s="183"/>
      <c r="P3" s="184"/>
      <c r="Q3" s="182">
        <v>2018</v>
      </c>
      <c r="R3" s="183"/>
      <c r="S3" s="183"/>
      <c r="T3" s="184"/>
      <c r="U3" s="182">
        <v>2019</v>
      </c>
      <c r="V3" s="183"/>
      <c r="W3" s="183"/>
      <c r="X3" s="184"/>
      <c r="Y3" s="182">
        <v>2020</v>
      </c>
      <c r="Z3" s="183"/>
      <c r="AA3" s="183"/>
      <c r="AB3" s="184"/>
    </row>
    <row r="4" spans="2:28" ht="12.75" customHeight="1">
      <c r="B4" s="227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221" t="s">
        <v>46</v>
      </c>
      <c r="Z4" s="186"/>
      <c r="AA4" s="186" t="s">
        <v>45</v>
      </c>
      <c r="AB4" s="187" t="s">
        <v>47</v>
      </c>
    </row>
    <row r="5" spans="2:28" ht="51.95">
      <c r="B5" s="227"/>
      <c r="C5" s="153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3" t="s">
        <v>50</v>
      </c>
      <c r="R5" s="73" t="s">
        <v>51</v>
      </c>
      <c r="S5" s="186"/>
      <c r="T5" s="187"/>
      <c r="U5" s="73" t="s">
        <v>50</v>
      </c>
      <c r="V5" s="73" t="s">
        <v>51</v>
      </c>
      <c r="W5" s="186"/>
      <c r="X5" s="187"/>
      <c r="Y5" s="153" t="s">
        <v>50</v>
      </c>
      <c r="Z5" s="73" t="s">
        <v>51</v>
      </c>
      <c r="AA5" s="186"/>
      <c r="AB5" s="187"/>
    </row>
    <row r="6" spans="2:28">
      <c r="B6" s="140" t="s">
        <v>297</v>
      </c>
      <c r="C6" s="110">
        <v>185</v>
      </c>
      <c r="D6" s="110">
        <v>99</v>
      </c>
      <c r="E6" s="111">
        <v>102</v>
      </c>
      <c r="F6" s="111">
        <v>482</v>
      </c>
      <c r="G6" s="111">
        <v>868</v>
      </c>
      <c r="H6" s="113">
        <v>0.34554140127388533</v>
      </c>
      <c r="I6" s="110">
        <v>49</v>
      </c>
      <c r="J6" s="111">
        <v>47</v>
      </c>
      <c r="K6" s="111">
        <v>96</v>
      </c>
      <c r="L6" s="113">
        <v>0.3380281690140845</v>
      </c>
      <c r="M6" s="110">
        <v>136</v>
      </c>
      <c r="N6" s="111">
        <v>52</v>
      </c>
      <c r="O6" s="111">
        <v>188</v>
      </c>
      <c r="P6" s="113">
        <v>0.2756598240469208</v>
      </c>
      <c r="Q6" s="110">
        <v>48</v>
      </c>
      <c r="R6" s="111">
        <v>251</v>
      </c>
      <c r="S6" s="111">
        <v>299</v>
      </c>
      <c r="T6" s="113">
        <v>0.38881664499349805</v>
      </c>
      <c r="U6" s="110">
        <v>41</v>
      </c>
      <c r="V6" s="111">
        <v>151</v>
      </c>
      <c r="W6" s="111">
        <v>192</v>
      </c>
      <c r="X6" s="113">
        <v>0.3902439024390244</v>
      </c>
      <c r="Y6" s="110">
        <v>13</v>
      </c>
      <c r="Z6" s="111">
        <v>80</v>
      </c>
      <c r="AA6" s="111">
        <v>93</v>
      </c>
      <c r="AB6" s="113">
        <v>0.32631578947368423</v>
      </c>
    </row>
    <row r="7" spans="2:28" ht="12.95" thickBot="1">
      <c r="B7" s="141" t="s">
        <v>298</v>
      </c>
      <c r="C7" s="110">
        <v>352</v>
      </c>
      <c r="D7" s="110">
        <v>330</v>
      </c>
      <c r="E7" s="111">
        <v>72</v>
      </c>
      <c r="F7" s="111">
        <v>890</v>
      </c>
      <c r="G7" s="111">
        <v>1644</v>
      </c>
      <c r="H7" s="113">
        <v>0.65445859872611467</v>
      </c>
      <c r="I7" s="142">
        <v>93</v>
      </c>
      <c r="J7" s="143">
        <v>95</v>
      </c>
      <c r="K7" s="111">
        <v>188</v>
      </c>
      <c r="L7" s="113">
        <v>0.6619718309859155</v>
      </c>
      <c r="M7" s="142">
        <v>259</v>
      </c>
      <c r="N7" s="143">
        <v>235</v>
      </c>
      <c r="O7" s="111">
        <v>494</v>
      </c>
      <c r="P7" s="113">
        <v>0.7243401759530792</v>
      </c>
      <c r="Q7" s="142">
        <v>32</v>
      </c>
      <c r="R7" s="143">
        <v>438</v>
      </c>
      <c r="S7" s="111">
        <v>470</v>
      </c>
      <c r="T7" s="113">
        <v>0.611183355006502</v>
      </c>
      <c r="U7" s="142">
        <v>26</v>
      </c>
      <c r="V7" s="143">
        <v>274</v>
      </c>
      <c r="W7" s="111">
        <v>300</v>
      </c>
      <c r="X7" s="113">
        <v>0.6097560975609756</v>
      </c>
      <c r="Y7" s="142">
        <v>14</v>
      </c>
      <c r="Z7" s="143">
        <v>178</v>
      </c>
      <c r="AA7" s="111">
        <v>192</v>
      </c>
      <c r="AB7" s="113">
        <v>0.67368421052631577</v>
      </c>
    </row>
    <row r="8" spans="2:28" s="48" customFormat="1" ht="13.5" thickBot="1">
      <c r="B8" s="144" t="s">
        <v>45</v>
      </c>
      <c r="C8" s="92">
        <v>537</v>
      </c>
      <c r="D8" s="92">
        <v>429</v>
      </c>
      <c r="E8" s="92">
        <v>174</v>
      </c>
      <c r="F8" s="92">
        <v>1372</v>
      </c>
      <c r="G8" s="94">
        <v>2512</v>
      </c>
      <c r="H8" s="116">
        <v>1</v>
      </c>
      <c r="I8" s="92">
        <v>142</v>
      </c>
      <c r="J8" s="94">
        <v>142</v>
      </c>
      <c r="K8" s="94">
        <v>284</v>
      </c>
      <c r="L8" s="116">
        <v>1</v>
      </c>
      <c r="M8" s="92">
        <v>399</v>
      </c>
      <c r="N8" s="94">
        <v>287</v>
      </c>
      <c r="O8" s="94">
        <v>682</v>
      </c>
      <c r="P8" s="116">
        <v>1</v>
      </c>
      <c r="Q8" s="92">
        <v>80</v>
      </c>
      <c r="R8" s="94">
        <v>689</v>
      </c>
      <c r="S8" s="94">
        <v>769</v>
      </c>
      <c r="T8" s="116">
        <v>1</v>
      </c>
      <c r="U8" s="92">
        <v>67</v>
      </c>
      <c r="V8" s="94">
        <v>425</v>
      </c>
      <c r="W8" s="94">
        <v>492</v>
      </c>
      <c r="X8" s="116">
        <v>1</v>
      </c>
      <c r="Y8" s="92">
        <v>27</v>
      </c>
      <c r="Z8" s="94">
        <v>258</v>
      </c>
      <c r="AA8" s="94">
        <v>285</v>
      </c>
      <c r="AB8" s="116">
        <v>1</v>
      </c>
    </row>
    <row r="9" spans="2:28">
      <c r="B9" s="1" t="s">
        <v>324</v>
      </c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</row>
    <row r="10" spans="2:28" ht="12.95" thickBot="1"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</row>
    <row r="11" spans="2:28" ht="15" customHeight="1">
      <c r="B11" s="226" t="s">
        <v>296</v>
      </c>
      <c r="C11" s="201" t="s">
        <v>45</v>
      </c>
      <c r="D11" s="202"/>
      <c r="E11" s="202"/>
      <c r="F11" s="203"/>
      <c r="G11" s="201">
        <v>2016</v>
      </c>
      <c r="H11" s="202"/>
      <c r="I11" s="202"/>
      <c r="J11" s="203"/>
      <c r="K11" s="201">
        <v>2017</v>
      </c>
      <c r="L11" s="202"/>
      <c r="M11" s="202"/>
      <c r="N11" s="203"/>
      <c r="O11" s="201">
        <v>2018</v>
      </c>
      <c r="P11" s="202"/>
      <c r="Q11" s="202"/>
      <c r="R11" s="203"/>
      <c r="S11" s="201">
        <v>2019</v>
      </c>
      <c r="T11" s="202"/>
      <c r="U11" s="202"/>
      <c r="V11" s="203"/>
      <c r="W11" s="201">
        <v>2020</v>
      </c>
      <c r="X11" s="202"/>
      <c r="Y11" s="202"/>
      <c r="Z11" s="203"/>
    </row>
    <row r="12" spans="2:28" ht="12.95">
      <c r="B12" s="227"/>
      <c r="C12" s="205" t="s">
        <v>46</v>
      </c>
      <c r="D12" s="204"/>
      <c r="E12" s="204" t="s">
        <v>45</v>
      </c>
      <c r="F12" s="200" t="s">
        <v>47</v>
      </c>
      <c r="G12" s="205" t="s">
        <v>46</v>
      </c>
      <c r="H12" s="204"/>
      <c r="I12" s="204" t="s">
        <v>45</v>
      </c>
      <c r="J12" s="200" t="s">
        <v>47</v>
      </c>
      <c r="K12" s="205" t="s">
        <v>46</v>
      </c>
      <c r="L12" s="204"/>
      <c r="M12" s="204" t="s">
        <v>45</v>
      </c>
      <c r="N12" s="200" t="s">
        <v>47</v>
      </c>
      <c r="O12" s="205" t="s">
        <v>46</v>
      </c>
      <c r="P12" s="204"/>
      <c r="Q12" s="204" t="s">
        <v>45</v>
      </c>
      <c r="R12" s="200" t="s">
        <v>47</v>
      </c>
      <c r="S12" s="205" t="s">
        <v>46</v>
      </c>
      <c r="T12" s="204"/>
      <c r="U12" s="204" t="s">
        <v>45</v>
      </c>
      <c r="V12" s="200" t="s">
        <v>47</v>
      </c>
      <c r="W12" s="205" t="s">
        <v>46</v>
      </c>
      <c r="X12" s="204"/>
      <c r="Y12" s="204" t="s">
        <v>45</v>
      </c>
      <c r="Z12" s="200" t="s">
        <v>47</v>
      </c>
    </row>
    <row r="13" spans="2:28" ht="48" customHeight="1">
      <c r="B13" s="227"/>
      <c r="C13" s="74" t="s">
        <v>112</v>
      </c>
      <c r="D13" s="75" t="s">
        <v>113</v>
      </c>
      <c r="E13" s="204"/>
      <c r="F13" s="200"/>
      <c r="G13" s="74" t="s">
        <v>112</v>
      </c>
      <c r="H13" s="75" t="s">
        <v>113</v>
      </c>
      <c r="I13" s="204"/>
      <c r="J13" s="200"/>
      <c r="K13" s="74" t="s">
        <v>112</v>
      </c>
      <c r="L13" s="75" t="s">
        <v>113</v>
      </c>
      <c r="M13" s="204"/>
      <c r="N13" s="200"/>
      <c r="O13" s="74" t="s">
        <v>112</v>
      </c>
      <c r="P13" s="75" t="s">
        <v>113</v>
      </c>
      <c r="Q13" s="204"/>
      <c r="R13" s="200"/>
      <c r="S13" s="74" t="s">
        <v>112</v>
      </c>
      <c r="T13" s="75" t="s">
        <v>113</v>
      </c>
      <c r="U13" s="204"/>
      <c r="V13" s="200"/>
      <c r="W13" s="74" t="s">
        <v>112</v>
      </c>
      <c r="X13" s="75" t="s">
        <v>113</v>
      </c>
      <c r="Y13" s="204"/>
      <c r="Z13" s="200"/>
    </row>
    <row r="14" spans="2:28">
      <c r="B14" s="140" t="s">
        <v>297</v>
      </c>
      <c r="C14" s="110">
        <f>G14+K14+O14+S14+W14</f>
        <v>144</v>
      </c>
      <c r="D14" s="110">
        <f>H14+L14+P14+T14+X14</f>
        <v>40</v>
      </c>
      <c r="E14" s="111">
        <f>SUM(C14:D14)</f>
        <v>184</v>
      </c>
      <c r="F14" s="113">
        <f>E14/E$16</f>
        <v>0.47300771208226222</v>
      </c>
      <c r="G14" s="110">
        <v>10</v>
      </c>
      <c r="H14" s="111">
        <v>4</v>
      </c>
      <c r="I14" s="111">
        <f>SUM(G14:H14)</f>
        <v>14</v>
      </c>
      <c r="J14" s="113">
        <f>I14/I$16</f>
        <v>0.3783783783783784</v>
      </c>
      <c r="K14" s="146">
        <v>35</v>
      </c>
      <c r="L14" s="111">
        <v>8</v>
      </c>
      <c r="M14" s="111">
        <f>SUM(K14:L14)</f>
        <v>43</v>
      </c>
      <c r="N14" s="113">
        <f>M14/M$16</f>
        <v>0.4942528735632184</v>
      </c>
      <c r="O14" s="110">
        <v>43</v>
      </c>
      <c r="P14" s="111">
        <v>19</v>
      </c>
      <c r="Q14" s="111">
        <f>SUM(O14:P14)</f>
        <v>62</v>
      </c>
      <c r="R14" s="113">
        <f>Q14/Q$16</f>
        <v>0.496</v>
      </c>
      <c r="S14" s="110">
        <v>20</v>
      </c>
      <c r="T14" s="111">
        <v>8</v>
      </c>
      <c r="U14" s="111">
        <f>SUM(S14:T14)</f>
        <v>28</v>
      </c>
      <c r="V14" s="113">
        <f>U14/U$16</f>
        <v>0.39436619718309857</v>
      </c>
      <c r="W14" s="110">
        <v>36</v>
      </c>
      <c r="X14" s="111">
        <v>1</v>
      </c>
      <c r="Y14" s="111">
        <f>SUM(W14:X14)</f>
        <v>37</v>
      </c>
      <c r="Z14" s="113">
        <f>Y14/Y$16</f>
        <v>0.53623188405797106</v>
      </c>
    </row>
    <row r="15" spans="2:28" ht="13.5" thickBot="1">
      <c r="B15" s="141" t="s">
        <v>298</v>
      </c>
      <c r="C15" s="110">
        <f>G15+K15+O15+S15+W15</f>
        <v>157</v>
      </c>
      <c r="D15" s="110">
        <f>H15+L15+P15+T15+X15</f>
        <v>48</v>
      </c>
      <c r="E15" s="143">
        <f>SUM(C15:D15)</f>
        <v>205</v>
      </c>
      <c r="F15" s="113">
        <f>E15/E$16</f>
        <v>0.52699228791773778</v>
      </c>
      <c r="G15" s="142">
        <v>16</v>
      </c>
      <c r="H15" s="143">
        <v>7</v>
      </c>
      <c r="I15" s="111">
        <f>SUM(G15:H15)</f>
        <v>23</v>
      </c>
      <c r="J15" s="113">
        <f>I15/I$16</f>
        <v>0.6216216216216216</v>
      </c>
      <c r="K15" s="147">
        <v>38</v>
      </c>
      <c r="L15" s="143">
        <v>6</v>
      </c>
      <c r="M15" s="111">
        <f>SUM(K15:L15)</f>
        <v>44</v>
      </c>
      <c r="N15" s="113">
        <f>M15/M$16</f>
        <v>0.50574712643678166</v>
      </c>
      <c r="O15" s="142">
        <v>33</v>
      </c>
      <c r="P15" s="143">
        <v>30</v>
      </c>
      <c r="Q15" s="111">
        <f>SUM(O15:P15)</f>
        <v>63</v>
      </c>
      <c r="R15" s="113">
        <f>Q15/Q$16</f>
        <v>0.504</v>
      </c>
      <c r="S15" s="142">
        <v>41</v>
      </c>
      <c r="T15" s="148">
        <v>2</v>
      </c>
      <c r="U15" s="111">
        <f>SUM(S15:T15)</f>
        <v>43</v>
      </c>
      <c r="V15" s="113">
        <f>U15/U$16</f>
        <v>0.60563380281690138</v>
      </c>
      <c r="W15" s="142">
        <v>29</v>
      </c>
      <c r="X15" s="143">
        <v>3</v>
      </c>
      <c r="Y15" s="111">
        <f>SUM(W15:X15)</f>
        <v>32</v>
      </c>
      <c r="Z15" s="113">
        <f>Y15/Y$16</f>
        <v>0.46376811594202899</v>
      </c>
      <c r="AA15" s="48"/>
    </row>
    <row r="16" spans="2:28" s="48" customFormat="1" ht="13.5" thickBot="1">
      <c r="B16" s="144" t="s">
        <v>45</v>
      </c>
      <c r="C16" s="92">
        <f>SUM(C14:C15)</f>
        <v>301</v>
      </c>
      <c r="D16" s="92">
        <f t="shared" ref="D16:F16" si="0">SUM(D14:D15)</f>
        <v>88</v>
      </c>
      <c r="E16" s="92">
        <f t="shared" si="0"/>
        <v>389</v>
      </c>
      <c r="F16" s="149">
        <f t="shared" si="0"/>
        <v>1</v>
      </c>
      <c r="G16" s="92">
        <f>SUM(G14:G15)</f>
        <v>26</v>
      </c>
      <c r="H16" s="92">
        <f t="shared" ref="H16:Z16" si="1">SUM(H14:H15)</f>
        <v>11</v>
      </c>
      <c r="I16" s="92">
        <f t="shared" si="1"/>
        <v>37</v>
      </c>
      <c r="J16" s="149">
        <f t="shared" si="1"/>
        <v>1</v>
      </c>
      <c r="K16" s="92">
        <f t="shared" si="1"/>
        <v>73</v>
      </c>
      <c r="L16" s="92">
        <f t="shared" si="1"/>
        <v>14</v>
      </c>
      <c r="M16" s="92">
        <f t="shared" si="1"/>
        <v>87</v>
      </c>
      <c r="N16" s="149">
        <f t="shared" si="1"/>
        <v>1</v>
      </c>
      <c r="O16" s="92">
        <f t="shared" si="1"/>
        <v>76</v>
      </c>
      <c r="P16" s="92">
        <f t="shared" si="1"/>
        <v>49</v>
      </c>
      <c r="Q16" s="92">
        <f t="shared" si="1"/>
        <v>125</v>
      </c>
      <c r="R16" s="149">
        <f t="shared" si="1"/>
        <v>1</v>
      </c>
      <c r="S16" s="92">
        <f t="shared" si="1"/>
        <v>61</v>
      </c>
      <c r="T16" s="92">
        <f t="shared" si="1"/>
        <v>10</v>
      </c>
      <c r="U16" s="92">
        <f t="shared" si="1"/>
        <v>71</v>
      </c>
      <c r="V16" s="149">
        <f t="shared" si="1"/>
        <v>1</v>
      </c>
      <c r="W16" s="92">
        <f t="shared" si="1"/>
        <v>65</v>
      </c>
      <c r="X16" s="92">
        <f t="shared" si="1"/>
        <v>4</v>
      </c>
      <c r="Y16" s="92">
        <f t="shared" si="1"/>
        <v>69</v>
      </c>
      <c r="Z16" s="149">
        <f t="shared" si="1"/>
        <v>1</v>
      </c>
      <c r="AA16" s="2"/>
    </row>
    <row r="17" spans="2:10">
      <c r="B17" s="1" t="s">
        <v>325</v>
      </c>
    </row>
    <row r="18" spans="2:10">
      <c r="B18" s="33"/>
    </row>
    <row r="28" spans="2:10">
      <c r="D28" s="19"/>
      <c r="E28" s="19"/>
      <c r="F28" s="19"/>
      <c r="J28" s="19"/>
    </row>
    <row r="29" spans="2:10">
      <c r="D29" s="19"/>
      <c r="E29" s="19"/>
      <c r="F29" s="19"/>
      <c r="J29" s="19"/>
    </row>
    <row r="30" spans="2:10">
      <c r="D30" s="19"/>
      <c r="E30" s="19"/>
      <c r="F30" s="19"/>
      <c r="J30" s="19"/>
    </row>
    <row r="31" spans="2:10">
      <c r="D31" s="19"/>
      <c r="E31" s="19"/>
      <c r="F31" s="19"/>
      <c r="J31" s="19"/>
    </row>
    <row r="32" spans="2:10">
      <c r="D32" s="19"/>
      <c r="E32" s="19"/>
      <c r="F32" s="19"/>
      <c r="J32" s="19"/>
    </row>
    <row r="33" spans="4:10">
      <c r="D33" s="19"/>
      <c r="E33" s="19"/>
      <c r="F33" s="19"/>
      <c r="J33" s="19"/>
    </row>
    <row r="34" spans="4:10">
      <c r="D34" s="19"/>
      <c r="E34" s="19"/>
      <c r="F34" s="19"/>
      <c r="J34" s="19"/>
    </row>
    <row r="35" spans="4:10">
      <c r="D35" s="19"/>
      <c r="E35" s="19"/>
      <c r="F35" s="19"/>
      <c r="J35" s="19"/>
    </row>
    <row r="36" spans="4:10">
      <c r="D36" s="19"/>
      <c r="E36" s="19"/>
      <c r="F36" s="19"/>
      <c r="J36" s="19"/>
    </row>
    <row r="37" spans="4:10">
      <c r="D37" s="19"/>
      <c r="E37" s="19"/>
      <c r="F37" s="19"/>
      <c r="J37" s="19"/>
    </row>
    <row r="38" spans="4:10">
      <c r="D38" s="19"/>
      <c r="E38" s="19"/>
      <c r="F38" s="19"/>
      <c r="J38" s="19"/>
    </row>
    <row r="39" spans="4:10">
      <c r="D39" s="19"/>
      <c r="E39" s="19"/>
      <c r="F39" s="19"/>
      <c r="J39" s="19"/>
    </row>
    <row r="40" spans="4:10">
      <c r="D40" s="19"/>
      <c r="E40" s="19"/>
      <c r="F40" s="19"/>
      <c r="J40" s="19"/>
    </row>
    <row r="41" spans="4:10">
      <c r="D41" s="19"/>
      <c r="E41" s="19"/>
      <c r="F41" s="19"/>
      <c r="J41" s="19"/>
    </row>
    <row r="42" spans="4:10">
      <c r="D42" s="19"/>
      <c r="E42" s="19"/>
      <c r="F42" s="19"/>
      <c r="J42" s="19"/>
    </row>
    <row r="43" spans="4:10">
      <c r="D43" s="19"/>
      <c r="E43" s="19"/>
      <c r="F43" s="19"/>
      <c r="J43" s="19"/>
    </row>
    <row r="44" spans="4:10">
      <c r="D44" s="19"/>
      <c r="E44" s="19"/>
      <c r="F44" s="19"/>
      <c r="J44" s="19"/>
    </row>
    <row r="45" spans="4:10">
      <c r="D45" s="19"/>
      <c r="E45" s="19"/>
      <c r="F45" s="19"/>
      <c r="J45" s="19"/>
    </row>
    <row r="46" spans="4:10">
      <c r="D46" s="19"/>
      <c r="E46" s="19"/>
      <c r="F46" s="19"/>
      <c r="J46" s="19"/>
    </row>
    <row r="47" spans="4:10">
      <c r="D47" s="19"/>
      <c r="E47" s="19"/>
      <c r="F47" s="19"/>
      <c r="J47" s="19"/>
    </row>
    <row r="48" spans="4:10">
      <c r="D48" s="19"/>
      <c r="E48" s="19"/>
      <c r="F48" s="19"/>
      <c r="J48" s="19"/>
    </row>
    <row r="49" spans="4:10">
      <c r="D49" s="19"/>
      <c r="E49" s="19"/>
      <c r="F49" s="19"/>
      <c r="J49" s="19"/>
    </row>
    <row r="50" spans="4:10">
      <c r="D50" s="19"/>
      <c r="E50" s="19"/>
      <c r="F50" s="19"/>
      <c r="J50" s="19"/>
    </row>
    <row r="51" spans="4:10">
      <c r="D51" s="19"/>
      <c r="E51" s="19"/>
      <c r="F51" s="19"/>
      <c r="J51" s="19"/>
    </row>
    <row r="52" spans="4:10">
      <c r="D52" s="19"/>
      <c r="E52" s="19"/>
      <c r="F52" s="19"/>
      <c r="J52" s="19"/>
    </row>
    <row r="53" spans="4:10">
      <c r="D53" s="19"/>
      <c r="E53" s="19"/>
      <c r="F53" s="19"/>
      <c r="J53" s="19"/>
    </row>
    <row r="54" spans="4:10">
      <c r="D54" s="19"/>
      <c r="E54" s="19"/>
      <c r="F54" s="19"/>
      <c r="J54" s="19"/>
    </row>
    <row r="55" spans="4:10">
      <c r="D55" s="19"/>
      <c r="E55" s="19"/>
      <c r="F55" s="19"/>
      <c r="J55" s="19"/>
    </row>
    <row r="56" spans="4:10">
      <c r="D56" s="19"/>
      <c r="E56" s="19"/>
      <c r="F56" s="19"/>
      <c r="J56" s="19"/>
    </row>
    <row r="57" spans="4:10">
      <c r="D57" s="19"/>
      <c r="E57" s="19"/>
      <c r="F57" s="19"/>
      <c r="J57" s="19"/>
    </row>
    <row r="58" spans="4:10">
      <c r="D58" s="19"/>
      <c r="E58" s="19"/>
      <c r="F58" s="19"/>
      <c r="J58" s="19"/>
    </row>
    <row r="59" spans="4:10">
      <c r="D59" s="19"/>
      <c r="E59" s="19"/>
      <c r="F59" s="19"/>
      <c r="J59" s="19"/>
    </row>
    <row r="60" spans="4:10">
      <c r="D60" s="19"/>
      <c r="E60" s="19"/>
      <c r="F60" s="19"/>
      <c r="J60" s="19"/>
    </row>
    <row r="61" spans="4:10">
      <c r="D61" s="19"/>
      <c r="E61" s="19"/>
      <c r="F61" s="19"/>
      <c r="J61" s="19"/>
    </row>
    <row r="62" spans="4:10">
      <c r="D62" s="19"/>
      <c r="E62" s="19"/>
      <c r="F62" s="19"/>
      <c r="J62" s="19"/>
    </row>
    <row r="63" spans="4:10">
      <c r="D63" s="19"/>
      <c r="E63" s="19"/>
      <c r="F63" s="19"/>
      <c r="J63" s="19"/>
    </row>
    <row r="64" spans="4:10">
      <c r="D64" s="19"/>
      <c r="E64" s="19"/>
      <c r="F64" s="19"/>
      <c r="J64" s="19"/>
    </row>
    <row r="65" spans="4:10">
      <c r="D65" s="19"/>
      <c r="E65" s="19"/>
      <c r="F65" s="19"/>
      <c r="J65" s="19"/>
    </row>
    <row r="66" spans="4:10">
      <c r="D66" s="19"/>
      <c r="E66" s="19"/>
      <c r="F66" s="19"/>
      <c r="J66" s="19"/>
    </row>
    <row r="67" spans="4:10">
      <c r="D67" s="19"/>
      <c r="E67" s="19"/>
      <c r="F67" s="19"/>
      <c r="J67" s="19"/>
    </row>
    <row r="68" spans="4:10">
      <c r="D68" s="19"/>
      <c r="E68" s="19"/>
      <c r="F68" s="19"/>
      <c r="J68" s="19"/>
    </row>
    <row r="69" spans="4:10">
      <c r="D69" s="19"/>
      <c r="E69" s="19"/>
      <c r="F69" s="19"/>
      <c r="J69" s="19"/>
    </row>
    <row r="70" spans="4:10">
      <c r="D70" s="19"/>
      <c r="E70" s="19"/>
      <c r="F70" s="19"/>
      <c r="J70" s="19"/>
    </row>
    <row r="71" spans="4:10">
      <c r="D71" s="19"/>
      <c r="E71" s="19"/>
      <c r="F71" s="19"/>
      <c r="J71" s="19"/>
    </row>
    <row r="72" spans="4:10">
      <c r="D72" s="19"/>
      <c r="E72" s="19"/>
      <c r="F72" s="19"/>
      <c r="J72" s="19"/>
    </row>
    <row r="73" spans="4:10">
      <c r="D73" s="19"/>
      <c r="E73" s="19"/>
      <c r="F73" s="19"/>
      <c r="J73" s="19"/>
    </row>
    <row r="74" spans="4:10">
      <c r="D74" s="19"/>
      <c r="E74" s="19"/>
      <c r="F74" s="19"/>
      <c r="J74" s="19"/>
    </row>
    <row r="75" spans="4:10">
      <c r="D75" s="19"/>
      <c r="E75" s="19"/>
      <c r="F75" s="19"/>
      <c r="J75" s="19"/>
    </row>
    <row r="76" spans="4:10">
      <c r="D76" s="19"/>
      <c r="E76" s="19"/>
      <c r="F76" s="19"/>
      <c r="J76" s="19"/>
    </row>
    <row r="77" spans="4:10">
      <c r="D77" s="19"/>
      <c r="E77" s="19"/>
      <c r="F77" s="19"/>
      <c r="J77" s="19"/>
    </row>
    <row r="78" spans="4:10">
      <c r="D78" s="19"/>
      <c r="E78" s="19"/>
      <c r="F78" s="19"/>
      <c r="J78" s="19"/>
    </row>
    <row r="79" spans="4:10">
      <c r="D79" s="19"/>
      <c r="E79" s="19"/>
      <c r="F79" s="19"/>
      <c r="J79" s="19"/>
    </row>
    <row r="80" spans="4:10">
      <c r="D80" s="19"/>
      <c r="E80" s="19"/>
      <c r="F80" s="19"/>
      <c r="J80" s="19"/>
    </row>
    <row r="81" spans="4:10">
      <c r="D81" s="19"/>
      <c r="E81" s="19"/>
      <c r="F81" s="19"/>
      <c r="J81" s="19"/>
    </row>
    <row r="82" spans="4:10">
      <c r="D82" s="19"/>
      <c r="E82" s="19"/>
      <c r="F82" s="19"/>
      <c r="J82" s="19"/>
    </row>
    <row r="83" spans="4:10">
      <c r="D83" s="19"/>
      <c r="E83" s="19"/>
      <c r="F83" s="19"/>
      <c r="J83" s="19"/>
    </row>
    <row r="84" spans="4:10">
      <c r="D84" s="19"/>
      <c r="E84" s="19"/>
      <c r="F84" s="19"/>
      <c r="J84" s="19"/>
    </row>
    <row r="85" spans="4:10">
      <c r="D85" s="19"/>
      <c r="E85" s="19"/>
      <c r="F85" s="19"/>
      <c r="J85" s="19"/>
    </row>
    <row r="86" spans="4:10">
      <c r="D86" s="19"/>
      <c r="E86" s="19"/>
      <c r="F86" s="19"/>
      <c r="J86" s="19"/>
    </row>
    <row r="87" spans="4:10">
      <c r="D87" s="19"/>
      <c r="E87" s="19"/>
      <c r="F87" s="19"/>
      <c r="J87" s="19"/>
    </row>
    <row r="88" spans="4:10">
      <c r="D88" s="19"/>
      <c r="E88" s="19"/>
      <c r="F88" s="19"/>
      <c r="J88" s="19"/>
    </row>
    <row r="89" spans="4:10">
      <c r="D89" s="19"/>
      <c r="E89" s="19"/>
      <c r="F89" s="19"/>
      <c r="J89" s="19"/>
    </row>
    <row r="90" spans="4:10">
      <c r="D90" s="19"/>
      <c r="E90" s="19"/>
      <c r="F90" s="19"/>
      <c r="J90" s="19"/>
    </row>
    <row r="91" spans="4:10">
      <c r="D91" s="19"/>
      <c r="E91" s="19"/>
      <c r="F91" s="19"/>
      <c r="J91" s="19"/>
    </row>
    <row r="92" spans="4:10">
      <c r="D92" s="19"/>
      <c r="E92" s="19"/>
      <c r="F92" s="19"/>
      <c r="J92" s="19"/>
    </row>
    <row r="93" spans="4:10">
      <c r="D93" s="19"/>
      <c r="E93" s="19"/>
      <c r="F93" s="19"/>
      <c r="J93" s="19"/>
    </row>
    <row r="94" spans="4:10">
      <c r="D94" s="19"/>
      <c r="E94" s="19"/>
      <c r="F94" s="19"/>
      <c r="J94" s="19"/>
    </row>
    <row r="95" spans="4:10">
      <c r="D95" s="19"/>
      <c r="E95" s="19"/>
      <c r="F95" s="19"/>
      <c r="J95" s="19"/>
    </row>
    <row r="96" spans="4:10">
      <c r="D96" s="19"/>
      <c r="E96" s="19"/>
      <c r="F96" s="19"/>
      <c r="J96" s="19"/>
    </row>
    <row r="97" spans="4:10">
      <c r="D97" s="19"/>
      <c r="E97" s="19"/>
      <c r="F97" s="19"/>
      <c r="J97" s="19"/>
    </row>
    <row r="98" spans="4:10">
      <c r="D98" s="19"/>
      <c r="E98" s="19"/>
      <c r="F98" s="19"/>
      <c r="J98" s="19"/>
    </row>
    <row r="99" spans="4:10">
      <c r="D99" s="19"/>
      <c r="E99" s="19"/>
      <c r="F99" s="19"/>
      <c r="J99" s="19"/>
    </row>
    <row r="100" spans="4:10">
      <c r="D100" s="19"/>
      <c r="E100" s="19"/>
      <c r="F100" s="19"/>
      <c r="J100" s="19"/>
    </row>
    <row r="101" spans="4:10">
      <c r="D101" s="19"/>
      <c r="E101" s="19"/>
      <c r="F101" s="19"/>
      <c r="J101" s="19"/>
    </row>
    <row r="102" spans="4:10">
      <c r="D102" s="19"/>
      <c r="E102" s="19"/>
      <c r="F102" s="19"/>
      <c r="J102" s="19"/>
    </row>
    <row r="103" spans="4:10">
      <c r="D103" s="19"/>
      <c r="E103" s="19"/>
      <c r="F103" s="19"/>
      <c r="J103" s="19"/>
    </row>
    <row r="104" spans="4:10">
      <c r="D104" s="19"/>
      <c r="E104" s="19"/>
      <c r="F104" s="19"/>
      <c r="J104" s="19"/>
    </row>
    <row r="105" spans="4:10">
      <c r="D105" s="19"/>
      <c r="E105" s="19"/>
      <c r="F105" s="19"/>
      <c r="J105" s="19"/>
    </row>
    <row r="106" spans="4:10">
      <c r="D106" s="19"/>
      <c r="E106" s="19"/>
      <c r="F106" s="19"/>
      <c r="J106" s="19"/>
    </row>
    <row r="107" spans="4:10">
      <c r="D107" s="19"/>
      <c r="E107" s="19"/>
      <c r="F107" s="19"/>
      <c r="J107" s="19"/>
    </row>
    <row r="108" spans="4:10">
      <c r="D108" s="19"/>
      <c r="E108" s="19"/>
      <c r="F108" s="19"/>
      <c r="J108" s="19"/>
    </row>
    <row r="109" spans="4:10">
      <c r="D109" s="19"/>
      <c r="E109" s="19"/>
      <c r="F109" s="19"/>
      <c r="J109" s="19"/>
    </row>
    <row r="110" spans="4:10">
      <c r="D110" s="19"/>
      <c r="E110" s="19"/>
      <c r="F110" s="19"/>
      <c r="J110" s="19"/>
    </row>
    <row r="111" spans="4:10">
      <c r="D111" s="19"/>
      <c r="E111" s="19"/>
      <c r="F111" s="19"/>
      <c r="J111" s="19"/>
    </row>
    <row r="112" spans="4:10">
      <c r="D112" s="19"/>
      <c r="E112" s="19"/>
      <c r="F112" s="19"/>
      <c r="J112" s="19"/>
    </row>
    <row r="113" spans="4:10">
      <c r="D113" s="19"/>
      <c r="E113" s="19"/>
      <c r="F113" s="19"/>
      <c r="J113" s="19"/>
    </row>
    <row r="114" spans="4:10">
      <c r="D114" s="19"/>
      <c r="E114" s="19"/>
      <c r="F114" s="19"/>
      <c r="J114" s="19"/>
    </row>
    <row r="115" spans="4:10">
      <c r="D115" s="19"/>
      <c r="E115" s="19"/>
      <c r="F115" s="19"/>
      <c r="J115" s="19"/>
    </row>
    <row r="116" spans="4:10">
      <c r="D116" s="19"/>
      <c r="E116" s="19"/>
      <c r="F116" s="19"/>
      <c r="J116" s="19"/>
    </row>
    <row r="117" spans="4:10">
      <c r="D117" s="19"/>
      <c r="E117" s="19"/>
      <c r="F117" s="19"/>
      <c r="J117" s="19"/>
    </row>
    <row r="118" spans="4:10">
      <c r="D118" s="19"/>
      <c r="E118" s="19"/>
      <c r="F118" s="19"/>
      <c r="J118" s="19"/>
    </row>
    <row r="119" spans="4:10">
      <c r="D119" s="19"/>
      <c r="E119" s="19"/>
      <c r="F119" s="19"/>
      <c r="J119" s="19"/>
    </row>
    <row r="120" spans="4:10">
      <c r="D120" s="19"/>
      <c r="E120" s="19"/>
      <c r="F120" s="19"/>
      <c r="J120" s="19"/>
    </row>
    <row r="121" spans="4:10">
      <c r="D121" s="19"/>
      <c r="E121" s="19"/>
      <c r="F121" s="19"/>
      <c r="J121" s="19"/>
    </row>
    <row r="122" spans="4:10">
      <c r="D122" s="19"/>
      <c r="E122" s="19"/>
      <c r="F122" s="19"/>
      <c r="J122" s="19"/>
    </row>
    <row r="123" spans="4:10">
      <c r="D123" s="19"/>
      <c r="E123" s="19"/>
      <c r="F123" s="19"/>
      <c r="J123" s="19"/>
    </row>
    <row r="124" spans="4:10">
      <c r="D124" s="19"/>
      <c r="E124" s="19"/>
      <c r="F124" s="19"/>
      <c r="J124" s="19"/>
    </row>
    <row r="125" spans="4:10">
      <c r="D125" s="19"/>
      <c r="E125" s="19"/>
      <c r="F125" s="19"/>
      <c r="J125" s="19"/>
    </row>
    <row r="126" spans="4:10">
      <c r="D126" s="19"/>
      <c r="E126" s="19"/>
      <c r="F126" s="19"/>
      <c r="J126" s="19"/>
    </row>
    <row r="127" spans="4:10">
      <c r="D127" s="19"/>
      <c r="E127" s="19"/>
      <c r="F127" s="19"/>
      <c r="J127" s="19"/>
    </row>
    <row r="128" spans="4:10">
      <c r="D128" s="19"/>
      <c r="E128" s="19"/>
      <c r="F128" s="19"/>
      <c r="J128" s="19"/>
    </row>
    <row r="129" spans="4:10">
      <c r="D129" s="19"/>
      <c r="E129" s="19"/>
      <c r="F129" s="19"/>
      <c r="J129" s="19"/>
    </row>
    <row r="130" spans="4:10">
      <c r="D130" s="19"/>
      <c r="E130" s="19"/>
      <c r="F130" s="19"/>
      <c r="J130" s="19"/>
    </row>
    <row r="131" spans="4:10">
      <c r="D131" s="19"/>
      <c r="E131" s="19"/>
      <c r="F131" s="19"/>
      <c r="J131" s="19"/>
    </row>
    <row r="132" spans="4:10">
      <c r="D132" s="19"/>
      <c r="E132" s="19"/>
      <c r="F132" s="19"/>
      <c r="J132" s="19"/>
    </row>
    <row r="133" spans="4:10">
      <c r="D133" s="19"/>
      <c r="E133" s="19"/>
      <c r="F133" s="19"/>
      <c r="J133" s="19"/>
    </row>
    <row r="134" spans="4:10">
      <c r="D134" s="19"/>
      <c r="E134" s="19"/>
      <c r="F134" s="19"/>
      <c r="J134" s="19"/>
    </row>
    <row r="135" spans="4:10">
      <c r="D135" s="19"/>
      <c r="E135" s="19"/>
      <c r="F135" s="19"/>
      <c r="J135" s="19"/>
    </row>
    <row r="136" spans="4:10">
      <c r="D136" s="19"/>
      <c r="E136" s="19"/>
      <c r="F136" s="19"/>
      <c r="J136" s="19"/>
    </row>
    <row r="137" spans="4:10">
      <c r="D137" s="19"/>
      <c r="E137" s="19"/>
      <c r="F137" s="19"/>
      <c r="J137" s="19"/>
    </row>
    <row r="138" spans="4:10">
      <c r="D138" s="19"/>
      <c r="E138" s="19"/>
      <c r="F138" s="19"/>
      <c r="J138" s="19"/>
    </row>
    <row r="139" spans="4:10">
      <c r="D139" s="19"/>
      <c r="E139" s="19"/>
      <c r="F139" s="19"/>
      <c r="J139" s="19"/>
    </row>
    <row r="140" spans="4:10">
      <c r="D140" s="19"/>
      <c r="E140" s="19"/>
      <c r="F140" s="19"/>
      <c r="J140" s="19"/>
    </row>
    <row r="141" spans="4:10">
      <c r="D141" s="19"/>
      <c r="E141" s="19"/>
      <c r="F141" s="19"/>
      <c r="J141" s="19"/>
    </row>
    <row r="142" spans="4:10">
      <c r="D142" s="19"/>
      <c r="E142" s="19"/>
      <c r="F142" s="19"/>
      <c r="J142" s="19"/>
    </row>
    <row r="143" spans="4:10">
      <c r="D143" s="19"/>
      <c r="E143" s="19"/>
      <c r="F143" s="19"/>
      <c r="J143" s="19"/>
    </row>
    <row r="144" spans="4:10">
      <c r="D144" s="19"/>
      <c r="E144" s="19"/>
      <c r="F144" s="19"/>
      <c r="J144" s="19"/>
    </row>
    <row r="145" spans="4:10">
      <c r="D145" s="19"/>
      <c r="E145" s="19"/>
      <c r="F145" s="19"/>
      <c r="J145" s="19"/>
    </row>
    <row r="146" spans="4:10">
      <c r="D146" s="19"/>
      <c r="E146" s="19"/>
      <c r="F146" s="19"/>
      <c r="J146" s="19"/>
    </row>
    <row r="147" spans="4:10">
      <c r="D147" s="19"/>
      <c r="E147" s="19"/>
      <c r="F147" s="19"/>
      <c r="J147" s="19"/>
    </row>
    <row r="148" spans="4:10">
      <c r="D148" s="19"/>
      <c r="E148" s="19"/>
      <c r="F148" s="19"/>
      <c r="J148" s="19"/>
    </row>
    <row r="149" spans="4:10">
      <c r="D149" s="19"/>
      <c r="E149" s="19"/>
      <c r="F149" s="19"/>
      <c r="J149" s="19"/>
    </row>
    <row r="150" spans="4:10">
      <c r="D150" s="19"/>
      <c r="E150" s="19"/>
      <c r="F150" s="19"/>
      <c r="J150" s="19"/>
    </row>
    <row r="151" spans="4:10">
      <c r="D151" s="19"/>
      <c r="E151" s="19"/>
      <c r="F151" s="19"/>
      <c r="J151" s="19"/>
    </row>
    <row r="152" spans="4:10">
      <c r="D152" s="19"/>
      <c r="E152" s="19"/>
      <c r="F152" s="19"/>
      <c r="J152" s="19"/>
    </row>
    <row r="153" spans="4:10">
      <c r="D153" s="19"/>
      <c r="E153" s="19"/>
      <c r="F153" s="19"/>
      <c r="J153" s="19"/>
    </row>
    <row r="154" spans="4:10">
      <c r="D154" s="19"/>
      <c r="E154" s="19"/>
      <c r="F154" s="19"/>
      <c r="J154" s="19"/>
    </row>
    <row r="155" spans="4:10">
      <c r="D155" s="19"/>
      <c r="E155" s="19"/>
      <c r="F155" s="19"/>
      <c r="J155" s="19"/>
    </row>
    <row r="156" spans="4:10">
      <c r="D156" s="19"/>
      <c r="E156" s="19"/>
      <c r="F156" s="19"/>
      <c r="J156" s="19"/>
    </row>
    <row r="157" spans="4:10">
      <c r="D157" s="19"/>
      <c r="E157" s="19"/>
      <c r="F157" s="19"/>
      <c r="J157" s="19"/>
    </row>
    <row r="158" spans="4:10">
      <c r="D158" s="19"/>
      <c r="E158" s="19"/>
      <c r="F158" s="19"/>
      <c r="J158" s="19"/>
    </row>
    <row r="159" spans="4:10">
      <c r="D159" s="19"/>
      <c r="E159" s="19"/>
      <c r="F159" s="19"/>
      <c r="J159" s="19"/>
    </row>
    <row r="160" spans="4:10">
      <c r="D160" s="19"/>
      <c r="E160" s="19"/>
      <c r="F160" s="19"/>
      <c r="J160" s="19"/>
    </row>
    <row r="161" spans="4:10">
      <c r="D161" s="19"/>
      <c r="E161" s="19"/>
      <c r="F161" s="19"/>
      <c r="J161" s="19"/>
    </row>
    <row r="162" spans="4:10">
      <c r="D162" s="19"/>
      <c r="E162" s="19"/>
      <c r="F162" s="19"/>
      <c r="J162" s="19"/>
    </row>
    <row r="163" spans="4:10">
      <c r="D163" s="19"/>
      <c r="E163" s="19"/>
      <c r="F163" s="19"/>
      <c r="J163" s="19"/>
    </row>
    <row r="164" spans="4:10">
      <c r="D164" s="19"/>
      <c r="E164" s="19"/>
      <c r="F164" s="19"/>
      <c r="J164" s="19"/>
    </row>
    <row r="165" spans="4:10">
      <c r="D165" s="19"/>
      <c r="E165" s="19"/>
      <c r="F165" s="19"/>
      <c r="J165" s="19"/>
    </row>
    <row r="166" spans="4:10">
      <c r="D166" s="19"/>
      <c r="E166" s="19"/>
      <c r="F166" s="19"/>
      <c r="J166" s="19"/>
    </row>
    <row r="167" spans="4:10">
      <c r="D167" s="19"/>
      <c r="E167" s="19"/>
      <c r="F167" s="19"/>
      <c r="J167" s="19"/>
    </row>
    <row r="168" spans="4:10">
      <c r="D168" s="19"/>
      <c r="E168" s="19"/>
      <c r="F168" s="19"/>
      <c r="J168" s="19"/>
    </row>
    <row r="169" spans="4:10">
      <c r="D169" s="19"/>
      <c r="E169" s="19"/>
      <c r="F169" s="19"/>
      <c r="J169" s="19"/>
    </row>
    <row r="170" spans="4:10">
      <c r="D170" s="19"/>
      <c r="E170" s="19"/>
      <c r="F170" s="19"/>
      <c r="J170" s="19"/>
    </row>
    <row r="171" spans="4:10">
      <c r="D171" s="19"/>
      <c r="E171" s="19"/>
      <c r="F171" s="19"/>
      <c r="J171" s="19"/>
    </row>
    <row r="172" spans="4:10">
      <c r="D172" s="19"/>
      <c r="E172" s="19"/>
      <c r="F172" s="19"/>
      <c r="J172" s="19"/>
    </row>
  </sheetData>
  <mergeCells count="50">
    <mergeCell ref="I12:I13"/>
    <mergeCell ref="AB4:AB5"/>
    <mergeCell ref="S11:V11"/>
    <mergeCell ref="W11:Z11"/>
    <mergeCell ref="Y12:Y13"/>
    <mergeCell ref="Z12:Z13"/>
    <mergeCell ref="V12:V13"/>
    <mergeCell ref="W12:X12"/>
    <mergeCell ref="S12:T12"/>
    <mergeCell ref="U12:U13"/>
    <mergeCell ref="B11:B13"/>
    <mergeCell ref="C11:F11"/>
    <mergeCell ref="G11:J11"/>
    <mergeCell ref="K11:N11"/>
    <mergeCell ref="O11:R11"/>
    <mergeCell ref="O12:P12"/>
    <mergeCell ref="Q12:Q13"/>
    <mergeCell ref="R12:R13"/>
    <mergeCell ref="J12:J13"/>
    <mergeCell ref="K12:L12"/>
    <mergeCell ref="M12:M13"/>
    <mergeCell ref="N12:N13"/>
    <mergeCell ref="C12:D12"/>
    <mergeCell ref="E12:E13"/>
    <mergeCell ref="F12:F13"/>
    <mergeCell ref="G12:H12"/>
    <mergeCell ref="Y3:AB3"/>
    <mergeCell ref="C4:F4"/>
    <mergeCell ref="G4:G5"/>
    <mergeCell ref="H4:H5"/>
    <mergeCell ref="I4:J4"/>
    <mergeCell ref="K4:K5"/>
    <mergeCell ref="L4:L5"/>
    <mergeCell ref="M4:N4"/>
    <mergeCell ref="O4:O5"/>
    <mergeCell ref="P4:P5"/>
    <mergeCell ref="U3:X3"/>
    <mergeCell ref="U4:V4"/>
    <mergeCell ref="W4:W5"/>
    <mergeCell ref="X4:X5"/>
    <mergeCell ref="Y4:Z4"/>
    <mergeCell ref="AA4:AA5"/>
    <mergeCell ref="B3:B5"/>
    <mergeCell ref="C3:H3"/>
    <mergeCell ref="I3:L3"/>
    <mergeCell ref="M3:P3"/>
    <mergeCell ref="Q3:T3"/>
    <mergeCell ref="Q4:R4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DA42-CA08-4167-9B61-12198BD4AF08}">
  <dimension ref="B1:AK35"/>
  <sheetViews>
    <sheetView showGridLines="0" zoomScale="90" zoomScaleNormal="90" workbookViewId="0">
      <pane ySplit="1" topLeftCell="A2" activePane="bottomLeft" state="frozen"/>
      <selection pane="bottomLeft" activeCell="B2" sqref="B2"/>
      <selection activeCell="B26" sqref="B26"/>
    </sheetView>
  </sheetViews>
  <sheetFormatPr defaultColWidth="8.85546875" defaultRowHeight="14.1"/>
  <cols>
    <col min="1" max="1" width="5.42578125" style="3" customWidth="1"/>
    <col min="2" max="2" width="48.140625" style="3" customWidth="1"/>
    <col min="3" max="3" width="13.85546875" style="3" customWidth="1"/>
    <col min="4" max="4" width="18.140625" style="3" bestFit="1" customWidth="1"/>
    <col min="5" max="5" width="17.42578125" style="3" customWidth="1"/>
    <col min="6" max="6" width="26.7109375" style="3" customWidth="1"/>
    <col min="7" max="7" width="24" style="3" customWidth="1"/>
    <col min="8" max="8" width="10.42578125" style="3" bestFit="1" customWidth="1"/>
    <col min="9" max="9" width="16.140625" style="3" bestFit="1" customWidth="1"/>
    <col min="10" max="10" width="18.140625" style="3" bestFit="1" customWidth="1"/>
    <col min="11" max="11" width="17.5703125" style="3" customWidth="1"/>
    <col min="12" max="12" width="10.42578125" style="3" bestFit="1" customWidth="1"/>
    <col min="13" max="13" width="16.140625" style="3" bestFit="1" customWidth="1"/>
    <col min="14" max="14" width="18.140625" style="3" bestFit="1" customWidth="1"/>
    <col min="15" max="15" width="17.42578125" style="3" customWidth="1"/>
    <col min="16" max="16" width="10" style="3" customWidth="1"/>
    <col min="17" max="17" width="16.140625" style="3" bestFit="1" customWidth="1"/>
    <col min="18" max="18" width="18.140625" style="3" bestFit="1" customWidth="1"/>
    <col min="19" max="19" width="18" style="3" customWidth="1"/>
    <col min="20" max="20" width="16.140625" style="3" customWidth="1"/>
    <col min="21" max="21" width="16.140625" style="3" bestFit="1" customWidth="1"/>
    <col min="22" max="22" width="18.140625" style="3" bestFit="1" customWidth="1"/>
    <col min="23" max="23" width="16" style="3" customWidth="1"/>
    <col min="24" max="24" width="12.42578125" style="3" bestFit="1" customWidth="1"/>
    <col min="25" max="25" width="16.140625" style="3" bestFit="1" customWidth="1"/>
    <col min="26" max="26" width="28.28515625" style="3" customWidth="1"/>
    <col min="27" max="27" width="23.7109375" style="3" customWidth="1"/>
    <col min="28" max="28" width="13.140625" style="3" customWidth="1"/>
    <col min="29" max="29" width="16.140625" style="3" bestFit="1" customWidth="1"/>
    <col min="30" max="30" width="27.5703125" style="3" bestFit="1" customWidth="1"/>
    <col min="31" max="31" width="23.85546875" style="3" customWidth="1"/>
    <col min="32" max="32" width="10.42578125" style="3" bestFit="1" customWidth="1"/>
    <col min="33" max="33" width="16.140625" style="3" bestFit="1" customWidth="1"/>
    <col min="34" max="34" width="27.5703125" style="3" bestFit="1" customWidth="1"/>
    <col min="35" max="35" width="23.5703125" style="3" customWidth="1"/>
    <col min="36" max="36" width="9.85546875" style="3" customWidth="1"/>
    <col min="37" max="37" width="13.5703125" style="3" bestFit="1" customWidth="1"/>
    <col min="38" max="16384" width="8.85546875" style="3"/>
  </cols>
  <sheetData>
    <row r="1" spans="2:37" ht="84.95" customHeight="1">
      <c r="B1" s="158" t="s">
        <v>42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2:37" ht="20.100000000000001" customHeight="1" thickBot="1">
      <c r="B2" s="2"/>
      <c r="C2" s="22"/>
      <c r="D2" s="22"/>
      <c r="E2" s="2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2:37" ht="14.45" customHeight="1">
      <c r="B3" s="194" t="s">
        <v>43</v>
      </c>
      <c r="C3" s="197" t="s">
        <v>44</v>
      </c>
      <c r="D3" s="189" t="s">
        <v>45</v>
      </c>
      <c r="E3" s="190"/>
      <c r="F3" s="190"/>
      <c r="G3" s="190"/>
      <c r="H3" s="190"/>
      <c r="I3" s="188"/>
      <c r="J3" s="188">
        <v>2014</v>
      </c>
      <c r="K3" s="183"/>
      <c r="L3" s="183"/>
      <c r="M3" s="184"/>
      <c r="N3" s="182">
        <v>2015</v>
      </c>
      <c r="O3" s="183"/>
      <c r="P3" s="183"/>
      <c r="Q3" s="184"/>
      <c r="R3" s="182">
        <v>2016</v>
      </c>
      <c r="S3" s="183"/>
      <c r="T3" s="183"/>
      <c r="U3" s="184"/>
      <c r="V3" s="182">
        <v>2017</v>
      </c>
      <c r="W3" s="183"/>
      <c r="X3" s="183"/>
      <c r="Y3" s="184"/>
      <c r="Z3" s="182">
        <v>2018</v>
      </c>
      <c r="AA3" s="183"/>
      <c r="AB3" s="183"/>
      <c r="AC3" s="184"/>
      <c r="AD3" s="182">
        <v>2019</v>
      </c>
      <c r="AE3" s="183"/>
      <c r="AF3" s="183"/>
      <c r="AG3" s="184"/>
      <c r="AH3" s="182">
        <v>2020</v>
      </c>
      <c r="AI3" s="183"/>
      <c r="AJ3" s="183"/>
      <c r="AK3" s="184"/>
    </row>
    <row r="4" spans="2:37" ht="14.25" customHeight="1">
      <c r="B4" s="195"/>
      <c r="C4" s="198"/>
      <c r="D4" s="191" t="s">
        <v>46</v>
      </c>
      <c r="E4" s="192"/>
      <c r="F4" s="192"/>
      <c r="G4" s="193"/>
      <c r="H4" s="186" t="s">
        <v>45</v>
      </c>
      <c r="I4" s="187" t="s">
        <v>47</v>
      </c>
      <c r="J4" s="185" t="s">
        <v>46</v>
      </c>
      <c r="K4" s="186"/>
      <c r="L4" s="186" t="s">
        <v>45</v>
      </c>
      <c r="M4" s="187" t="s">
        <v>47</v>
      </c>
      <c r="N4" s="185" t="s">
        <v>46</v>
      </c>
      <c r="O4" s="186"/>
      <c r="P4" s="186" t="s">
        <v>45</v>
      </c>
      <c r="Q4" s="187" t="s">
        <v>47</v>
      </c>
      <c r="R4" s="185" t="s">
        <v>46</v>
      </c>
      <c r="S4" s="186"/>
      <c r="T4" s="186" t="s">
        <v>45</v>
      </c>
      <c r="U4" s="187" t="s">
        <v>47</v>
      </c>
      <c r="V4" s="185" t="s">
        <v>46</v>
      </c>
      <c r="W4" s="186"/>
      <c r="X4" s="186" t="s">
        <v>45</v>
      </c>
      <c r="Y4" s="187" t="s">
        <v>47</v>
      </c>
      <c r="Z4" s="185" t="s">
        <v>46</v>
      </c>
      <c r="AA4" s="186"/>
      <c r="AB4" s="186" t="s">
        <v>45</v>
      </c>
      <c r="AC4" s="187" t="s">
        <v>47</v>
      </c>
      <c r="AD4" s="185" t="s">
        <v>46</v>
      </c>
      <c r="AE4" s="186"/>
      <c r="AF4" s="186" t="s">
        <v>45</v>
      </c>
      <c r="AG4" s="187" t="s">
        <v>47</v>
      </c>
      <c r="AH4" s="185" t="s">
        <v>46</v>
      </c>
      <c r="AI4" s="186"/>
      <c r="AJ4" s="186" t="s">
        <v>45</v>
      </c>
      <c r="AK4" s="187" t="s">
        <v>47</v>
      </c>
    </row>
    <row r="5" spans="2:37" ht="51.95">
      <c r="B5" s="196"/>
      <c r="C5" s="199"/>
      <c r="D5" s="72" t="s">
        <v>48</v>
      </c>
      <c r="E5" s="75" t="s">
        <v>49</v>
      </c>
      <c r="F5" s="73" t="s">
        <v>50</v>
      </c>
      <c r="G5" s="73" t="s">
        <v>51</v>
      </c>
      <c r="H5" s="186"/>
      <c r="I5" s="187"/>
      <c r="J5" s="72" t="s">
        <v>48</v>
      </c>
      <c r="K5" s="75" t="s">
        <v>49</v>
      </c>
      <c r="L5" s="186"/>
      <c r="M5" s="187"/>
      <c r="N5" s="72" t="s">
        <v>48</v>
      </c>
      <c r="O5" s="75" t="s">
        <v>49</v>
      </c>
      <c r="P5" s="186"/>
      <c r="Q5" s="187"/>
      <c r="R5" s="72" t="s">
        <v>48</v>
      </c>
      <c r="S5" s="75" t="s">
        <v>49</v>
      </c>
      <c r="T5" s="186"/>
      <c r="U5" s="187"/>
      <c r="V5" s="72" t="s">
        <v>48</v>
      </c>
      <c r="W5" s="75" t="s">
        <v>49</v>
      </c>
      <c r="X5" s="186"/>
      <c r="Y5" s="187"/>
      <c r="Z5" s="73" t="s">
        <v>50</v>
      </c>
      <c r="AA5" s="73" t="s">
        <v>51</v>
      </c>
      <c r="AB5" s="186"/>
      <c r="AC5" s="187"/>
      <c r="AD5" s="73" t="s">
        <v>50</v>
      </c>
      <c r="AE5" s="73" t="s">
        <v>51</v>
      </c>
      <c r="AF5" s="186"/>
      <c r="AG5" s="187"/>
      <c r="AH5" s="73" t="s">
        <v>50</v>
      </c>
      <c r="AI5" s="73" t="s">
        <v>51</v>
      </c>
      <c r="AJ5" s="186"/>
      <c r="AK5" s="187"/>
    </row>
    <row r="6" spans="2:37">
      <c r="B6" s="156" t="s">
        <v>52</v>
      </c>
      <c r="C6" s="32" t="s">
        <v>53</v>
      </c>
      <c r="D6" s="53">
        <v>39</v>
      </c>
      <c r="E6" s="23">
        <v>34</v>
      </c>
      <c r="F6" s="53">
        <v>1</v>
      </c>
      <c r="G6" s="23">
        <v>66</v>
      </c>
      <c r="H6" s="23">
        <v>140</v>
      </c>
      <c r="I6" s="25">
        <v>8.4251068183185899E-3</v>
      </c>
      <c r="J6" s="53">
        <v>2</v>
      </c>
      <c r="K6" s="23">
        <v>16</v>
      </c>
      <c r="L6" s="23">
        <v>18</v>
      </c>
      <c r="M6" s="25">
        <v>7.8809106830122592E-3</v>
      </c>
      <c r="N6" s="24" t="s">
        <v>54</v>
      </c>
      <c r="O6" s="23">
        <v>4</v>
      </c>
      <c r="P6" s="23">
        <v>4</v>
      </c>
      <c r="Q6" s="25">
        <v>1.5054572826496049E-3</v>
      </c>
      <c r="R6" s="24">
        <v>26</v>
      </c>
      <c r="S6" s="23">
        <v>14</v>
      </c>
      <c r="T6" s="23">
        <v>40</v>
      </c>
      <c r="U6" s="25">
        <v>1.384083044982699E-2</v>
      </c>
      <c r="V6" s="24">
        <v>11</v>
      </c>
      <c r="W6" s="23" t="s">
        <v>54</v>
      </c>
      <c r="X6" s="23">
        <v>11</v>
      </c>
      <c r="Y6" s="25">
        <v>3.8327526132404181E-3</v>
      </c>
      <c r="Z6" s="24" t="s">
        <v>54</v>
      </c>
      <c r="AA6" s="23">
        <v>33</v>
      </c>
      <c r="AB6" s="23">
        <v>33</v>
      </c>
      <c r="AC6" s="25">
        <v>1.1591148577449948E-2</v>
      </c>
      <c r="AD6" s="24">
        <v>1</v>
      </c>
      <c r="AE6" s="23">
        <v>26</v>
      </c>
      <c r="AF6" s="23">
        <v>27</v>
      </c>
      <c r="AG6" s="25">
        <v>1.1821366024518389E-2</v>
      </c>
      <c r="AH6" s="24" t="s">
        <v>54</v>
      </c>
      <c r="AI6" s="23">
        <v>7</v>
      </c>
      <c r="AJ6" s="23">
        <v>7</v>
      </c>
      <c r="AK6" s="25">
        <v>8.9171974522292991E-3</v>
      </c>
    </row>
    <row r="7" spans="2:37">
      <c r="B7" s="155" t="s">
        <v>55</v>
      </c>
      <c r="C7" s="32" t="s">
        <v>56</v>
      </c>
      <c r="D7" s="53">
        <v>16</v>
      </c>
      <c r="E7" s="23">
        <v>9</v>
      </c>
      <c r="F7" s="53" t="s">
        <v>54</v>
      </c>
      <c r="G7" s="23">
        <v>15</v>
      </c>
      <c r="H7" s="23">
        <v>40</v>
      </c>
      <c r="I7" s="25">
        <v>2.4071733766624541E-3</v>
      </c>
      <c r="J7" s="53">
        <v>8</v>
      </c>
      <c r="K7" s="23" t="s">
        <v>54</v>
      </c>
      <c r="L7" s="23">
        <v>8</v>
      </c>
      <c r="M7" s="25">
        <v>3.5026269702276708E-3</v>
      </c>
      <c r="N7" s="24">
        <v>8</v>
      </c>
      <c r="O7" s="23">
        <v>9</v>
      </c>
      <c r="P7" s="23">
        <v>17</v>
      </c>
      <c r="Q7" s="25">
        <v>6.3981934512608203E-3</v>
      </c>
      <c r="R7" s="24" t="s">
        <v>54</v>
      </c>
      <c r="S7" s="23" t="s">
        <v>54</v>
      </c>
      <c r="T7" s="23" t="s">
        <v>54</v>
      </c>
      <c r="U7" s="25" t="s">
        <v>54</v>
      </c>
      <c r="V7" s="24" t="s">
        <v>54</v>
      </c>
      <c r="W7" s="23" t="s">
        <v>54</v>
      </c>
      <c r="X7" s="23" t="s">
        <v>54</v>
      </c>
      <c r="Y7" s="25" t="s">
        <v>54</v>
      </c>
      <c r="Z7" s="24" t="s">
        <v>54</v>
      </c>
      <c r="AA7" s="23" t="s">
        <v>54</v>
      </c>
      <c r="AB7" s="23" t="s">
        <v>54</v>
      </c>
      <c r="AC7" s="25" t="s">
        <v>54</v>
      </c>
      <c r="AD7" s="24" t="s">
        <v>54</v>
      </c>
      <c r="AE7" s="23">
        <v>3</v>
      </c>
      <c r="AF7" s="23">
        <v>3</v>
      </c>
      <c r="AG7" s="25">
        <v>1.3134851138353765E-3</v>
      </c>
      <c r="AH7" s="24" t="s">
        <v>54</v>
      </c>
      <c r="AI7" s="23">
        <v>12</v>
      </c>
      <c r="AJ7" s="23">
        <v>12</v>
      </c>
      <c r="AK7" s="25">
        <v>1.5286624203821656E-2</v>
      </c>
    </row>
    <row r="8" spans="2:37">
      <c r="B8" s="154" t="s">
        <v>57</v>
      </c>
      <c r="C8" s="32" t="s">
        <v>58</v>
      </c>
      <c r="D8" s="53" t="s">
        <v>54</v>
      </c>
      <c r="E8" s="23">
        <v>76</v>
      </c>
      <c r="F8" s="53" t="s">
        <v>54</v>
      </c>
      <c r="G8" s="23">
        <v>12</v>
      </c>
      <c r="H8" s="23">
        <v>88</v>
      </c>
      <c r="I8" s="25">
        <v>5.2957814286573989E-3</v>
      </c>
      <c r="J8" s="53" t="s">
        <v>54</v>
      </c>
      <c r="K8" s="23" t="s">
        <v>54</v>
      </c>
      <c r="L8" s="23" t="s">
        <v>54</v>
      </c>
      <c r="M8" s="25" t="s">
        <v>54</v>
      </c>
      <c r="N8" s="24" t="s">
        <v>54</v>
      </c>
      <c r="O8" s="23">
        <v>35</v>
      </c>
      <c r="P8" s="23">
        <v>35</v>
      </c>
      <c r="Q8" s="25">
        <v>1.3172751223184042E-2</v>
      </c>
      <c r="R8" s="24" t="s">
        <v>54</v>
      </c>
      <c r="S8" s="23">
        <v>25</v>
      </c>
      <c r="T8" s="23">
        <v>25</v>
      </c>
      <c r="U8" s="25">
        <v>8.6505190311418692E-3</v>
      </c>
      <c r="V8" s="24" t="s">
        <v>54</v>
      </c>
      <c r="W8" s="23">
        <v>16</v>
      </c>
      <c r="X8" s="23">
        <v>16</v>
      </c>
      <c r="Y8" s="25">
        <v>5.5749128919860627E-3</v>
      </c>
      <c r="Z8" s="24" t="s">
        <v>54</v>
      </c>
      <c r="AA8" s="23">
        <v>12</v>
      </c>
      <c r="AB8" s="23">
        <v>12</v>
      </c>
      <c r="AC8" s="25">
        <v>4.2149631190727078E-3</v>
      </c>
      <c r="AD8" s="24" t="s">
        <v>54</v>
      </c>
      <c r="AE8" s="23" t="s">
        <v>54</v>
      </c>
      <c r="AF8" s="23" t="s">
        <v>54</v>
      </c>
      <c r="AG8" s="25" t="s">
        <v>54</v>
      </c>
      <c r="AH8" s="24" t="s">
        <v>54</v>
      </c>
      <c r="AI8" s="23" t="s">
        <v>54</v>
      </c>
      <c r="AJ8" s="23" t="s">
        <v>54</v>
      </c>
      <c r="AK8" s="25" t="s">
        <v>54</v>
      </c>
    </row>
    <row r="9" spans="2:37">
      <c r="B9" s="154" t="s">
        <v>59</v>
      </c>
      <c r="C9" s="32" t="s">
        <v>60</v>
      </c>
      <c r="D9" s="53" t="s">
        <v>54</v>
      </c>
      <c r="E9" s="23">
        <v>36</v>
      </c>
      <c r="F9" s="53" t="s">
        <v>54</v>
      </c>
      <c r="G9" s="23">
        <v>17</v>
      </c>
      <c r="H9" s="23">
        <v>53</v>
      </c>
      <c r="I9" s="25">
        <v>3.1895047240777519E-3</v>
      </c>
      <c r="J9" s="53" t="s">
        <v>54</v>
      </c>
      <c r="K9" s="23">
        <v>18</v>
      </c>
      <c r="L9" s="23">
        <v>18</v>
      </c>
      <c r="M9" s="25">
        <v>7.8809106830122592E-3</v>
      </c>
      <c r="N9" s="24" t="s">
        <v>54</v>
      </c>
      <c r="O9" s="23" t="s">
        <v>54</v>
      </c>
      <c r="P9" s="23" t="s">
        <v>54</v>
      </c>
      <c r="Q9" s="25" t="s">
        <v>54</v>
      </c>
      <c r="R9" s="24" t="s">
        <v>54</v>
      </c>
      <c r="S9" s="23" t="s">
        <v>54</v>
      </c>
      <c r="T9" s="23" t="s">
        <v>54</v>
      </c>
      <c r="U9" s="25" t="s">
        <v>54</v>
      </c>
      <c r="V9" s="24" t="s">
        <v>54</v>
      </c>
      <c r="W9" s="23">
        <v>18</v>
      </c>
      <c r="X9" s="23">
        <v>18</v>
      </c>
      <c r="Y9" s="25">
        <v>6.2717770034843206E-3</v>
      </c>
      <c r="Z9" s="24" t="s">
        <v>54</v>
      </c>
      <c r="AA9" s="23">
        <v>17</v>
      </c>
      <c r="AB9" s="23">
        <v>17</v>
      </c>
      <c r="AC9" s="25">
        <v>5.9711977520196698E-3</v>
      </c>
      <c r="AD9" s="24" t="s">
        <v>54</v>
      </c>
      <c r="AE9" s="23" t="s">
        <v>54</v>
      </c>
      <c r="AF9" s="23" t="s">
        <v>54</v>
      </c>
      <c r="AG9" s="25" t="s">
        <v>54</v>
      </c>
      <c r="AH9" s="24" t="s">
        <v>54</v>
      </c>
      <c r="AI9" s="23" t="s">
        <v>54</v>
      </c>
      <c r="AJ9" s="23" t="s">
        <v>54</v>
      </c>
      <c r="AK9" s="25" t="s">
        <v>54</v>
      </c>
    </row>
    <row r="10" spans="2:37">
      <c r="B10" s="154" t="s">
        <v>61</v>
      </c>
      <c r="C10" s="32" t="s">
        <v>62</v>
      </c>
      <c r="D10" s="53">
        <v>10</v>
      </c>
      <c r="E10" s="23">
        <v>49</v>
      </c>
      <c r="F10" s="53" t="s">
        <v>54</v>
      </c>
      <c r="G10" s="23">
        <v>24</v>
      </c>
      <c r="H10" s="23">
        <v>83</v>
      </c>
      <c r="I10" s="25">
        <v>4.9948847565745927E-3</v>
      </c>
      <c r="J10" s="53" t="s">
        <v>54</v>
      </c>
      <c r="K10" s="23" t="s">
        <v>54</v>
      </c>
      <c r="L10" s="23" t="s">
        <v>54</v>
      </c>
      <c r="M10" s="25" t="s">
        <v>54</v>
      </c>
      <c r="N10" s="24" t="s">
        <v>54</v>
      </c>
      <c r="O10" s="23">
        <v>17</v>
      </c>
      <c r="P10" s="23">
        <v>17</v>
      </c>
      <c r="Q10" s="25">
        <v>6.3981934512608203E-3</v>
      </c>
      <c r="R10" s="24">
        <v>10</v>
      </c>
      <c r="S10" s="23">
        <v>17</v>
      </c>
      <c r="T10" s="23">
        <v>27</v>
      </c>
      <c r="U10" s="25">
        <v>9.3425605536332171E-3</v>
      </c>
      <c r="V10" s="24" t="s">
        <v>54</v>
      </c>
      <c r="W10" s="23">
        <v>15</v>
      </c>
      <c r="X10" s="23">
        <v>15</v>
      </c>
      <c r="Y10" s="25">
        <v>5.2264808362369342E-3</v>
      </c>
      <c r="Z10" s="24" t="s">
        <v>54</v>
      </c>
      <c r="AA10" s="23">
        <v>15</v>
      </c>
      <c r="AB10" s="23">
        <v>15</v>
      </c>
      <c r="AC10" s="25">
        <v>5.268703898840885E-3</v>
      </c>
      <c r="AD10" s="24" t="s">
        <v>54</v>
      </c>
      <c r="AE10" s="23">
        <v>9</v>
      </c>
      <c r="AF10" s="23">
        <v>9</v>
      </c>
      <c r="AG10" s="25">
        <v>3.9404553415061296E-3</v>
      </c>
      <c r="AH10" s="24" t="s">
        <v>54</v>
      </c>
      <c r="AI10" s="23" t="s">
        <v>54</v>
      </c>
      <c r="AJ10" s="23" t="s">
        <v>54</v>
      </c>
      <c r="AK10" s="25" t="s">
        <v>54</v>
      </c>
    </row>
    <row r="11" spans="2:37">
      <c r="B11" s="154" t="s">
        <v>63</v>
      </c>
      <c r="C11" s="32" t="s">
        <v>64</v>
      </c>
      <c r="D11" s="53">
        <v>10</v>
      </c>
      <c r="E11" s="23">
        <v>39</v>
      </c>
      <c r="F11" s="53">
        <v>3</v>
      </c>
      <c r="G11" s="23">
        <v>1</v>
      </c>
      <c r="H11" s="23">
        <v>53</v>
      </c>
      <c r="I11" s="25">
        <v>3.1895047240777519E-3</v>
      </c>
      <c r="J11" s="53" t="s">
        <v>54</v>
      </c>
      <c r="K11" s="23" t="s">
        <v>54</v>
      </c>
      <c r="L11" s="23" t="s">
        <v>54</v>
      </c>
      <c r="M11" s="25" t="s">
        <v>54</v>
      </c>
      <c r="N11" s="24" t="s">
        <v>54</v>
      </c>
      <c r="O11" s="23">
        <v>28</v>
      </c>
      <c r="P11" s="23">
        <v>28</v>
      </c>
      <c r="Q11" s="25">
        <v>1.0538200978547234E-2</v>
      </c>
      <c r="R11" s="24">
        <v>10</v>
      </c>
      <c r="S11" s="23">
        <v>4</v>
      </c>
      <c r="T11" s="23">
        <v>14</v>
      </c>
      <c r="U11" s="25">
        <v>4.844290657439446E-3</v>
      </c>
      <c r="V11" s="24" t="s">
        <v>54</v>
      </c>
      <c r="W11" s="23">
        <v>7</v>
      </c>
      <c r="X11" s="23">
        <v>7</v>
      </c>
      <c r="Y11" s="25">
        <v>2.4390243902439024E-3</v>
      </c>
      <c r="Z11" s="24">
        <v>3</v>
      </c>
      <c r="AA11" s="23">
        <v>1</v>
      </c>
      <c r="AB11" s="23">
        <v>4</v>
      </c>
      <c r="AC11" s="25">
        <v>1.4049877063575693E-3</v>
      </c>
      <c r="AD11" s="24" t="s">
        <v>54</v>
      </c>
      <c r="AE11" s="23" t="s">
        <v>54</v>
      </c>
      <c r="AF11" s="23" t="s">
        <v>54</v>
      </c>
      <c r="AG11" s="25" t="s">
        <v>54</v>
      </c>
      <c r="AH11" s="24" t="s">
        <v>54</v>
      </c>
      <c r="AI11" s="23" t="s">
        <v>54</v>
      </c>
      <c r="AJ11" s="23" t="s">
        <v>54</v>
      </c>
      <c r="AK11" s="25" t="s">
        <v>54</v>
      </c>
    </row>
    <row r="12" spans="2:37">
      <c r="B12" s="154" t="s">
        <v>65</v>
      </c>
      <c r="C12" s="32" t="s">
        <v>66</v>
      </c>
      <c r="D12" s="53">
        <v>43</v>
      </c>
      <c r="E12" s="23" t="s">
        <v>54</v>
      </c>
      <c r="F12" s="53" t="s">
        <v>54</v>
      </c>
      <c r="G12" s="23">
        <v>5</v>
      </c>
      <c r="H12" s="23">
        <v>48</v>
      </c>
      <c r="I12" s="25">
        <v>2.8886080519949448E-3</v>
      </c>
      <c r="J12" s="53">
        <v>22</v>
      </c>
      <c r="K12" s="23" t="s">
        <v>54</v>
      </c>
      <c r="L12" s="23">
        <v>22</v>
      </c>
      <c r="M12" s="25">
        <v>9.6322241681260946E-3</v>
      </c>
      <c r="N12" s="24" t="s">
        <v>54</v>
      </c>
      <c r="O12" s="23" t="s">
        <v>54</v>
      </c>
      <c r="P12" s="23" t="s">
        <v>54</v>
      </c>
      <c r="Q12" s="25" t="s">
        <v>54</v>
      </c>
      <c r="R12" s="24">
        <v>13</v>
      </c>
      <c r="S12" s="23" t="s">
        <v>54</v>
      </c>
      <c r="T12" s="23">
        <v>13</v>
      </c>
      <c r="U12" s="25">
        <v>4.498269896193772E-3</v>
      </c>
      <c r="V12" s="24">
        <v>8</v>
      </c>
      <c r="W12" s="23" t="s">
        <v>54</v>
      </c>
      <c r="X12" s="23">
        <v>8</v>
      </c>
      <c r="Y12" s="25">
        <v>2.7874564459930314E-3</v>
      </c>
      <c r="Z12" s="24" t="s">
        <v>54</v>
      </c>
      <c r="AA12" s="23">
        <v>5</v>
      </c>
      <c r="AB12" s="23">
        <v>5</v>
      </c>
      <c r="AC12" s="25">
        <v>1.7562346329469617E-3</v>
      </c>
      <c r="AD12" s="24" t="s">
        <v>54</v>
      </c>
      <c r="AE12" s="23" t="s">
        <v>54</v>
      </c>
      <c r="AF12" s="23" t="s">
        <v>54</v>
      </c>
      <c r="AG12" s="25" t="s">
        <v>54</v>
      </c>
      <c r="AH12" s="24" t="s">
        <v>54</v>
      </c>
      <c r="AI12" s="23" t="s">
        <v>54</v>
      </c>
      <c r="AJ12" s="23" t="s">
        <v>54</v>
      </c>
      <c r="AK12" s="25" t="s">
        <v>54</v>
      </c>
    </row>
    <row r="13" spans="2:37">
      <c r="B13" s="154" t="s">
        <v>67</v>
      </c>
      <c r="C13" s="32" t="s">
        <v>68</v>
      </c>
      <c r="D13" s="53">
        <v>85</v>
      </c>
      <c r="E13" s="23">
        <v>39</v>
      </c>
      <c r="F13" s="53" t="s">
        <v>54</v>
      </c>
      <c r="G13" s="23">
        <v>21</v>
      </c>
      <c r="H13" s="23">
        <v>145</v>
      </c>
      <c r="I13" s="25">
        <v>8.7260034904013961E-3</v>
      </c>
      <c r="J13" s="53">
        <v>24</v>
      </c>
      <c r="K13" s="23">
        <v>18</v>
      </c>
      <c r="L13" s="23">
        <v>42</v>
      </c>
      <c r="M13" s="25">
        <v>1.8388791593695272E-2</v>
      </c>
      <c r="N13" s="24">
        <v>36</v>
      </c>
      <c r="O13" s="23">
        <v>6</v>
      </c>
      <c r="P13" s="23">
        <v>42</v>
      </c>
      <c r="Q13" s="25">
        <v>1.5807301467820851E-2</v>
      </c>
      <c r="R13" s="24">
        <v>13</v>
      </c>
      <c r="S13" s="23">
        <v>5</v>
      </c>
      <c r="T13" s="23">
        <v>18</v>
      </c>
      <c r="U13" s="25">
        <v>6.2283737024221453E-3</v>
      </c>
      <c r="V13" s="24">
        <v>12</v>
      </c>
      <c r="W13" s="23">
        <v>10</v>
      </c>
      <c r="X13" s="23">
        <v>22</v>
      </c>
      <c r="Y13" s="25">
        <v>7.6655052264808362E-3</v>
      </c>
      <c r="Z13" s="24" t="s">
        <v>54</v>
      </c>
      <c r="AA13" s="23">
        <v>6</v>
      </c>
      <c r="AB13" s="23">
        <v>6</v>
      </c>
      <c r="AC13" s="25">
        <v>2.1074815595363539E-3</v>
      </c>
      <c r="AD13" s="24" t="s">
        <v>54</v>
      </c>
      <c r="AE13" s="23">
        <v>7</v>
      </c>
      <c r="AF13" s="23">
        <v>7</v>
      </c>
      <c r="AG13" s="25">
        <v>3.0647985989492119E-3</v>
      </c>
      <c r="AH13" s="24" t="s">
        <v>54</v>
      </c>
      <c r="AI13" s="23">
        <v>8</v>
      </c>
      <c r="AJ13" s="23">
        <v>8</v>
      </c>
      <c r="AK13" s="25">
        <v>1.019108280254777E-2</v>
      </c>
    </row>
    <row r="14" spans="2:37">
      <c r="B14" s="154" t="s">
        <v>69</v>
      </c>
      <c r="C14" s="32" t="s">
        <v>70</v>
      </c>
      <c r="D14" s="53">
        <v>897</v>
      </c>
      <c r="E14" s="23">
        <v>288</v>
      </c>
      <c r="F14" s="53">
        <v>6</v>
      </c>
      <c r="G14" s="23">
        <v>252</v>
      </c>
      <c r="H14" s="23">
        <v>1443</v>
      </c>
      <c r="I14" s="25">
        <v>8.6838779563098031E-2</v>
      </c>
      <c r="J14" s="53">
        <v>253</v>
      </c>
      <c r="K14" s="23">
        <v>60</v>
      </c>
      <c r="L14" s="23">
        <v>313</v>
      </c>
      <c r="M14" s="25">
        <v>0.13704028021015763</v>
      </c>
      <c r="N14" s="24">
        <v>180</v>
      </c>
      <c r="O14" s="23">
        <v>122</v>
      </c>
      <c r="P14" s="23">
        <v>302</v>
      </c>
      <c r="Q14" s="25">
        <v>0.11366202484004516</v>
      </c>
      <c r="R14" s="24">
        <v>233</v>
      </c>
      <c r="S14" s="23">
        <v>88</v>
      </c>
      <c r="T14" s="23">
        <v>321</v>
      </c>
      <c r="U14" s="25">
        <v>0.11107266435986159</v>
      </c>
      <c r="V14" s="24">
        <v>231</v>
      </c>
      <c r="W14" s="23">
        <v>18</v>
      </c>
      <c r="X14" s="23">
        <v>249</v>
      </c>
      <c r="Y14" s="25">
        <v>8.6759581881533099E-2</v>
      </c>
      <c r="Z14" s="24">
        <v>5</v>
      </c>
      <c r="AA14" s="23">
        <v>127</v>
      </c>
      <c r="AB14" s="23">
        <v>132</v>
      </c>
      <c r="AC14" s="25">
        <v>4.6364594309799792E-2</v>
      </c>
      <c r="AD14" s="24">
        <v>1</v>
      </c>
      <c r="AE14" s="23">
        <v>72</v>
      </c>
      <c r="AF14" s="23">
        <v>73</v>
      </c>
      <c r="AG14" s="25">
        <v>3.1961471103327498E-2</v>
      </c>
      <c r="AH14" s="24" t="s">
        <v>54</v>
      </c>
      <c r="AI14" s="23">
        <v>53</v>
      </c>
      <c r="AJ14" s="23">
        <v>53</v>
      </c>
      <c r="AK14" s="25">
        <v>6.751592356687898E-2</v>
      </c>
    </row>
    <row r="15" spans="2:37">
      <c r="B15" s="154" t="s">
        <v>71</v>
      </c>
      <c r="C15" s="32" t="s">
        <v>72</v>
      </c>
      <c r="D15" s="53">
        <v>643</v>
      </c>
      <c r="E15" s="23">
        <v>567</v>
      </c>
      <c r="F15" s="53">
        <v>7</v>
      </c>
      <c r="G15" s="23">
        <v>385</v>
      </c>
      <c r="H15" s="23">
        <v>1602</v>
      </c>
      <c r="I15" s="25">
        <v>9.6407293735331287E-2</v>
      </c>
      <c r="J15" s="53">
        <v>172</v>
      </c>
      <c r="K15" s="23">
        <v>126</v>
      </c>
      <c r="L15" s="23">
        <v>298</v>
      </c>
      <c r="M15" s="25">
        <v>0.13047285464098074</v>
      </c>
      <c r="N15" s="24">
        <v>162</v>
      </c>
      <c r="O15" s="23">
        <v>242</v>
      </c>
      <c r="P15" s="23">
        <v>404</v>
      </c>
      <c r="Q15" s="25">
        <v>0.15205118554761007</v>
      </c>
      <c r="R15" s="24">
        <v>140</v>
      </c>
      <c r="S15" s="23">
        <v>95</v>
      </c>
      <c r="T15" s="23">
        <v>235</v>
      </c>
      <c r="U15" s="25">
        <v>8.1314878892733561E-2</v>
      </c>
      <c r="V15" s="24">
        <v>169</v>
      </c>
      <c r="W15" s="23">
        <v>104</v>
      </c>
      <c r="X15" s="23">
        <v>273</v>
      </c>
      <c r="Y15" s="25">
        <v>9.5121951219512196E-2</v>
      </c>
      <c r="Z15" s="24">
        <v>6</v>
      </c>
      <c r="AA15" s="23">
        <v>159</v>
      </c>
      <c r="AB15" s="23">
        <v>165</v>
      </c>
      <c r="AC15" s="25">
        <v>5.7955742887249737E-2</v>
      </c>
      <c r="AD15" s="24" t="s">
        <v>54</v>
      </c>
      <c r="AE15" s="23">
        <v>196</v>
      </c>
      <c r="AF15" s="23">
        <v>196</v>
      </c>
      <c r="AG15" s="25">
        <v>8.5814360770577927E-2</v>
      </c>
      <c r="AH15" s="24">
        <v>1</v>
      </c>
      <c r="AI15" s="23">
        <v>30</v>
      </c>
      <c r="AJ15" s="23">
        <v>31</v>
      </c>
      <c r="AK15" s="25">
        <v>3.949044585987261E-2</v>
      </c>
    </row>
    <row r="16" spans="2:37">
      <c r="B16" s="154" t="s">
        <v>73</v>
      </c>
      <c r="C16" s="32" t="s">
        <v>74</v>
      </c>
      <c r="D16" s="53" t="s">
        <v>54</v>
      </c>
      <c r="E16" s="23">
        <v>66</v>
      </c>
      <c r="F16" s="53" t="s">
        <v>54</v>
      </c>
      <c r="G16" s="23">
        <v>28</v>
      </c>
      <c r="H16" s="23">
        <v>94</v>
      </c>
      <c r="I16" s="25">
        <v>5.6568574351567669E-3</v>
      </c>
      <c r="J16" s="53" t="s">
        <v>54</v>
      </c>
      <c r="K16" s="23">
        <v>6</v>
      </c>
      <c r="L16" s="23">
        <v>6</v>
      </c>
      <c r="M16" s="25">
        <v>2.6269702276707531E-3</v>
      </c>
      <c r="N16" s="24" t="s">
        <v>54</v>
      </c>
      <c r="O16" s="23">
        <v>30</v>
      </c>
      <c r="P16" s="23">
        <v>30</v>
      </c>
      <c r="Q16" s="25">
        <v>1.1290929619872036E-2</v>
      </c>
      <c r="R16" s="24" t="s">
        <v>54</v>
      </c>
      <c r="S16" s="23">
        <v>30</v>
      </c>
      <c r="T16" s="23">
        <v>30</v>
      </c>
      <c r="U16" s="25">
        <v>1.0380622837370242E-2</v>
      </c>
      <c r="V16" s="24" t="s">
        <v>54</v>
      </c>
      <c r="W16" s="23" t="s">
        <v>54</v>
      </c>
      <c r="X16" s="23" t="s">
        <v>54</v>
      </c>
      <c r="Y16" s="25" t="s">
        <v>54</v>
      </c>
      <c r="Z16" s="24" t="s">
        <v>54</v>
      </c>
      <c r="AA16" s="23">
        <v>16</v>
      </c>
      <c r="AB16" s="23">
        <v>16</v>
      </c>
      <c r="AC16" s="25">
        <v>5.6199508254302774E-3</v>
      </c>
      <c r="AD16" s="24" t="s">
        <v>54</v>
      </c>
      <c r="AE16" s="23" t="s">
        <v>54</v>
      </c>
      <c r="AF16" s="23" t="s">
        <v>54</v>
      </c>
      <c r="AG16" s="25" t="s">
        <v>54</v>
      </c>
      <c r="AH16" s="24" t="s">
        <v>54</v>
      </c>
      <c r="AI16" s="23">
        <v>12</v>
      </c>
      <c r="AJ16" s="23">
        <v>12</v>
      </c>
      <c r="AK16" s="25">
        <v>1.5286624203821656E-2</v>
      </c>
    </row>
    <row r="17" spans="2:37">
      <c r="B17" s="154" t="s">
        <v>75</v>
      </c>
      <c r="C17" s="32" t="s">
        <v>76</v>
      </c>
      <c r="D17" s="53">
        <v>40</v>
      </c>
      <c r="E17" s="23">
        <v>14</v>
      </c>
      <c r="F17" s="53" t="s">
        <v>54</v>
      </c>
      <c r="G17" s="23">
        <v>84</v>
      </c>
      <c r="H17" s="23">
        <v>138</v>
      </c>
      <c r="I17" s="25">
        <v>8.3047481494854664E-3</v>
      </c>
      <c r="J17" s="53">
        <v>20</v>
      </c>
      <c r="K17" s="23">
        <v>8</v>
      </c>
      <c r="L17" s="23">
        <v>28</v>
      </c>
      <c r="M17" s="25">
        <v>1.2259194395796848E-2</v>
      </c>
      <c r="N17" s="24">
        <v>20</v>
      </c>
      <c r="O17" s="23" t="s">
        <v>54</v>
      </c>
      <c r="P17" s="23">
        <v>20</v>
      </c>
      <c r="Q17" s="25">
        <v>7.5272864132480237E-3</v>
      </c>
      <c r="R17" s="24" t="s">
        <v>54</v>
      </c>
      <c r="S17" s="23">
        <v>6</v>
      </c>
      <c r="T17" s="23">
        <v>6</v>
      </c>
      <c r="U17" s="25">
        <v>2.0761245674740486E-3</v>
      </c>
      <c r="V17" s="24" t="s">
        <v>54</v>
      </c>
      <c r="W17" s="23" t="s">
        <v>54</v>
      </c>
      <c r="X17" s="23" t="s">
        <v>54</v>
      </c>
      <c r="Y17" s="25" t="s">
        <v>54</v>
      </c>
      <c r="Z17" s="24" t="s">
        <v>54</v>
      </c>
      <c r="AA17" s="23">
        <v>66</v>
      </c>
      <c r="AB17" s="23">
        <v>66</v>
      </c>
      <c r="AC17" s="25">
        <v>2.3182297154899896E-2</v>
      </c>
      <c r="AD17" s="24" t="s">
        <v>54</v>
      </c>
      <c r="AE17" s="23">
        <v>7</v>
      </c>
      <c r="AF17" s="23">
        <v>7</v>
      </c>
      <c r="AG17" s="25">
        <v>3.0647985989492119E-3</v>
      </c>
      <c r="AH17" s="24" t="s">
        <v>54</v>
      </c>
      <c r="AI17" s="23">
        <v>11</v>
      </c>
      <c r="AJ17" s="23">
        <v>11</v>
      </c>
      <c r="AK17" s="25">
        <v>1.4012738853503185E-2</v>
      </c>
    </row>
    <row r="18" spans="2:37">
      <c r="B18" s="154" t="s">
        <v>77</v>
      </c>
      <c r="C18" s="32" t="s">
        <v>78</v>
      </c>
      <c r="D18" s="53">
        <v>436</v>
      </c>
      <c r="E18" s="23">
        <v>83</v>
      </c>
      <c r="F18" s="53">
        <v>12</v>
      </c>
      <c r="G18" s="23">
        <v>98</v>
      </c>
      <c r="H18" s="23">
        <v>629</v>
      </c>
      <c r="I18" s="25">
        <v>3.7852801348017093E-2</v>
      </c>
      <c r="J18" s="53">
        <v>139</v>
      </c>
      <c r="K18" s="23" t="s">
        <v>54</v>
      </c>
      <c r="L18" s="23">
        <v>139</v>
      </c>
      <c r="M18" s="25">
        <v>6.0858143607705778E-2</v>
      </c>
      <c r="N18" s="24">
        <v>111</v>
      </c>
      <c r="O18" s="23">
        <v>83</v>
      </c>
      <c r="P18" s="23">
        <v>194</v>
      </c>
      <c r="Q18" s="25">
        <v>7.3014678208505837E-2</v>
      </c>
      <c r="R18" s="24">
        <v>92</v>
      </c>
      <c r="S18" s="23" t="s">
        <v>54</v>
      </c>
      <c r="T18" s="23">
        <v>92</v>
      </c>
      <c r="U18" s="25">
        <v>3.1833910034602078E-2</v>
      </c>
      <c r="V18" s="24">
        <v>94</v>
      </c>
      <c r="W18" s="23" t="s">
        <v>54</v>
      </c>
      <c r="X18" s="23">
        <v>94</v>
      </c>
      <c r="Y18" s="25">
        <v>3.2752613240418116E-2</v>
      </c>
      <c r="Z18" s="24">
        <v>2</v>
      </c>
      <c r="AA18" s="23">
        <v>38</v>
      </c>
      <c r="AB18" s="23">
        <v>40</v>
      </c>
      <c r="AC18" s="25">
        <v>1.4049877063575694E-2</v>
      </c>
      <c r="AD18" s="24">
        <v>10</v>
      </c>
      <c r="AE18" s="23">
        <v>51</v>
      </c>
      <c r="AF18" s="23">
        <v>61</v>
      </c>
      <c r="AG18" s="25">
        <v>2.6707530647985988E-2</v>
      </c>
      <c r="AH18" s="24" t="s">
        <v>54</v>
      </c>
      <c r="AI18" s="23">
        <v>9</v>
      </c>
      <c r="AJ18" s="23">
        <v>9</v>
      </c>
      <c r="AK18" s="25">
        <v>1.1464968152866241E-2</v>
      </c>
    </row>
    <row r="19" spans="2:37">
      <c r="B19" s="154" t="s">
        <v>79</v>
      </c>
      <c r="C19" s="32" t="s">
        <v>80</v>
      </c>
      <c r="D19" s="53">
        <v>3</v>
      </c>
      <c r="E19" s="23">
        <v>15</v>
      </c>
      <c r="F19" s="53" t="s">
        <v>54</v>
      </c>
      <c r="G19" s="23">
        <v>4</v>
      </c>
      <c r="H19" s="23">
        <v>22</v>
      </c>
      <c r="I19" s="25">
        <v>1.3239453571643497E-3</v>
      </c>
      <c r="J19" s="53">
        <v>3</v>
      </c>
      <c r="K19" s="23">
        <v>5</v>
      </c>
      <c r="L19" s="23">
        <v>8</v>
      </c>
      <c r="M19" s="25">
        <v>3.5026269702276708E-3</v>
      </c>
      <c r="N19" s="24" t="s">
        <v>54</v>
      </c>
      <c r="O19" s="23">
        <v>6</v>
      </c>
      <c r="P19" s="23">
        <v>6</v>
      </c>
      <c r="Q19" s="25">
        <v>2.2581859239744072E-3</v>
      </c>
      <c r="R19" s="24" t="s">
        <v>54</v>
      </c>
      <c r="S19" s="23">
        <v>4</v>
      </c>
      <c r="T19" s="23">
        <v>4</v>
      </c>
      <c r="U19" s="25">
        <v>1.3840830449826989E-3</v>
      </c>
      <c r="V19" s="24" t="s">
        <v>54</v>
      </c>
      <c r="W19" s="23" t="s">
        <v>54</v>
      </c>
      <c r="X19" s="23" t="s">
        <v>54</v>
      </c>
      <c r="Y19" s="25" t="s">
        <v>54</v>
      </c>
      <c r="Z19" s="24" t="s">
        <v>54</v>
      </c>
      <c r="AA19" s="23" t="s">
        <v>54</v>
      </c>
      <c r="AB19" s="23" t="s">
        <v>54</v>
      </c>
      <c r="AC19" s="25" t="s">
        <v>54</v>
      </c>
      <c r="AD19" s="24" t="s">
        <v>54</v>
      </c>
      <c r="AE19" s="23">
        <v>4</v>
      </c>
      <c r="AF19" s="23">
        <v>4</v>
      </c>
      <c r="AG19" s="25">
        <v>1.7513134851138354E-3</v>
      </c>
      <c r="AH19" s="24" t="s">
        <v>54</v>
      </c>
      <c r="AI19" s="23" t="s">
        <v>54</v>
      </c>
      <c r="AJ19" s="23" t="s">
        <v>54</v>
      </c>
      <c r="AK19" s="25" t="s">
        <v>54</v>
      </c>
    </row>
    <row r="20" spans="2:37">
      <c r="B20" s="154" t="s">
        <v>81</v>
      </c>
      <c r="C20" s="32" t="s">
        <v>82</v>
      </c>
      <c r="D20" s="53" t="s">
        <v>54</v>
      </c>
      <c r="E20" s="23">
        <v>35</v>
      </c>
      <c r="F20" s="53" t="s">
        <v>54</v>
      </c>
      <c r="G20" s="23" t="s">
        <v>54</v>
      </c>
      <c r="H20" s="23">
        <v>35</v>
      </c>
      <c r="I20" s="25">
        <v>2.1062767045796475E-3</v>
      </c>
      <c r="J20" s="53" t="s">
        <v>54</v>
      </c>
      <c r="K20" s="23" t="s">
        <v>54</v>
      </c>
      <c r="L20" s="23" t="s">
        <v>54</v>
      </c>
      <c r="M20" s="25" t="s">
        <v>54</v>
      </c>
      <c r="N20" s="24" t="s">
        <v>54</v>
      </c>
      <c r="O20" s="23">
        <v>17</v>
      </c>
      <c r="P20" s="23">
        <v>17</v>
      </c>
      <c r="Q20" s="25">
        <v>6.3981934512608203E-3</v>
      </c>
      <c r="R20" s="24" t="s">
        <v>54</v>
      </c>
      <c r="S20" s="23" t="s">
        <v>54</v>
      </c>
      <c r="T20" s="23" t="s">
        <v>54</v>
      </c>
      <c r="U20" s="25" t="s">
        <v>54</v>
      </c>
      <c r="V20" s="24" t="s">
        <v>54</v>
      </c>
      <c r="W20" s="23">
        <v>18</v>
      </c>
      <c r="X20" s="23">
        <v>18</v>
      </c>
      <c r="Y20" s="25">
        <v>6.2717770034843206E-3</v>
      </c>
      <c r="Z20" s="24" t="s">
        <v>54</v>
      </c>
      <c r="AA20" s="23" t="s">
        <v>54</v>
      </c>
      <c r="AB20" s="23" t="s">
        <v>54</v>
      </c>
      <c r="AC20" s="25" t="s">
        <v>54</v>
      </c>
      <c r="AD20" s="24" t="s">
        <v>54</v>
      </c>
      <c r="AE20" s="23" t="s">
        <v>54</v>
      </c>
      <c r="AF20" s="23" t="s">
        <v>54</v>
      </c>
      <c r="AG20" s="25" t="s">
        <v>54</v>
      </c>
      <c r="AH20" s="24" t="s">
        <v>54</v>
      </c>
      <c r="AI20" s="23" t="s">
        <v>54</v>
      </c>
      <c r="AJ20" s="23" t="s">
        <v>54</v>
      </c>
      <c r="AK20" s="25" t="s">
        <v>54</v>
      </c>
    </row>
    <row r="21" spans="2:37">
      <c r="B21" s="154" t="s">
        <v>83</v>
      </c>
      <c r="C21" s="32" t="s">
        <v>84</v>
      </c>
      <c r="D21" s="53">
        <v>101</v>
      </c>
      <c r="E21" s="23">
        <v>19</v>
      </c>
      <c r="F21" s="53" t="s">
        <v>54</v>
      </c>
      <c r="G21" s="23">
        <v>14</v>
      </c>
      <c r="H21" s="23">
        <v>134</v>
      </c>
      <c r="I21" s="25">
        <v>8.064030811819221E-3</v>
      </c>
      <c r="J21" s="53">
        <v>38</v>
      </c>
      <c r="K21" s="23">
        <v>6</v>
      </c>
      <c r="L21" s="23">
        <v>44</v>
      </c>
      <c r="M21" s="25">
        <v>1.9264448336252189E-2</v>
      </c>
      <c r="N21" s="24">
        <v>20</v>
      </c>
      <c r="O21" s="23">
        <v>7</v>
      </c>
      <c r="P21" s="23">
        <v>27</v>
      </c>
      <c r="Q21" s="25">
        <v>1.0161836657884832E-2</v>
      </c>
      <c r="R21" s="24">
        <v>35</v>
      </c>
      <c r="S21" s="23">
        <v>6</v>
      </c>
      <c r="T21" s="23">
        <v>41</v>
      </c>
      <c r="U21" s="25">
        <v>1.4186851211072665E-2</v>
      </c>
      <c r="V21" s="24">
        <v>8</v>
      </c>
      <c r="W21" s="23" t="s">
        <v>54</v>
      </c>
      <c r="X21" s="23">
        <v>8</v>
      </c>
      <c r="Y21" s="25">
        <v>2.7874564459930314E-3</v>
      </c>
      <c r="Z21" s="24" t="s">
        <v>54</v>
      </c>
      <c r="AA21" s="23">
        <v>14</v>
      </c>
      <c r="AB21" s="23">
        <v>14</v>
      </c>
      <c r="AC21" s="25">
        <v>4.9174569722514926E-3</v>
      </c>
      <c r="AD21" s="24" t="s">
        <v>54</v>
      </c>
      <c r="AE21" s="23" t="s">
        <v>54</v>
      </c>
      <c r="AF21" s="23" t="s">
        <v>54</v>
      </c>
      <c r="AG21" s="25" t="s">
        <v>54</v>
      </c>
      <c r="AH21" s="24" t="s">
        <v>54</v>
      </c>
      <c r="AI21" s="23" t="s">
        <v>54</v>
      </c>
      <c r="AJ21" s="23" t="s">
        <v>54</v>
      </c>
      <c r="AK21" s="25" t="s">
        <v>54</v>
      </c>
    </row>
    <row r="22" spans="2:37">
      <c r="B22" s="154" t="s">
        <v>85</v>
      </c>
      <c r="C22" s="32" t="s">
        <v>86</v>
      </c>
      <c r="D22" s="53" t="s">
        <v>54</v>
      </c>
      <c r="E22" s="23">
        <v>10</v>
      </c>
      <c r="F22" s="53" t="s">
        <v>54</v>
      </c>
      <c r="G22" s="23" t="s">
        <v>54</v>
      </c>
      <c r="H22" s="23">
        <v>10</v>
      </c>
      <c r="I22" s="25">
        <v>6.0179334416561353E-4</v>
      </c>
      <c r="J22" s="53" t="s">
        <v>54</v>
      </c>
      <c r="K22" s="23" t="s">
        <v>54</v>
      </c>
      <c r="L22" s="23" t="s">
        <v>54</v>
      </c>
      <c r="M22" s="25" t="s">
        <v>54</v>
      </c>
      <c r="N22" s="24" t="s">
        <v>54</v>
      </c>
      <c r="O22" s="23">
        <v>10</v>
      </c>
      <c r="P22" s="23">
        <v>10</v>
      </c>
      <c r="Q22" s="25">
        <v>3.7636432066240118E-3</v>
      </c>
      <c r="R22" s="24" t="s">
        <v>54</v>
      </c>
      <c r="S22" s="23" t="s">
        <v>54</v>
      </c>
      <c r="T22" s="23" t="s">
        <v>54</v>
      </c>
      <c r="U22" s="25" t="s">
        <v>54</v>
      </c>
      <c r="V22" s="24" t="s">
        <v>54</v>
      </c>
      <c r="W22" s="23" t="s">
        <v>54</v>
      </c>
      <c r="X22" s="23" t="s">
        <v>54</v>
      </c>
      <c r="Y22" s="25" t="s">
        <v>54</v>
      </c>
      <c r="Z22" s="24" t="s">
        <v>54</v>
      </c>
      <c r="AA22" s="23" t="s">
        <v>54</v>
      </c>
      <c r="AB22" s="23" t="s">
        <v>54</v>
      </c>
      <c r="AC22" s="25" t="s">
        <v>54</v>
      </c>
      <c r="AD22" s="24" t="s">
        <v>54</v>
      </c>
      <c r="AE22" s="23" t="s">
        <v>54</v>
      </c>
      <c r="AF22" s="23" t="s">
        <v>54</v>
      </c>
      <c r="AG22" s="25" t="s">
        <v>54</v>
      </c>
      <c r="AH22" s="24" t="s">
        <v>54</v>
      </c>
      <c r="AI22" s="23" t="s">
        <v>54</v>
      </c>
      <c r="AJ22" s="23" t="s">
        <v>54</v>
      </c>
      <c r="AK22" s="25" t="s">
        <v>54</v>
      </c>
    </row>
    <row r="23" spans="2:37">
      <c r="B23" s="154" t="s">
        <v>87</v>
      </c>
      <c r="C23" s="32" t="s">
        <v>88</v>
      </c>
      <c r="D23" s="53">
        <v>25</v>
      </c>
      <c r="E23" s="23">
        <v>2</v>
      </c>
      <c r="F23" s="53">
        <v>1</v>
      </c>
      <c r="G23" s="23" t="s">
        <v>54</v>
      </c>
      <c r="H23" s="23">
        <v>28</v>
      </c>
      <c r="I23" s="25">
        <v>1.6850213636637179E-3</v>
      </c>
      <c r="J23" s="53">
        <v>8</v>
      </c>
      <c r="K23" s="23">
        <v>2</v>
      </c>
      <c r="L23" s="23">
        <v>10</v>
      </c>
      <c r="M23" s="25">
        <v>4.3782837127845885E-3</v>
      </c>
      <c r="N23" s="24">
        <v>12</v>
      </c>
      <c r="O23" s="23" t="s">
        <v>54</v>
      </c>
      <c r="P23" s="23">
        <v>12</v>
      </c>
      <c r="Q23" s="25">
        <v>4.5163718479488144E-3</v>
      </c>
      <c r="R23" s="24">
        <v>2</v>
      </c>
      <c r="S23" s="23" t="s">
        <v>54</v>
      </c>
      <c r="T23" s="23">
        <v>2</v>
      </c>
      <c r="U23" s="25">
        <v>6.9204152249134946E-4</v>
      </c>
      <c r="V23" s="24">
        <v>3</v>
      </c>
      <c r="W23" s="23" t="s">
        <v>54</v>
      </c>
      <c r="X23" s="23">
        <v>3</v>
      </c>
      <c r="Y23" s="25">
        <v>1.0452961672473868E-3</v>
      </c>
      <c r="Z23" s="24">
        <v>1</v>
      </c>
      <c r="AA23" s="23" t="s">
        <v>54</v>
      </c>
      <c r="AB23" s="23">
        <v>1</v>
      </c>
      <c r="AC23" s="25">
        <v>3.5124692658939234E-4</v>
      </c>
      <c r="AD23" s="24" t="s">
        <v>54</v>
      </c>
      <c r="AE23" s="23" t="s">
        <v>54</v>
      </c>
      <c r="AF23" s="23" t="s">
        <v>54</v>
      </c>
      <c r="AG23" s="25" t="s">
        <v>54</v>
      </c>
      <c r="AH23" s="24" t="s">
        <v>54</v>
      </c>
      <c r="AI23" s="23" t="s">
        <v>54</v>
      </c>
      <c r="AJ23" s="23" t="s">
        <v>54</v>
      </c>
      <c r="AK23" s="25" t="s">
        <v>54</v>
      </c>
    </row>
    <row r="24" spans="2:37">
      <c r="B24" s="154" t="s">
        <v>89</v>
      </c>
      <c r="C24" s="32" t="s">
        <v>90</v>
      </c>
      <c r="D24" s="53">
        <v>22</v>
      </c>
      <c r="E24" s="23">
        <v>53</v>
      </c>
      <c r="F24" s="53">
        <v>3</v>
      </c>
      <c r="G24" s="23">
        <v>17</v>
      </c>
      <c r="H24" s="23">
        <v>95</v>
      </c>
      <c r="I24" s="25">
        <v>5.7170367695733287E-3</v>
      </c>
      <c r="J24" s="53">
        <v>12</v>
      </c>
      <c r="K24" s="23">
        <v>19</v>
      </c>
      <c r="L24" s="23">
        <v>31</v>
      </c>
      <c r="M24" s="25">
        <v>1.3572679509632224E-2</v>
      </c>
      <c r="N24" s="24">
        <v>8</v>
      </c>
      <c r="O24" s="23">
        <v>9</v>
      </c>
      <c r="P24" s="23">
        <v>17</v>
      </c>
      <c r="Q24" s="25">
        <v>6.3981934512608203E-3</v>
      </c>
      <c r="R24" s="24">
        <v>2</v>
      </c>
      <c r="S24" s="23">
        <v>16</v>
      </c>
      <c r="T24" s="23">
        <v>18</v>
      </c>
      <c r="U24" s="25">
        <v>6.2283737024221453E-3</v>
      </c>
      <c r="V24" s="24" t="s">
        <v>54</v>
      </c>
      <c r="W24" s="23">
        <v>9</v>
      </c>
      <c r="X24" s="23">
        <v>9</v>
      </c>
      <c r="Y24" s="25">
        <v>3.1358885017421603E-3</v>
      </c>
      <c r="Z24" s="24">
        <v>3</v>
      </c>
      <c r="AA24" s="23">
        <v>15</v>
      </c>
      <c r="AB24" s="23">
        <v>18</v>
      </c>
      <c r="AC24" s="25">
        <v>6.3224446786090622E-3</v>
      </c>
      <c r="AD24" s="24" t="s">
        <v>54</v>
      </c>
      <c r="AE24" s="23" t="s">
        <v>54</v>
      </c>
      <c r="AF24" s="23" t="s">
        <v>54</v>
      </c>
      <c r="AG24" s="25" t="s">
        <v>54</v>
      </c>
      <c r="AH24" s="24" t="s">
        <v>54</v>
      </c>
      <c r="AI24" s="23">
        <v>2</v>
      </c>
      <c r="AJ24" s="23">
        <v>2</v>
      </c>
      <c r="AK24" s="25">
        <v>2.5477707006369425E-3</v>
      </c>
    </row>
    <row r="25" spans="2:37">
      <c r="B25" s="157" t="s">
        <v>91</v>
      </c>
      <c r="C25" s="32" t="s">
        <v>92</v>
      </c>
      <c r="D25" s="53">
        <v>141</v>
      </c>
      <c r="E25" s="23">
        <v>55</v>
      </c>
      <c r="F25" s="53" t="s">
        <v>54</v>
      </c>
      <c r="G25" s="23">
        <v>169</v>
      </c>
      <c r="H25" s="23">
        <v>365</v>
      </c>
      <c r="I25" s="25">
        <v>2.1965457062044894E-2</v>
      </c>
      <c r="J25" s="53">
        <v>22</v>
      </c>
      <c r="K25" s="23">
        <v>55</v>
      </c>
      <c r="L25" s="23">
        <v>77</v>
      </c>
      <c r="M25" s="25">
        <v>3.3712784588441333E-2</v>
      </c>
      <c r="N25" s="24" t="s">
        <v>54</v>
      </c>
      <c r="O25" s="23" t="s">
        <v>54</v>
      </c>
      <c r="P25" s="23" t="s">
        <v>54</v>
      </c>
      <c r="Q25" s="25" t="s">
        <v>54</v>
      </c>
      <c r="R25" s="24">
        <v>10</v>
      </c>
      <c r="S25" s="23" t="s">
        <v>54</v>
      </c>
      <c r="T25" s="23">
        <v>10</v>
      </c>
      <c r="U25" s="25">
        <v>3.4602076124567475E-3</v>
      </c>
      <c r="V25" s="24">
        <v>109</v>
      </c>
      <c r="W25" s="23" t="s">
        <v>54</v>
      </c>
      <c r="X25" s="23">
        <v>109</v>
      </c>
      <c r="Y25" s="25">
        <v>3.7979094076655055E-2</v>
      </c>
      <c r="Z25" s="24" t="s">
        <v>54</v>
      </c>
      <c r="AA25" s="23">
        <v>71</v>
      </c>
      <c r="AB25" s="23">
        <v>71</v>
      </c>
      <c r="AC25" s="25">
        <v>2.4938531787846857E-2</v>
      </c>
      <c r="AD25" s="24" t="s">
        <v>54</v>
      </c>
      <c r="AE25" s="23">
        <v>47</v>
      </c>
      <c r="AF25" s="23">
        <v>47</v>
      </c>
      <c r="AG25" s="25">
        <v>2.0577933450087564E-2</v>
      </c>
      <c r="AH25" s="24" t="s">
        <v>54</v>
      </c>
      <c r="AI25" s="23">
        <v>51</v>
      </c>
      <c r="AJ25" s="23">
        <v>51</v>
      </c>
      <c r="AK25" s="25">
        <v>6.4968152866242038E-2</v>
      </c>
    </row>
    <row r="26" spans="2:37" ht="13.7" customHeight="1">
      <c r="B26" s="154" t="s">
        <v>93</v>
      </c>
      <c r="C26" s="32" t="s">
        <v>94</v>
      </c>
      <c r="D26" s="53">
        <v>104</v>
      </c>
      <c r="E26" s="23">
        <v>59</v>
      </c>
      <c r="F26" s="53">
        <v>26</v>
      </c>
      <c r="G26" s="23">
        <v>62</v>
      </c>
      <c r="H26" s="23">
        <v>251</v>
      </c>
      <c r="I26" s="25">
        <v>1.51050129385569E-2</v>
      </c>
      <c r="J26" s="53">
        <v>31</v>
      </c>
      <c r="K26" s="23">
        <v>20</v>
      </c>
      <c r="L26" s="23">
        <v>51</v>
      </c>
      <c r="M26" s="25">
        <v>2.2329246935201399E-2</v>
      </c>
      <c r="N26" s="24">
        <v>17</v>
      </c>
      <c r="O26" s="23">
        <v>5</v>
      </c>
      <c r="P26" s="23">
        <v>22</v>
      </c>
      <c r="Q26" s="25">
        <v>8.2800150545728271E-3</v>
      </c>
      <c r="R26" s="24">
        <v>32</v>
      </c>
      <c r="S26" s="23">
        <v>25</v>
      </c>
      <c r="T26" s="23">
        <v>57</v>
      </c>
      <c r="U26" s="25">
        <v>1.9723183391003461E-2</v>
      </c>
      <c r="V26" s="24">
        <v>24</v>
      </c>
      <c r="W26" s="23">
        <v>9</v>
      </c>
      <c r="X26" s="23">
        <v>33</v>
      </c>
      <c r="Y26" s="25">
        <v>1.1498257839721254E-2</v>
      </c>
      <c r="Z26" s="24">
        <v>5</v>
      </c>
      <c r="AA26" s="23">
        <v>36</v>
      </c>
      <c r="AB26" s="23">
        <v>41</v>
      </c>
      <c r="AC26" s="25">
        <v>1.4401123990165085E-2</v>
      </c>
      <c r="AD26" s="24">
        <v>15</v>
      </c>
      <c r="AE26" s="23">
        <v>24</v>
      </c>
      <c r="AF26" s="23">
        <v>39</v>
      </c>
      <c r="AG26" s="25">
        <v>1.7075306479859893E-2</v>
      </c>
      <c r="AH26" s="24">
        <v>6</v>
      </c>
      <c r="AI26" s="23">
        <v>2</v>
      </c>
      <c r="AJ26" s="23">
        <v>8</v>
      </c>
      <c r="AK26" s="25">
        <v>1.019108280254777E-2</v>
      </c>
    </row>
    <row r="27" spans="2:37" ht="13.7" customHeight="1">
      <c r="B27" s="154" t="s">
        <v>95</v>
      </c>
      <c r="C27" s="32" t="s">
        <v>96</v>
      </c>
      <c r="D27" s="53">
        <v>30</v>
      </c>
      <c r="E27" s="23" t="s">
        <v>54</v>
      </c>
      <c r="F27" s="53" t="s">
        <v>54</v>
      </c>
      <c r="G27" s="23">
        <v>14</v>
      </c>
      <c r="H27" s="23">
        <v>44</v>
      </c>
      <c r="I27" s="25">
        <v>2.6478907143286995E-3</v>
      </c>
      <c r="J27" s="53" t="s">
        <v>54</v>
      </c>
      <c r="K27" s="23" t="s">
        <v>54</v>
      </c>
      <c r="L27" s="23" t="s">
        <v>54</v>
      </c>
      <c r="M27" s="25" t="s">
        <v>54</v>
      </c>
      <c r="N27" s="24">
        <v>30</v>
      </c>
      <c r="O27" s="23" t="s">
        <v>54</v>
      </c>
      <c r="P27" s="23">
        <v>30</v>
      </c>
      <c r="Q27" s="25">
        <v>1.1290929619872036E-2</v>
      </c>
      <c r="R27" s="24" t="s">
        <v>54</v>
      </c>
      <c r="S27" s="23" t="s">
        <v>54</v>
      </c>
      <c r="T27" s="23" t="s">
        <v>54</v>
      </c>
      <c r="U27" s="25" t="s">
        <v>54</v>
      </c>
      <c r="V27" s="24" t="s">
        <v>54</v>
      </c>
      <c r="W27" s="23" t="s">
        <v>54</v>
      </c>
      <c r="X27" s="23" t="s">
        <v>54</v>
      </c>
      <c r="Y27" s="25" t="s">
        <v>54</v>
      </c>
      <c r="Z27" s="24" t="s">
        <v>54</v>
      </c>
      <c r="AA27" s="23" t="s">
        <v>54</v>
      </c>
      <c r="AB27" s="23" t="s">
        <v>54</v>
      </c>
      <c r="AC27" s="25" t="s">
        <v>54</v>
      </c>
      <c r="AD27" s="24" t="s">
        <v>54</v>
      </c>
      <c r="AE27" s="23">
        <v>14</v>
      </c>
      <c r="AF27" s="23">
        <v>14</v>
      </c>
      <c r="AG27" s="25">
        <v>6.1295971978984239E-3</v>
      </c>
      <c r="AH27" s="24" t="s">
        <v>54</v>
      </c>
      <c r="AI27" s="23" t="s">
        <v>54</v>
      </c>
      <c r="AJ27" s="23" t="s">
        <v>54</v>
      </c>
      <c r="AK27" s="25" t="s">
        <v>54</v>
      </c>
    </row>
    <row r="28" spans="2:37" ht="13.7" customHeight="1">
      <c r="B28" s="154" t="s">
        <v>97</v>
      </c>
      <c r="C28" s="32" t="s">
        <v>98</v>
      </c>
      <c r="D28" s="53">
        <v>901</v>
      </c>
      <c r="E28" s="23">
        <v>958</v>
      </c>
      <c r="F28" s="53">
        <v>13</v>
      </c>
      <c r="G28" s="23">
        <v>1739</v>
      </c>
      <c r="H28" s="23">
        <v>3611</v>
      </c>
      <c r="I28" s="25">
        <v>0.21730757657820304</v>
      </c>
      <c r="J28" s="53">
        <v>150</v>
      </c>
      <c r="K28" s="23">
        <v>257</v>
      </c>
      <c r="L28" s="23">
        <v>407</v>
      </c>
      <c r="M28" s="25">
        <v>0.17819614711033274</v>
      </c>
      <c r="N28" s="24">
        <v>185</v>
      </c>
      <c r="O28" s="23">
        <v>289</v>
      </c>
      <c r="P28" s="23">
        <v>474</v>
      </c>
      <c r="Q28" s="25">
        <v>0.17839668799397818</v>
      </c>
      <c r="R28" s="24">
        <v>177</v>
      </c>
      <c r="S28" s="23">
        <v>258</v>
      </c>
      <c r="T28" s="23">
        <v>435</v>
      </c>
      <c r="U28" s="25">
        <v>0.15051903114186851</v>
      </c>
      <c r="V28" s="24">
        <v>389</v>
      </c>
      <c r="W28" s="23">
        <v>154</v>
      </c>
      <c r="X28" s="23">
        <v>543</v>
      </c>
      <c r="Y28" s="25">
        <v>0.18919860627177701</v>
      </c>
      <c r="Z28" s="24">
        <v>4</v>
      </c>
      <c r="AA28" s="23">
        <v>626</v>
      </c>
      <c r="AB28" s="23">
        <v>630</v>
      </c>
      <c r="AC28" s="25">
        <v>0.22128556375131717</v>
      </c>
      <c r="AD28" s="24">
        <v>6</v>
      </c>
      <c r="AE28" s="23">
        <v>888</v>
      </c>
      <c r="AF28" s="23">
        <v>894</v>
      </c>
      <c r="AG28" s="25">
        <v>0.39141856392294222</v>
      </c>
      <c r="AH28" s="24">
        <v>3</v>
      </c>
      <c r="AI28" s="23">
        <v>225</v>
      </c>
      <c r="AJ28" s="23">
        <v>228</v>
      </c>
      <c r="AK28" s="25">
        <v>0.29044585987261146</v>
      </c>
    </row>
    <row r="29" spans="2:37" ht="13.7" customHeight="1">
      <c r="B29" s="154" t="s">
        <v>99</v>
      </c>
      <c r="C29" s="32" t="s">
        <v>100</v>
      </c>
      <c r="D29" s="53">
        <v>35</v>
      </c>
      <c r="E29" s="23">
        <v>27</v>
      </c>
      <c r="F29" s="53">
        <v>2</v>
      </c>
      <c r="G29" s="23">
        <v>41</v>
      </c>
      <c r="H29" s="23">
        <v>105</v>
      </c>
      <c r="I29" s="25">
        <v>6.318830113738942E-3</v>
      </c>
      <c r="J29" s="53">
        <v>9</v>
      </c>
      <c r="K29" s="23">
        <v>8</v>
      </c>
      <c r="L29" s="23">
        <v>17</v>
      </c>
      <c r="M29" s="25">
        <v>7.4430823117338004E-3</v>
      </c>
      <c r="N29" s="24">
        <v>2</v>
      </c>
      <c r="O29" s="23">
        <v>7</v>
      </c>
      <c r="P29" s="23">
        <v>9</v>
      </c>
      <c r="Q29" s="25">
        <v>3.387278885961611E-3</v>
      </c>
      <c r="R29" s="24">
        <v>5</v>
      </c>
      <c r="S29" s="23">
        <v>8</v>
      </c>
      <c r="T29" s="23">
        <v>13</v>
      </c>
      <c r="U29" s="25">
        <v>4.498269896193772E-3</v>
      </c>
      <c r="V29" s="24">
        <v>19</v>
      </c>
      <c r="W29" s="23">
        <v>4</v>
      </c>
      <c r="X29" s="23">
        <v>23</v>
      </c>
      <c r="Y29" s="25">
        <v>8.0139372822299656E-3</v>
      </c>
      <c r="Z29" s="24" t="s">
        <v>54</v>
      </c>
      <c r="AA29" s="23">
        <v>28</v>
      </c>
      <c r="AB29" s="23">
        <v>28</v>
      </c>
      <c r="AC29" s="25">
        <v>9.8349139445029852E-3</v>
      </c>
      <c r="AD29" s="24">
        <v>2</v>
      </c>
      <c r="AE29" s="23">
        <v>13</v>
      </c>
      <c r="AF29" s="23">
        <v>15</v>
      </c>
      <c r="AG29" s="25">
        <v>6.5674255691768827E-3</v>
      </c>
      <c r="AH29" s="24" t="s">
        <v>54</v>
      </c>
      <c r="AI29" s="23" t="s">
        <v>54</v>
      </c>
      <c r="AJ29" s="23" t="s">
        <v>54</v>
      </c>
      <c r="AK29" s="25" t="s">
        <v>54</v>
      </c>
    </row>
    <row r="30" spans="2:37" ht="13.7" customHeight="1">
      <c r="B30" s="154" t="s">
        <v>101</v>
      </c>
      <c r="C30" s="32" t="s">
        <v>102</v>
      </c>
      <c r="D30" s="53">
        <v>335</v>
      </c>
      <c r="E30" s="23">
        <v>6</v>
      </c>
      <c r="F30" s="53">
        <v>27</v>
      </c>
      <c r="G30" s="23">
        <v>111</v>
      </c>
      <c r="H30" s="23">
        <v>479</v>
      </c>
      <c r="I30" s="25">
        <v>2.8825901185532889E-2</v>
      </c>
      <c r="J30" s="53">
        <v>73</v>
      </c>
      <c r="K30" s="23" t="s">
        <v>54</v>
      </c>
      <c r="L30" s="23">
        <v>73</v>
      </c>
      <c r="M30" s="25">
        <v>3.1961471103327498E-2</v>
      </c>
      <c r="N30" s="24">
        <v>50</v>
      </c>
      <c r="O30" s="23" t="s">
        <v>54</v>
      </c>
      <c r="P30" s="23">
        <v>50</v>
      </c>
      <c r="Q30" s="25">
        <v>1.8818216033120061E-2</v>
      </c>
      <c r="R30" s="24">
        <v>154</v>
      </c>
      <c r="S30" s="23" t="s">
        <v>54</v>
      </c>
      <c r="T30" s="23">
        <v>154</v>
      </c>
      <c r="U30" s="25">
        <v>5.3287197231833908E-2</v>
      </c>
      <c r="V30" s="24">
        <v>58</v>
      </c>
      <c r="W30" s="23">
        <v>6</v>
      </c>
      <c r="X30" s="23">
        <v>64</v>
      </c>
      <c r="Y30" s="25">
        <v>2.2299651567944251E-2</v>
      </c>
      <c r="Z30" s="24">
        <v>18</v>
      </c>
      <c r="AA30" s="23">
        <v>55</v>
      </c>
      <c r="AB30" s="23">
        <v>73</v>
      </c>
      <c r="AC30" s="25">
        <v>2.564102564102564E-2</v>
      </c>
      <c r="AD30" s="24">
        <v>2</v>
      </c>
      <c r="AE30" s="23">
        <v>38</v>
      </c>
      <c r="AF30" s="23">
        <v>40</v>
      </c>
      <c r="AG30" s="25">
        <v>1.7513134851138354E-2</v>
      </c>
      <c r="AH30" s="24">
        <v>7</v>
      </c>
      <c r="AI30" s="23">
        <v>18</v>
      </c>
      <c r="AJ30" s="23">
        <v>25</v>
      </c>
      <c r="AK30" s="25">
        <v>3.1847133757961783E-2</v>
      </c>
    </row>
    <row r="31" spans="2:37" ht="13.7" customHeight="1">
      <c r="B31" s="154" t="s">
        <v>103</v>
      </c>
      <c r="C31" s="32" t="s">
        <v>104</v>
      </c>
      <c r="D31" s="53">
        <v>1</v>
      </c>
      <c r="E31" s="23">
        <v>5</v>
      </c>
      <c r="F31" s="53" t="s">
        <v>54</v>
      </c>
      <c r="G31" s="23" t="s">
        <v>54</v>
      </c>
      <c r="H31" s="23">
        <v>6</v>
      </c>
      <c r="I31" s="25">
        <v>3.610760064993681E-4</v>
      </c>
      <c r="J31" s="53">
        <v>1</v>
      </c>
      <c r="K31" s="23" t="s">
        <v>54</v>
      </c>
      <c r="L31" s="23">
        <v>1</v>
      </c>
      <c r="M31" s="25">
        <v>4.3782837127845885E-4</v>
      </c>
      <c r="N31" s="24" t="s">
        <v>54</v>
      </c>
      <c r="O31" s="23">
        <v>5</v>
      </c>
      <c r="P31" s="23">
        <v>5</v>
      </c>
      <c r="Q31" s="25">
        <v>1.8818216033120059E-3</v>
      </c>
      <c r="R31" s="24" t="s">
        <v>54</v>
      </c>
      <c r="S31" s="23" t="s">
        <v>54</v>
      </c>
      <c r="T31" s="23" t="s">
        <v>54</v>
      </c>
      <c r="U31" s="25" t="s">
        <v>54</v>
      </c>
      <c r="V31" s="24" t="s">
        <v>54</v>
      </c>
      <c r="W31" s="23" t="s">
        <v>54</v>
      </c>
      <c r="X31" s="23" t="s">
        <v>54</v>
      </c>
      <c r="Y31" s="25" t="s">
        <v>54</v>
      </c>
      <c r="Z31" s="24" t="s">
        <v>54</v>
      </c>
      <c r="AA31" s="23" t="s">
        <v>54</v>
      </c>
      <c r="AB31" s="23" t="s">
        <v>54</v>
      </c>
      <c r="AC31" s="25" t="s">
        <v>54</v>
      </c>
      <c r="AD31" s="24" t="s">
        <v>54</v>
      </c>
      <c r="AE31" s="23" t="s">
        <v>54</v>
      </c>
      <c r="AF31" s="23" t="s">
        <v>54</v>
      </c>
      <c r="AG31" s="25" t="s">
        <v>54</v>
      </c>
      <c r="AH31" s="24" t="s">
        <v>54</v>
      </c>
      <c r="AI31" s="23" t="s">
        <v>54</v>
      </c>
      <c r="AJ31" s="23" t="s">
        <v>54</v>
      </c>
      <c r="AK31" s="25" t="s">
        <v>54</v>
      </c>
    </row>
    <row r="32" spans="2:37" ht="13.7" customHeight="1">
      <c r="B32" s="154" t="s">
        <v>105</v>
      </c>
      <c r="C32" s="32" t="s">
        <v>106</v>
      </c>
      <c r="D32" s="53">
        <v>466</v>
      </c>
      <c r="E32" s="23">
        <v>3357</v>
      </c>
      <c r="F32" s="53" t="s">
        <v>54</v>
      </c>
      <c r="G32" s="23">
        <v>2492</v>
      </c>
      <c r="H32" s="23">
        <v>6315</v>
      </c>
      <c r="I32" s="25">
        <v>0.38003249684058493</v>
      </c>
      <c r="J32" s="53">
        <v>86</v>
      </c>
      <c r="K32" s="23">
        <v>533</v>
      </c>
      <c r="L32" s="23">
        <v>619</v>
      </c>
      <c r="M32" s="25">
        <v>0.271015761821366</v>
      </c>
      <c r="N32" s="24">
        <v>112</v>
      </c>
      <c r="O32" s="23">
        <v>637</v>
      </c>
      <c r="P32" s="23">
        <v>749</v>
      </c>
      <c r="Q32" s="25">
        <v>0.28189687617613851</v>
      </c>
      <c r="R32" s="24">
        <v>85</v>
      </c>
      <c r="S32" s="23">
        <v>1169</v>
      </c>
      <c r="T32" s="23">
        <v>1254</v>
      </c>
      <c r="U32" s="25">
        <v>0.43391003460207611</v>
      </c>
      <c r="V32" s="24">
        <v>183</v>
      </c>
      <c r="W32" s="23">
        <v>1018</v>
      </c>
      <c r="X32" s="23">
        <v>1201</v>
      </c>
      <c r="Y32" s="25">
        <v>0.41846689895470385</v>
      </c>
      <c r="Z32" s="24" t="s">
        <v>54</v>
      </c>
      <c r="AA32" s="23">
        <v>1356</v>
      </c>
      <c r="AB32" s="23">
        <v>1356</v>
      </c>
      <c r="AC32" s="25">
        <v>0.47629083245521603</v>
      </c>
      <c r="AD32" s="24" t="s">
        <v>54</v>
      </c>
      <c r="AE32" s="23">
        <v>840</v>
      </c>
      <c r="AF32" s="23">
        <v>840</v>
      </c>
      <c r="AG32" s="25">
        <v>0.36777583187390545</v>
      </c>
      <c r="AH32" s="24" t="s">
        <v>54</v>
      </c>
      <c r="AI32" s="23">
        <v>296</v>
      </c>
      <c r="AJ32" s="23">
        <v>296</v>
      </c>
      <c r="AK32" s="25">
        <v>0.37707006369426754</v>
      </c>
    </row>
    <row r="33" spans="2:37" ht="13.7" customHeight="1" thickBot="1">
      <c r="B33" s="154" t="s">
        <v>107</v>
      </c>
      <c r="C33" s="32" t="s">
        <v>108</v>
      </c>
      <c r="D33" s="58">
        <v>328</v>
      </c>
      <c r="E33" s="27">
        <v>89</v>
      </c>
      <c r="F33" s="58">
        <v>10</v>
      </c>
      <c r="G33" s="27">
        <v>134</v>
      </c>
      <c r="H33" s="27">
        <v>561</v>
      </c>
      <c r="I33" s="28">
        <v>3.3760606607690917E-2</v>
      </c>
      <c r="J33" s="58">
        <v>19</v>
      </c>
      <c r="K33" s="27">
        <v>35</v>
      </c>
      <c r="L33" s="27">
        <v>54</v>
      </c>
      <c r="M33" s="28">
        <v>2.3642732049036778E-2</v>
      </c>
      <c r="N33" s="26">
        <v>105</v>
      </c>
      <c r="O33" s="27">
        <v>31</v>
      </c>
      <c r="P33" s="27">
        <v>136</v>
      </c>
      <c r="Q33" s="28">
        <v>5.1185547610086563E-2</v>
      </c>
      <c r="R33" s="26">
        <v>65</v>
      </c>
      <c r="S33" s="27">
        <v>16</v>
      </c>
      <c r="T33" s="27">
        <v>81</v>
      </c>
      <c r="U33" s="28">
        <v>2.8027681660899653E-2</v>
      </c>
      <c r="V33" s="26">
        <v>139</v>
      </c>
      <c r="W33" s="27">
        <v>7</v>
      </c>
      <c r="X33" s="27">
        <v>146</v>
      </c>
      <c r="Y33" s="28">
        <v>5.0871080139372825E-2</v>
      </c>
      <c r="Z33" s="26">
        <v>10</v>
      </c>
      <c r="AA33" s="27">
        <v>94</v>
      </c>
      <c r="AB33" s="27">
        <v>104</v>
      </c>
      <c r="AC33" s="28">
        <v>3.6529680365296802E-2</v>
      </c>
      <c r="AD33" s="26" t="s">
        <v>54</v>
      </c>
      <c r="AE33" s="27">
        <v>8</v>
      </c>
      <c r="AF33" s="27">
        <v>8</v>
      </c>
      <c r="AG33" s="28">
        <v>3.5026269702276708E-3</v>
      </c>
      <c r="AH33" s="26" t="s">
        <v>54</v>
      </c>
      <c r="AI33" s="27">
        <v>32</v>
      </c>
      <c r="AJ33" s="27">
        <v>32</v>
      </c>
      <c r="AK33" s="28">
        <v>4.0764331210191081E-2</v>
      </c>
    </row>
    <row r="34" spans="2:37" ht="13.7" customHeight="1" thickBot="1">
      <c r="B34" s="13" t="s">
        <v>45</v>
      </c>
      <c r="C34" s="71"/>
      <c r="D34" s="29">
        <v>4711</v>
      </c>
      <c r="E34" s="30">
        <v>5990</v>
      </c>
      <c r="F34" s="30">
        <v>111</v>
      </c>
      <c r="G34" s="30">
        <v>5805</v>
      </c>
      <c r="H34" s="30">
        <v>16617</v>
      </c>
      <c r="I34" s="31">
        <v>0.99999999999999978</v>
      </c>
      <c r="J34" s="29">
        <v>1092</v>
      </c>
      <c r="K34" s="30">
        <v>1192</v>
      </c>
      <c r="L34" s="30">
        <v>2284</v>
      </c>
      <c r="M34" s="31">
        <v>1</v>
      </c>
      <c r="N34" s="29">
        <v>1058</v>
      </c>
      <c r="O34" s="30">
        <v>1599</v>
      </c>
      <c r="P34" s="30">
        <v>2657</v>
      </c>
      <c r="Q34" s="31">
        <v>1</v>
      </c>
      <c r="R34" s="29">
        <v>1104</v>
      </c>
      <c r="S34" s="30">
        <v>1786</v>
      </c>
      <c r="T34" s="30">
        <v>2890</v>
      </c>
      <c r="U34" s="31">
        <v>1</v>
      </c>
      <c r="V34" s="29">
        <v>1457</v>
      </c>
      <c r="W34" s="30">
        <v>1413</v>
      </c>
      <c r="X34" s="30">
        <v>2870</v>
      </c>
      <c r="Y34" s="31">
        <v>1</v>
      </c>
      <c r="Z34" s="29">
        <v>57</v>
      </c>
      <c r="AA34" s="30">
        <v>2790</v>
      </c>
      <c r="AB34" s="30">
        <v>2847</v>
      </c>
      <c r="AC34" s="31">
        <v>1</v>
      </c>
      <c r="AD34" s="29">
        <v>37</v>
      </c>
      <c r="AE34" s="30">
        <v>2247</v>
      </c>
      <c r="AF34" s="30">
        <v>2284</v>
      </c>
      <c r="AG34" s="31">
        <v>1</v>
      </c>
      <c r="AH34" s="29">
        <v>17</v>
      </c>
      <c r="AI34" s="30">
        <v>768</v>
      </c>
      <c r="AJ34" s="30">
        <v>785</v>
      </c>
      <c r="AK34" s="31">
        <v>1</v>
      </c>
    </row>
    <row r="35" spans="2:37">
      <c r="B35" s="17" t="s">
        <v>109</v>
      </c>
      <c r="AC35" s="21"/>
    </row>
  </sheetData>
  <sortState xmlns:xlrd2="http://schemas.microsoft.com/office/spreadsheetml/2017/richdata2" ref="B7:AK33">
    <sortCondition ref="B7:B33"/>
  </sortState>
  <mergeCells count="34">
    <mergeCell ref="H4:H5"/>
    <mergeCell ref="I4:I5"/>
    <mergeCell ref="D3:I3"/>
    <mergeCell ref="D4:G4"/>
    <mergeCell ref="B3:B5"/>
    <mergeCell ref="C3:C5"/>
    <mergeCell ref="J3:M3"/>
    <mergeCell ref="N3:Q3"/>
    <mergeCell ref="R3:U3"/>
    <mergeCell ref="J4:K4"/>
    <mergeCell ref="L4:L5"/>
    <mergeCell ref="M4:M5"/>
    <mergeCell ref="N4:O4"/>
    <mergeCell ref="P4:P5"/>
    <mergeCell ref="Q4:Q5"/>
    <mergeCell ref="R4:S4"/>
    <mergeCell ref="T4:T5"/>
    <mergeCell ref="U4:U5"/>
    <mergeCell ref="AH3:AK3"/>
    <mergeCell ref="AH4:AI4"/>
    <mergeCell ref="AJ4:AJ5"/>
    <mergeCell ref="AK4:AK5"/>
    <mergeCell ref="V4:W4"/>
    <mergeCell ref="V3:Y3"/>
    <mergeCell ref="X4:X5"/>
    <mergeCell ref="Y4:Y5"/>
    <mergeCell ref="Z3:AC3"/>
    <mergeCell ref="AD3:AG3"/>
    <mergeCell ref="Z4:AA4"/>
    <mergeCell ref="AB4:AB5"/>
    <mergeCell ref="AC4:AC5"/>
    <mergeCell ref="AD4:AE4"/>
    <mergeCell ref="AF4:AF5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75BB-96D2-461D-BDDB-29D292D38820}">
  <dimension ref="A1:AI36"/>
  <sheetViews>
    <sheetView showGridLines="0" zoomScaleNormal="100" workbookViewId="0">
      <pane ySplit="1" topLeftCell="A2" activePane="bottomLeft" state="frozen"/>
      <selection pane="bottomLeft" activeCell="B2" sqref="B2"/>
      <selection activeCell="B26" sqref="B26"/>
    </sheetView>
  </sheetViews>
  <sheetFormatPr defaultColWidth="8.85546875" defaultRowHeight="14.1"/>
  <cols>
    <col min="1" max="1" width="5.5703125" style="3" customWidth="1"/>
    <col min="2" max="2" width="43.42578125" style="3" customWidth="1"/>
    <col min="3" max="3" width="14.42578125" style="3" customWidth="1"/>
    <col min="4" max="4" width="13.42578125" style="3" customWidth="1"/>
    <col min="5" max="5" width="19.85546875" style="3" customWidth="1"/>
    <col min="6" max="6" width="8.140625" style="3" bestFit="1" customWidth="1"/>
    <col min="7" max="7" width="15.85546875" style="3" bestFit="1" customWidth="1"/>
    <col min="8" max="8" width="13.42578125" style="3" customWidth="1"/>
    <col min="9" max="9" width="18.28515625" style="3" customWidth="1"/>
    <col min="10" max="10" width="8.140625" style="3" bestFit="1" customWidth="1"/>
    <col min="11" max="11" width="15.85546875" style="3" bestFit="1" customWidth="1"/>
    <col min="12" max="12" width="12.140625" style="3" customWidth="1"/>
    <col min="13" max="14" width="17" style="3" customWidth="1"/>
    <col min="15" max="15" width="15.85546875" style="3" bestFit="1" customWidth="1"/>
    <col min="16" max="16" width="13.5703125" style="3" customWidth="1"/>
    <col min="17" max="17" width="18.42578125" style="3" customWidth="1"/>
    <col min="18" max="18" width="16.140625" style="3" customWidth="1"/>
    <col min="19" max="19" width="15.85546875" style="3" bestFit="1" customWidth="1"/>
    <col min="20" max="20" width="12.42578125" style="3" customWidth="1"/>
    <col min="21" max="21" width="17.28515625" style="3" bestFit="1" customWidth="1"/>
    <col min="22" max="22" width="12" style="3" bestFit="1" customWidth="1"/>
    <col min="23" max="23" width="15.85546875" style="3" bestFit="1" customWidth="1"/>
    <col min="24" max="24" width="12.7109375" style="3" bestFit="1" customWidth="1"/>
    <col min="25" max="25" width="18.28515625" style="3" customWidth="1"/>
    <col min="26" max="26" width="13.140625" style="3" customWidth="1"/>
    <col min="27" max="27" width="15.85546875" style="3" bestFit="1" customWidth="1"/>
    <col min="28" max="28" width="12.7109375" style="3" bestFit="1" customWidth="1"/>
    <col min="29" max="29" width="17.42578125" style="3" customWidth="1"/>
    <col min="30" max="30" width="9.42578125" style="3" customWidth="1"/>
    <col min="31" max="31" width="15.85546875" style="3" bestFit="1" customWidth="1"/>
    <col min="32" max="32" width="12.5703125" style="3" customWidth="1"/>
    <col min="33" max="33" width="16.85546875" style="3" customWidth="1"/>
    <col min="34" max="34" width="13.7109375" style="3" customWidth="1"/>
    <col min="35" max="35" width="13.5703125" style="3" bestFit="1" customWidth="1"/>
    <col min="36" max="16384" width="8.85546875" style="3"/>
  </cols>
  <sheetData>
    <row r="1" spans="1:35" ht="84.95" customHeight="1">
      <c r="B1" s="158" t="s">
        <v>110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5" ht="21" customHeight="1" thickBot="1">
      <c r="A2" s="33"/>
    </row>
    <row r="3" spans="1:35">
      <c r="A3" s="33"/>
      <c r="B3" s="206" t="s">
        <v>43</v>
      </c>
      <c r="C3" s="208" t="s">
        <v>44</v>
      </c>
      <c r="D3" s="201" t="s">
        <v>45</v>
      </c>
      <c r="E3" s="202"/>
      <c r="F3" s="202"/>
      <c r="G3" s="203"/>
      <c r="H3" s="201">
        <v>2014</v>
      </c>
      <c r="I3" s="202"/>
      <c r="J3" s="202"/>
      <c r="K3" s="203"/>
      <c r="L3" s="201">
        <v>2015</v>
      </c>
      <c r="M3" s="202"/>
      <c r="N3" s="202"/>
      <c r="O3" s="203"/>
      <c r="P3" s="201">
        <v>2016</v>
      </c>
      <c r="Q3" s="202"/>
      <c r="R3" s="202"/>
      <c r="S3" s="203"/>
      <c r="T3" s="201">
        <v>2017</v>
      </c>
      <c r="U3" s="202"/>
      <c r="V3" s="202"/>
      <c r="W3" s="203"/>
      <c r="X3" s="201">
        <v>2018</v>
      </c>
      <c r="Y3" s="202"/>
      <c r="Z3" s="202"/>
      <c r="AA3" s="203"/>
      <c r="AB3" s="201">
        <v>2019</v>
      </c>
      <c r="AC3" s="202"/>
      <c r="AD3" s="202"/>
      <c r="AE3" s="203"/>
      <c r="AF3" s="201">
        <v>2020</v>
      </c>
      <c r="AG3" s="202"/>
      <c r="AH3" s="202"/>
      <c r="AI3" s="203"/>
    </row>
    <row r="4" spans="1:35" ht="14.25" customHeight="1">
      <c r="A4" s="33"/>
      <c r="B4" s="207"/>
      <c r="C4" s="209"/>
      <c r="D4" s="205" t="s">
        <v>46</v>
      </c>
      <c r="E4" s="204"/>
      <c r="F4" s="204" t="s">
        <v>45</v>
      </c>
      <c r="G4" s="200" t="s">
        <v>47</v>
      </c>
      <c r="H4" s="205" t="s">
        <v>46</v>
      </c>
      <c r="I4" s="204"/>
      <c r="J4" s="204" t="s">
        <v>45</v>
      </c>
      <c r="K4" s="200" t="s">
        <v>47</v>
      </c>
      <c r="L4" s="205" t="s">
        <v>46</v>
      </c>
      <c r="M4" s="204"/>
      <c r="N4" s="204" t="s">
        <v>45</v>
      </c>
      <c r="O4" s="200" t="s">
        <v>47</v>
      </c>
      <c r="P4" s="205" t="s">
        <v>46</v>
      </c>
      <c r="Q4" s="204"/>
      <c r="R4" s="204" t="s">
        <v>45</v>
      </c>
      <c r="S4" s="200" t="s">
        <v>47</v>
      </c>
      <c r="T4" s="205" t="s">
        <v>46</v>
      </c>
      <c r="U4" s="204"/>
      <c r="V4" s="204" t="s">
        <v>45</v>
      </c>
      <c r="W4" s="200" t="s">
        <v>47</v>
      </c>
      <c r="X4" s="205" t="s">
        <v>46</v>
      </c>
      <c r="Y4" s="204"/>
      <c r="Z4" s="204" t="s">
        <v>45</v>
      </c>
      <c r="AA4" s="200" t="s">
        <v>47</v>
      </c>
      <c r="AB4" s="205" t="s">
        <v>46</v>
      </c>
      <c r="AC4" s="204"/>
      <c r="AD4" s="204" t="s">
        <v>45</v>
      </c>
      <c r="AE4" s="200" t="s">
        <v>47</v>
      </c>
      <c r="AF4" s="205" t="s">
        <v>46</v>
      </c>
      <c r="AG4" s="204"/>
      <c r="AH4" s="204" t="s">
        <v>45</v>
      </c>
      <c r="AI4" s="200" t="s">
        <v>47</v>
      </c>
    </row>
    <row r="5" spans="1:35" ht="51" customHeight="1">
      <c r="A5" s="33"/>
      <c r="B5" s="207"/>
      <c r="C5" s="209" t="s">
        <v>111</v>
      </c>
      <c r="D5" s="74" t="s">
        <v>112</v>
      </c>
      <c r="E5" s="75" t="s">
        <v>113</v>
      </c>
      <c r="F5" s="204"/>
      <c r="G5" s="200"/>
      <c r="H5" s="74" t="s">
        <v>112</v>
      </c>
      <c r="I5" s="75" t="s">
        <v>113</v>
      </c>
      <c r="J5" s="204"/>
      <c r="K5" s="200"/>
      <c r="L5" s="74" t="s">
        <v>112</v>
      </c>
      <c r="M5" s="75" t="s">
        <v>113</v>
      </c>
      <c r="N5" s="204"/>
      <c r="O5" s="200"/>
      <c r="P5" s="74" t="s">
        <v>112</v>
      </c>
      <c r="Q5" s="75" t="s">
        <v>113</v>
      </c>
      <c r="R5" s="204"/>
      <c r="S5" s="200"/>
      <c r="T5" s="74" t="s">
        <v>112</v>
      </c>
      <c r="U5" s="75" t="s">
        <v>113</v>
      </c>
      <c r="V5" s="204"/>
      <c r="W5" s="200"/>
      <c r="X5" s="74" t="s">
        <v>112</v>
      </c>
      <c r="Y5" s="75" t="s">
        <v>113</v>
      </c>
      <c r="Z5" s="204"/>
      <c r="AA5" s="200"/>
      <c r="AB5" s="74" t="s">
        <v>112</v>
      </c>
      <c r="AC5" s="75" t="s">
        <v>113</v>
      </c>
      <c r="AD5" s="204"/>
      <c r="AE5" s="200"/>
      <c r="AF5" s="74" t="s">
        <v>112</v>
      </c>
      <c r="AG5" s="75" t="s">
        <v>113</v>
      </c>
      <c r="AH5" s="204"/>
      <c r="AI5" s="200"/>
    </row>
    <row r="6" spans="1:35">
      <c r="B6" s="156" t="s">
        <v>52</v>
      </c>
      <c r="C6" s="68" t="s">
        <v>53</v>
      </c>
      <c r="D6" s="34" t="s">
        <v>54</v>
      </c>
      <c r="E6" s="35">
        <v>6</v>
      </c>
      <c r="F6" s="35">
        <v>6</v>
      </c>
      <c r="G6" s="36">
        <v>3.7735849056603774E-3</v>
      </c>
      <c r="H6" s="34" t="s">
        <v>54</v>
      </c>
      <c r="I6" s="35" t="s">
        <v>54</v>
      </c>
      <c r="J6" s="35" t="s">
        <v>54</v>
      </c>
      <c r="K6" s="36" t="s">
        <v>54</v>
      </c>
      <c r="L6" s="34" t="s">
        <v>54</v>
      </c>
      <c r="M6" s="35">
        <v>1</v>
      </c>
      <c r="N6" s="35">
        <v>1</v>
      </c>
      <c r="O6" s="36">
        <v>2.9498525073746312E-3</v>
      </c>
      <c r="P6" s="34" t="s">
        <v>54</v>
      </c>
      <c r="Q6" s="35">
        <v>5</v>
      </c>
      <c r="R6" s="35">
        <v>5</v>
      </c>
      <c r="S6" s="36">
        <v>1.4124293785310734E-2</v>
      </c>
      <c r="T6" s="34" t="s">
        <v>54</v>
      </c>
      <c r="U6" s="35" t="s">
        <v>54</v>
      </c>
      <c r="V6" s="35" t="s">
        <v>54</v>
      </c>
      <c r="W6" s="36" t="s">
        <v>54</v>
      </c>
      <c r="X6" s="34" t="s">
        <v>54</v>
      </c>
      <c r="Y6" s="35" t="s">
        <v>54</v>
      </c>
      <c r="Z6" s="35" t="s">
        <v>54</v>
      </c>
      <c r="AA6" s="36" t="s">
        <v>54</v>
      </c>
      <c r="AB6" s="34" t="s">
        <v>54</v>
      </c>
      <c r="AC6" s="35" t="s">
        <v>54</v>
      </c>
      <c r="AD6" s="35" t="s">
        <v>54</v>
      </c>
      <c r="AE6" s="36" t="s">
        <v>54</v>
      </c>
      <c r="AF6" s="34" t="s">
        <v>54</v>
      </c>
      <c r="AG6" s="35" t="s">
        <v>54</v>
      </c>
      <c r="AH6" s="35" t="s">
        <v>54</v>
      </c>
      <c r="AI6" s="36" t="s">
        <v>54</v>
      </c>
    </row>
    <row r="7" spans="1:35">
      <c r="B7" s="155" t="s">
        <v>55</v>
      </c>
      <c r="C7" s="68" t="s">
        <v>56</v>
      </c>
      <c r="D7" s="34">
        <v>6</v>
      </c>
      <c r="E7" s="35" t="s">
        <v>54</v>
      </c>
      <c r="F7" s="35">
        <v>6</v>
      </c>
      <c r="G7" s="36">
        <v>3.7735849056603774E-3</v>
      </c>
      <c r="H7" s="34" t="s">
        <v>54</v>
      </c>
      <c r="I7" s="35" t="s">
        <v>54</v>
      </c>
      <c r="J7" s="35" t="s">
        <v>54</v>
      </c>
      <c r="K7" s="36" t="s">
        <v>54</v>
      </c>
      <c r="L7" s="34" t="s">
        <v>54</v>
      </c>
      <c r="M7" s="35" t="s">
        <v>54</v>
      </c>
      <c r="N7" s="35" t="s">
        <v>54</v>
      </c>
      <c r="O7" s="36" t="s">
        <v>54</v>
      </c>
      <c r="P7" s="34" t="s">
        <v>54</v>
      </c>
      <c r="Q7" s="35" t="s">
        <v>54</v>
      </c>
      <c r="R7" s="35" t="s">
        <v>54</v>
      </c>
      <c r="S7" s="36" t="s">
        <v>54</v>
      </c>
      <c r="T7" s="34" t="s">
        <v>54</v>
      </c>
      <c r="U7" s="35" t="s">
        <v>54</v>
      </c>
      <c r="V7" s="35" t="s">
        <v>54</v>
      </c>
      <c r="W7" s="36" t="s">
        <v>54</v>
      </c>
      <c r="X7" s="34" t="s">
        <v>54</v>
      </c>
      <c r="Y7" s="35" t="s">
        <v>54</v>
      </c>
      <c r="Z7" s="35" t="s">
        <v>54</v>
      </c>
      <c r="AA7" s="36" t="s">
        <v>54</v>
      </c>
      <c r="AB7" s="34">
        <v>6</v>
      </c>
      <c r="AC7" s="35" t="s">
        <v>54</v>
      </c>
      <c r="AD7" s="35">
        <v>6</v>
      </c>
      <c r="AE7" s="36">
        <v>4.3478260869565216E-2</v>
      </c>
      <c r="AF7" s="34" t="s">
        <v>54</v>
      </c>
      <c r="AG7" s="35" t="s">
        <v>54</v>
      </c>
      <c r="AH7" s="35" t="s">
        <v>54</v>
      </c>
      <c r="AI7" s="36" t="s">
        <v>54</v>
      </c>
    </row>
    <row r="8" spans="1:35">
      <c r="B8" s="154" t="s">
        <v>57</v>
      </c>
      <c r="C8" s="68" t="s">
        <v>58</v>
      </c>
      <c r="D8" s="34">
        <v>22</v>
      </c>
      <c r="E8" s="35" t="s">
        <v>54</v>
      </c>
      <c r="F8" s="35">
        <v>22</v>
      </c>
      <c r="G8" s="36">
        <v>1.3836477987421384E-2</v>
      </c>
      <c r="H8" s="34" t="s">
        <v>54</v>
      </c>
      <c r="I8" s="35" t="s">
        <v>54</v>
      </c>
      <c r="J8" s="35" t="s">
        <v>54</v>
      </c>
      <c r="K8" s="36" t="s">
        <v>54</v>
      </c>
      <c r="L8" s="34">
        <v>22</v>
      </c>
      <c r="M8" s="35" t="s">
        <v>54</v>
      </c>
      <c r="N8" s="35">
        <v>22</v>
      </c>
      <c r="O8" s="36">
        <v>6.4896755162241887E-2</v>
      </c>
      <c r="P8" s="34" t="s">
        <v>54</v>
      </c>
      <c r="Q8" s="35" t="s">
        <v>54</v>
      </c>
      <c r="R8" s="35" t="s">
        <v>54</v>
      </c>
      <c r="S8" s="36" t="s">
        <v>54</v>
      </c>
      <c r="T8" s="34" t="s">
        <v>54</v>
      </c>
      <c r="U8" s="35" t="s">
        <v>54</v>
      </c>
      <c r="V8" s="35" t="s">
        <v>54</v>
      </c>
      <c r="W8" s="36" t="s">
        <v>54</v>
      </c>
      <c r="X8" s="34" t="s">
        <v>54</v>
      </c>
      <c r="Y8" s="35" t="s">
        <v>54</v>
      </c>
      <c r="Z8" s="35" t="s">
        <v>54</v>
      </c>
      <c r="AA8" s="36" t="s">
        <v>54</v>
      </c>
      <c r="AB8" s="34" t="s">
        <v>54</v>
      </c>
      <c r="AC8" s="35" t="s">
        <v>54</v>
      </c>
      <c r="AD8" s="35" t="s">
        <v>54</v>
      </c>
      <c r="AE8" s="36" t="s">
        <v>54</v>
      </c>
      <c r="AF8" s="34" t="s">
        <v>54</v>
      </c>
      <c r="AG8" s="35" t="s">
        <v>54</v>
      </c>
      <c r="AH8" s="35" t="s">
        <v>54</v>
      </c>
      <c r="AI8" s="36" t="s">
        <v>54</v>
      </c>
    </row>
    <row r="9" spans="1:35">
      <c r="B9" s="154" t="s">
        <v>61</v>
      </c>
      <c r="C9" s="68" t="s">
        <v>62</v>
      </c>
      <c r="D9" s="34">
        <v>6</v>
      </c>
      <c r="E9" s="35" t="s">
        <v>54</v>
      </c>
      <c r="F9" s="35">
        <v>6</v>
      </c>
      <c r="G9" s="36">
        <v>3.7735849056603774E-3</v>
      </c>
      <c r="H9" s="34" t="s">
        <v>54</v>
      </c>
      <c r="I9" s="35" t="s">
        <v>54</v>
      </c>
      <c r="J9" s="35" t="s">
        <v>54</v>
      </c>
      <c r="K9" s="36" t="s">
        <v>54</v>
      </c>
      <c r="L9" s="34" t="s">
        <v>54</v>
      </c>
      <c r="M9" s="35" t="s">
        <v>54</v>
      </c>
      <c r="N9" s="35" t="s">
        <v>54</v>
      </c>
      <c r="O9" s="36" t="s">
        <v>54</v>
      </c>
      <c r="P9" s="34" t="s">
        <v>54</v>
      </c>
      <c r="Q9" s="35" t="s">
        <v>54</v>
      </c>
      <c r="R9" s="35" t="s">
        <v>54</v>
      </c>
      <c r="S9" s="36" t="s">
        <v>54</v>
      </c>
      <c r="T9" s="34">
        <v>2</v>
      </c>
      <c r="U9" s="35" t="s">
        <v>54</v>
      </c>
      <c r="V9" s="35">
        <v>2</v>
      </c>
      <c r="W9" s="36">
        <v>1.1560693641618497E-2</v>
      </c>
      <c r="X9" s="34">
        <v>2</v>
      </c>
      <c r="Y9" s="35" t="s">
        <v>54</v>
      </c>
      <c r="Z9" s="35">
        <v>2</v>
      </c>
      <c r="AA9" s="36">
        <v>1.015228426395939E-2</v>
      </c>
      <c r="AB9" s="34">
        <v>2</v>
      </c>
      <c r="AC9" s="35" t="s">
        <v>54</v>
      </c>
      <c r="AD9" s="35">
        <v>2</v>
      </c>
      <c r="AE9" s="36">
        <v>1.4492753623188406E-2</v>
      </c>
      <c r="AF9" s="34" t="s">
        <v>54</v>
      </c>
      <c r="AG9" s="35" t="s">
        <v>54</v>
      </c>
      <c r="AH9" s="35" t="s">
        <v>54</v>
      </c>
      <c r="AI9" s="36" t="s">
        <v>54</v>
      </c>
    </row>
    <row r="10" spans="1:35">
      <c r="B10" s="154" t="s">
        <v>63</v>
      </c>
      <c r="C10" s="68" t="s">
        <v>64</v>
      </c>
      <c r="D10" s="34">
        <v>4</v>
      </c>
      <c r="E10" s="35" t="s">
        <v>54</v>
      </c>
      <c r="F10" s="35">
        <v>4</v>
      </c>
      <c r="G10" s="36">
        <v>2.5157232704402514E-3</v>
      </c>
      <c r="H10" s="34" t="s">
        <v>54</v>
      </c>
      <c r="I10" s="35" t="s">
        <v>54</v>
      </c>
      <c r="J10" s="35" t="s">
        <v>54</v>
      </c>
      <c r="K10" s="36" t="s">
        <v>54</v>
      </c>
      <c r="L10" s="34">
        <v>2</v>
      </c>
      <c r="M10" s="35" t="s">
        <v>54</v>
      </c>
      <c r="N10" s="35">
        <v>2</v>
      </c>
      <c r="O10" s="36">
        <v>5.8997050147492625E-3</v>
      </c>
      <c r="P10" s="34" t="s">
        <v>54</v>
      </c>
      <c r="Q10" s="35" t="s">
        <v>54</v>
      </c>
      <c r="R10" s="35" t="s">
        <v>54</v>
      </c>
      <c r="S10" s="36" t="s">
        <v>54</v>
      </c>
      <c r="T10" s="34">
        <v>2</v>
      </c>
      <c r="U10" s="35" t="s">
        <v>54</v>
      </c>
      <c r="V10" s="35">
        <v>2</v>
      </c>
      <c r="W10" s="36">
        <v>1.1560693641618497E-2</v>
      </c>
      <c r="X10" s="34" t="s">
        <v>54</v>
      </c>
      <c r="Y10" s="35" t="s">
        <v>54</v>
      </c>
      <c r="Z10" s="35" t="s">
        <v>54</v>
      </c>
      <c r="AA10" s="36" t="s">
        <v>54</v>
      </c>
      <c r="AB10" s="34" t="s">
        <v>54</v>
      </c>
      <c r="AC10" s="35" t="s">
        <v>54</v>
      </c>
      <c r="AD10" s="35" t="s">
        <v>54</v>
      </c>
      <c r="AE10" s="36" t="s">
        <v>54</v>
      </c>
      <c r="AF10" s="34" t="s">
        <v>54</v>
      </c>
      <c r="AG10" s="35" t="s">
        <v>54</v>
      </c>
      <c r="AH10" s="35" t="s">
        <v>54</v>
      </c>
      <c r="AI10" s="36" t="s">
        <v>54</v>
      </c>
    </row>
    <row r="11" spans="1:35">
      <c r="B11" s="154" t="s">
        <v>65</v>
      </c>
      <c r="C11" s="68" t="s">
        <v>66</v>
      </c>
      <c r="D11" s="34">
        <v>4</v>
      </c>
      <c r="E11" s="35" t="s">
        <v>54</v>
      </c>
      <c r="F11" s="35">
        <v>4</v>
      </c>
      <c r="G11" s="36">
        <v>2.5157232704402514E-3</v>
      </c>
      <c r="H11" s="34">
        <v>2</v>
      </c>
      <c r="I11" s="35" t="s">
        <v>54</v>
      </c>
      <c r="J11" s="35">
        <v>2</v>
      </c>
      <c r="K11" s="36">
        <v>5.9171597633136093E-3</v>
      </c>
      <c r="L11" s="34" t="s">
        <v>54</v>
      </c>
      <c r="M11" s="35" t="s">
        <v>54</v>
      </c>
      <c r="N11" s="35" t="s">
        <v>54</v>
      </c>
      <c r="O11" s="36" t="s">
        <v>54</v>
      </c>
      <c r="P11" s="34" t="s">
        <v>54</v>
      </c>
      <c r="Q11" s="35" t="s">
        <v>54</v>
      </c>
      <c r="R11" s="35" t="s">
        <v>54</v>
      </c>
      <c r="S11" s="36" t="s">
        <v>54</v>
      </c>
      <c r="T11" s="34" t="s">
        <v>54</v>
      </c>
      <c r="U11" s="35" t="s">
        <v>54</v>
      </c>
      <c r="V11" s="35" t="s">
        <v>54</v>
      </c>
      <c r="W11" s="36" t="s">
        <v>54</v>
      </c>
      <c r="X11" s="34">
        <v>1</v>
      </c>
      <c r="Y11" s="35" t="s">
        <v>54</v>
      </c>
      <c r="Z11" s="35">
        <v>1</v>
      </c>
      <c r="AA11" s="36">
        <v>5.076142131979695E-3</v>
      </c>
      <c r="AB11" s="34" t="s">
        <v>54</v>
      </c>
      <c r="AC11" s="35" t="s">
        <v>54</v>
      </c>
      <c r="AD11" s="35" t="s">
        <v>54</v>
      </c>
      <c r="AE11" s="36" t="s">
        <v>54</v>
      </c>
      <c r="AF11" s="34">
        <v>1</v>
      </c>
      <c r="AG11" s="35" t="s">
        <v>54</v>
      </c>
      <c r="AH11" s="35">
        <v>1</v>
      </c>
      <c r="AI11" s="36">
        <v>1.9607843137254902E-2</v>
      </c>
    </row>
    <row r="12" spans="1:35">
      <c r="B12" s="49" t="s">
        <v>67</v>
      </c>
      <c r="C12" s="68" t="s">
        <v>68</v>
      </c>
      <c r="D12" s="34">
        <v>23</v>
      </c>
      <c r="E12" s="35">
        <v>12</v>
      </c>
      <c r="F12" s="35">
        <v>35</v>
      </c>
      <c r="G12" s="36">
        <v>2.20125786163522E-2</v>
      </c>
      <c r="H12" s="34">
        <v>6</v>
      </c>
      <c r="I12" s="35">
        <v>5</v>
      </c>
      <c r="J12" s="35">
        <v>11</v>
      </c>
      <c r="K12" s="36">
        <v>3.2544378698224852E-2</v>
      </c>
      <c r="L12" s="34">
        <v>5</v>
      </c>
      <c r="M12" s="35">
        <v>6</v>
      </c>
      <c r="N12" s="35">
        <v>11</v>
      </c>
      <c r="O12" s="36">
        <v>3.2448377581120944E-2</v>
      </c>
      <c r="P12" s="34">
        <v>4</v>
      </c>
      <c r="Q12" s="35" t="s">
        <v>54</v>
      </c>
      <c r="R12" s="35">
        <v>4</v>
      </c>
      <c r="S12" s="36">
        <v>1.1299435028248588E-2</v>
      </c>
      <c r="T12" s="34">
        <v>3</v>
      </c>
      <c r="U12" s="35" t="s">
        <v>54</v>
      </c>
      <c r="V12" s="35">
        <v>3</v>
      </c>
      <c r="W12" s="36">
        <v>1.7341040462427744E-2</v>
      </c>
      <c r="X12" s="34">
        <v>4</v>
      </c>
      <c r="Y12" s="35" t="s">
        <v>54</v>
      </c>
      <c r="Z12" s="35">
        <v>4</v>
      </c>
      <c r="AA12" s="36">
        <v>2.030456852791878E-2</v>
      </c>
      <c r="AB12" s="34">
        <v>1</v>
      </c>
      <c r="AC12" s="35" t="s">
        <v>54</v>
      </c>
      <c r="AD12" s="35">
        <v>1</v>
      </c>
      <c r="AE12" s="36">
        <v>7.246376811594203E-3</v>
      </c>
      <c r="AF12" s="34" t="s">
        <v>54</v>
      </c>
      <c r="AG12" s="35">
        <v>1</v>
      </c>
      <c r="AH12" s="35">
        <v>1</v>
      </c>
      <c r="AI12" s="36">
        <v>1.9607843137254902E-2</v>
      </c>
    </row>
    <row r="13" spans="1:35">
      <c r="B13" s="154" t="s">
        <v>69</v>
      </c>
      <c r="C13" s="68" t="s">
        <v>70</v>
      </c>
      <c r="D13" s="34">
        <v>53</v>
      </c>
      <c r="E13" s="35">
        <v>64</v>
      </c>
      <c r="F13" s="35">
        <v>117</v>
      </c>
      <c r="G13" s="36">
        <v>7.3584905660377356E-2</v>
      </c>
      <c r="H13" s="34">
        <v>30</v>
      </c>
      <c r="I13" s="35">
        <v>2</v>
      </c>
      <c r="J13" s="35">
        <v>32</v>
      </c>
      <c r="K13" s="36">
        <v>9.4674556213017749E-2</v>
      </c>
      <c r="L13" s="34">
        <v>5</v>
      </c>
      <c r="M13" s="35">
        <v>24</v>
      </c>
      <c r="N13" s="35">
        <v>29</v>
      </c>
      <c r="O13" s="36">
        <v>8.5545722713864306E-2</v>
      </c>
      <c r="P13" s="34" t="s">
        <v>54</v>
      </c>
      <c r="Q13" s="35">
        <v>24</v>
      </c>
      <c r="R13" s="35">
        <v>24</v>
      </c>
      <c r="S13" s="36">
        <v>6.7796610169491525E-2</v>
      </c>
      <c r="T13" s="34">
        <v>8</v>
      </c>
      <c r="U13" s="35">
        <v>6</v>
      </c>
      <c r="V13" s="35">
        <v>14</v>
      </c>
      <c r="W13" s="36">
        <v>8.0924855491329481E-2</v>
      </c>
      <c r="X13" s="34">
        <v>2</v>
      </c>
      <c r="Y13" s="35" t="s">
        <v>54</v>
      </c>
      <c r="Z13" s="35">
        <v>2</v>
      </c>
      <c r="AA13" s="36">
        <v>1.015228426395939E-2</v>
      </c>
      <c r="AB13" s="34">
        <v>7</v>
      </c>
      <c r="AC13" s="35" t="s">
        <v>54</v>
      </c>
      <c r="AD13" s="35">
        <v>7</v>
      </c>
      <c r="AE13" s="36">
        <v>5.0724637681159424E-2</v>
      </c>
      <c r="AF13" s="34">
        <v>1</v>
      </c>
      <c r="AG13" s="35">
        <v>8</v>
      </c>
      <c r="AH13" s="35">
        <v>9</v>
      </c>
      <c r="AI13" s="36">
        <v>0.17647058823529413</v>
      </c>
    </row>
    <row r="14" spans="1:35">
      <c r="B14" s="154" t="s">
        <v>71</v>
      </c>
      <c r="C14" s="68" t="s">
        <v>72</v>
      </c>
      <c r="D14" s="34">
        <v>180</v>
      </c>
      <c r="E14" s="35">
        <v>27</v>
      </c>
      <c r="F14" s="35">
        <v>207</v>
      </c>
      <c r="G14" s="36">
        <v>0.13018867924528302</v>
      </c>
      <c r="H14" s="34">
        <v>37</v>
      </c>
      <c r="I14" s="35">
        <v>24</v>
      </c>
      <c r="J14" s="35">
        <v>61</v>
      </c>
      <c r="K14" s="36">
        <v>0.18047337278106509</v>
      </c>
      <c r="L14" s="34">
        <v>56</v>
      </c>
      <c r="M14" s="35" t="s">
        <v>54</v>
      </c>
      <c r="N14" s="35">
        <v>56</v>
      </c>
      <c r="O14" s="36">
        <v>0.16519174041297935</v>
      </c>
      <c r="P14" s="34">
        <v>39</v>
      </c>
      <c r="Q14" s="35" t="s">
        <v>54</v>
      </c>
      <c r="R14" s="35">
        <v>39</v>
      </c>
      <c r="S14" s="36">
        <v>0.11016949152542373</v>
      </c>
      <c r="T14" s="34">
        <v>12</v>
      </c>
      <c r="U14" s="35" t="s">
        <v>54</v>
      </c>
      <c r="V14" s="35">
        <v>12</v>
      </c>
      <c r="W14" s="36">
        <v>6.9364161849710976E-2</v>
      </c>
      <c r="X14" s="34">
        <v>20</v>
      </c>
      <c r="Y14" s="35">
        <v>1</v>
      </c>
      <c r="Z14" s="35">
        <v>21</v>
      </c>
      <c r="AA14" s="36">
        <v>0.1065989847715736</v>
      </c>
      <c r="AB14" s="34">
        <v>11</v>
      </c>
      <c r="AC14" s="35">
        <v>1</v>
      </c>
      <c r="AD14" s="35">
        <v>12</v>
      </c>
      <c r="AE14" s="36">
        <v>8.6956521739130432E-2</v>
      </c>
      <c r="AF14" s="34">
        <v>5</v>
      </c>
      <c r="AG14" s="35">
        <v>1</v>
      </c>
      <c r="AH14" s="35">
        <v>6</v>
      </c>
      <c r="AI14" s="36">
        <v>0.11764705882352941</v>
      </c>
    </row>
    <row r="15" spans="1:35">
      <c r="B15" s="154" t="s">
        <v>73</v>
      </c>
      <c r="C15" s="68" t="s">
        <v>74</v>
      </c>
      <c r="D15" s="34">
        <v>58</v>
      </c>
      <c r="E15" s="35">
        <v>4</v>
      </c>
      <c r="F15" s="35">
        <v>62</v>
      </c>
      <c r="G15" s="36">
        <v>3.8993710691823898E-2</v>
      </c>
      <c r="H15" s="34">
        <v>17</v>
      </c>
      <c r="I15" s="35" t="s">
        <v>54</v>
      </c>
      <c r="J15" s="35">
        <v>17</v>
      </c>
      <c r="K15" s="36">
        <v>5.0295857988165681E-2</v>
      </c>
      <c r="L15" s="34">
        <v>2</v>
      </c>
      <c r="M15" s="35" t="s">
        <v>54</v>
      </c>
      <c r="N15" s="35">
        <v>2</v>
      </c>
      <c r="O15" s="36">
        <v>5.8997050147492625E-3</v>
      </c>
      <c r="P15" s="34" t="s">
        <v>54</v>
      </c>
      <c r="Q15" s="35" t="s">
        <v>54</v>
      </c>
      <c r="R15" s="35" t="s">
        <v>54</v>
      </c>
      <c r="S15" s="36" t="s">
        <v>54</v>
      </c>
      <c r="T15" s="34">
        <v>10</v>
      </c>
      <c r="U15" s="35" t="s">
        <v>54</v>
      </c>
      <c r="V15" s="35">
        <v>10</v>
      </c>
      <c r="W15" s="36">
        <v>5.7803468208092484E-2</v>
      </c>
      <c r="X15" s="34">
        <v>14</v>
      </c>
      <c r="Y15" s="35">
        <v>2</v>
      </c>
      <c r="Z15" s="35">
        <v>16</v>
      </c>
      <c r="AA15" s="36">
        <v>8.1218274111675121E-2</v>
      </c>
      <c r="AB15" s="34">
        <v>10</v>
      </c>
      <c r="AC15" s="35">
        <v>1</v>
      </c>
      <c r="AD15" s="35">
        <v>11</v>
      </c>
      <c r="AE15" s="36">
        <v>7.9710144927536225E-2</v>
      </c>
      <c r="AF15" s="34">
        <v>5</v>
      </c>
      <c r="AG15" s="35">
        <v>1</v>
      </c>
      <c r="AH15" s="35">
        <v>6</v>
      </c>
      <c r="AI15" s="36">
        <v>0.11764705882352941</v>
      </c>
    </row>
    <row r="16" spans="1:35">
      <c r="B16" s="154" t="s">
        <v>75</v>
      </c>
      <c r="C16" s="68" t="s">
        <v>76</v>
      </c>
      <c r="D16" s="34">
        <v>6</v>
      </c>
      <c r="E16" s="35" t="s">
        <v>54</v>
      </c>
      <c r="F16" s="35">
        <v>6</v>
      </c>
      <c r="G16" s="36">
        <v>3.7735849056603774E-3</v>
      </c>
      <c r="H16" s="34" t="s">
        <v>54</v>
      </c>
      <c r="I16" s="35" t="s">
        <v>54</v>
      </c>
      <c r="J16" s="35" t="s">
        <v>54</v>
      </c>
      <c r="K16" s="36" t="s">
        <v>54</v>
      </c>
      <c r="L16" s="34" t="s">
        <v>54</v>
      </c>
      <c r="M16" s="35" t="s">
        <v>54</v>
      </c>
      <c r="N16" s="35" t="s">
        <v>54</v>
      </c>
      <c r="O16" s="36" t="s">
        <v>54</v>
      </c>
      <c r="P16" s="34" t="s">
        <v>54</v>
      </c>
      <c r="Q16" s="35" t="s">
        <v>54</v>
      </c>
      <c r="R16" s="35" t="s">
        <v>54</v>
      </c>
      <c r="S16" s="36" t="s">
        <v>54</v>
      </c>
      <c r="T16" s="34" t="s">
        <v>54</v>
      </c>
      <c r="U16" s="35" t="s">
        <v>54</v>
      </c>
      <c r="V16" s="35" t="s">
        <v>54</v>
      </c>
      <c r="W16" s="36" t="s">
        <v>54</v>
      </c>
      <c r="X16" s="34">
        <v>6</v>
      </c>
      <c r="Y16" s="35" t="s">
        <v>54</v>
      </c>
      <c r="Z16" s="35">
        <v>6</v>
      </c>
      <c r="AA16" s="36">
        <v>3.0456852791878174E-2</v>
      </c>
      <c r="AB16" s="34" t="s">
        <v>54</v>
      </c>
      <c r="AC16" s="35" t="s">
        <v>54</v>
      </c>
      <c r="AD16" s="35" t="s">
        <v>54</v>
      </c>
      <c r="AE16" s="36" t="s">
        <v>54</v>
      </c>
      <c r="AF16" s="34" t="s">
        <v>54</v>
      </c>
      <c r="AG16" s="35" t="s">
        <v>54</v>
      </c>
      <c r="AH16" s="35" t="s">
        <v>54</v>
      </c>
      <c r="AI16" s="36" t="s">
        <v>54</v>
      </c>
    </row>
    <row r="17" spans="1:35">
      <c r="B17" s="161" t="s">
        <v>114</v>
      </c>
      <c r="C17" s="68" t="s">
        <v>115</v>
      </c>
      <c r="D17" s="34">
        <v>8</v>
      </c>
      <c r="E17" s="35" t="s">
        <v>54</v>
      </c>
      <c r="F17" s="35">
        <v>8</v>
      </c>
      <c r="G17" s="36">
        <v>5.0314465408805029E-3</v>
      </c>
      <c r="H17" s="34" t="s">
        <v>54</v>
      </c>
      <c r="I17" s="35" t="s">
        <v>54</v>
      </c>
      <c r="J17" s="35" t="s">
        <v>54</v>
      </c>
      <c r="K17" s="36" t="s">
        <v>54</v>
      </c>
      <c r="L17" s="34" t="s">
        <v>54</v>
      </c>
      <c r="M17" s="35" t="s">
        <v>54</v>
      </c>
      <c r="N17" s="35" t="s">
        <v>54</v>
      </c>
      <c r="O17" s="36" t="s">
        <v>54</v>
      </c>
      <c r="P17" s="34" t="s">
        <v>54</v>
      </c>
      <c r="Q17" s="35" t="s">
        <v>54</v>
      </c>
      <c r="R17" s="35" t="s">
        <v>54</v>
      </c>
      <c r="S17" s="36" t="s">
        <v>54</v>
      </c>
      <c r="T17" s="34" t="s">
        <v>54</v>
      </c>
      <c r="U17" s="35" t="s">
        <v>54</v>
      </c>
      <c r="V17" s="35" t="s">
        <v>54</v>
      </c>
      <c r="W17" s="36" t="s">
        <v>54</v>
      </c>
      <c r="X17" s="34" t="s">
        <v>54</v>
      </c>
      <c r="Y17" s="35" t="s">
        <v>54</v>
      </c>
      <c r="Z17" s="35" t="s">
        <v>54</v>
      </c>
      <c r="AA17" s="36" t="s">
        <v>54</v>
      </c>
      <c r="AB17" s="34">
        <v>8</v>
      </c>
      <c r="AC17" s="35" t="s">
        <v>54</v>
      </c>
      <c r="AD17" s="35">
        <v>8</v>
      </c>
      <c r="AE17" s="36">
        <v>5.7971014492753624E-2</v>
      </c>
      <c r="AF17" s="34" t="s">
        <v>54</v>
      </c>
      <c r="AG17" s="35" t="s">
        <v>54</v>
      </c>
      <c r="AH17" s="35" t="s">
        <v>54</v>
      </c>
      <c r="AI17" s="36" t="s">
        <v>54</v>
      </c>
    </row>
    <row r="18" spans="1:35">
      <c r="B18" s="154" t="s">
        <v>77</v>
      </c>
      <c r="C18" s="68" t="s">
        <v>78</v>
      </c>
      <c r="D18" s="34">
        <v>3</v>
      </c>
      <c r="E18" s="35">
        <v>16</v>
      </c>
      <c r="F18" s="35">
        <v>19</v>
      </c>
      <c r="G18" s="36">
        <v>1.1949685534591196E-2</v>
      </c>
      <c r="H18" s="34" t="s">
        <v>54</v>
      </c>
      <c r="I18" s="35" t="s">
        <v>54</v>
      </c>
      <c r="J18" s="35" t="s">
        <v>54</v>
      </c>
      <c r="K18" s="36" t="s">
        <v>54</v>
      </c>
      <c r="L18" s="34">
        <v>1</v>
      </c>
      <c r="M18" s="35" t="s">
        <v>54</v>
      </c>
      <c r="N18" s="35">
        <v>1</v>
      </c>
      <c r="O18" s="36">
        <v>2.9498525073746312E-3</v>
      </c>
      <c r="P18" s="34" t="s">
        <v>54</v>
      </c>
      <c r="Q18" s="35" t="s">
        <v>54</v>
      </c>
      <c r="R18" s="35" t="s">
        <v>54</v>
      </c>
      <c r="S18" s="36" t="s">
        <v>54</v>
      </c>
      <c r="T18" s="34">
        <v>2</v>
      </c>
      <c r="U18" s="35" t="s">
        <v>54</v>
      </c>
      <c r="V18" s="35">
        <v>2</v>
      </c>
      <c r="W18" s="36">
        <v>1.1560693641618497E-2</v>
      </c>
      <c r="X18" s="34" t="s">
        <v>54</v>
      </c>
      <c r="Y18" s="35">
        <v>6</v>
      </c>
      <c r="Z18" s="35">
        <v>6</v>
      </c>
      <c r="AA18" s="36">
        <v>3.0456852791878174E-2</v>
      </c>
      <c r="AB18" s="34" t="s">
        <v>54</v>
      </c>
      <c r="AC18" s="35">
        <v>8</v>
      </c>
      <c r="AD18" s="35">
        <v>8</v>
      </c>
      <c r="AE18" s="36">
        <v>5.7971014492753624E-2</v>
      </c>
      <c r="AF18" s="34" t="s">
        <v>54</v>
      </c>
      <c r="AG18" s="35">
        <v>2</v>
      </c>
      <c r="AH18" s="35">
        <v>2</v>
      </c>
      <c r="AI18" s="36">
        <v>3.9215686274509803E-2</v>
      </c>
    </row>
    <row r="19" spans="1:35">
      <c r="B19" s="49" t="s">
        <v>79</v>
      </c>
      <c r="C19" s="68" t="s">
        <v>80</v>
      </c>
      <c r="D19" s="34">
        <v>22</v>
      </c>
      <c r="E19" s="35">
        <v>3</v>
      </c>
      <c r="F19" s="35">
        <v>25</v>
      </c>
      <c r="G19" s="36">
        <v>1.5723270440251572E-2</v>
      </c>
      <c r="H19" s="34">
        <v>4</v>
      </c>
      <c r="I19" s="35" t="s">
        <v>54</v>
      </c>
      <c r="J19" s="35">
        <v>4</v>
      </c>
      <c r="K19" s="36">
        <v>1.1834319526627219E-2</v>
      </c>
      <c r="L19" s="34">
        <v>10</v>
      </c>
      <c r="M19" s="35" t="s">
        <v>54</v>
      </c>
      <c r="N19" s="35">
        <v>10</v>
      </c>
      <c r="O19" s="36">
        <v>2.9498525073746312E-2</v>
      </c>
      <c r="P19" s="34">
        <v>6</v>
      </c>
      <c r="Q19" s="35" t="s">
        <v>54</v>
      </c>
      <c r="R19" s="35">
        <v>6</v>
      </c>
      <c r="S19" s="36">
        <v>1.6949152542372881E-2</v>
      </c>
      <c r="T19" s="34" t="s">
        <v>54</v>
      </c>
      <c r="U19" s="35" t="s">
        <v>54</v>
      </c>
      <c r="V19" s="35" t="s">
        <v>54</v>
      </c>
      <c r="W19" s="36" t="s">
        <v>54</v>
      </c>
      <c r="X19" s="34" t="s">
        <v>54</v>
      </c>
      <c r="Y19" s="35" t="s">
        <v>54</v>
      </c>
      <c r="Z19" s="35" t="s">
        <v>54</v>
      </c>
      <c r="AA19" s="36" t="s">
        <v>54</v>
      </c>
      <c r="AB19" s="34">
        <v>2</v>
      </c>
      <c r="AC19" s="35" t="s">
        <v>54</v>
      </c>
      <c r="AD19" s="35">
        <v>2</v>
      </c>
      <c r="AE19" s="36">
        <v>1.4492753623188406E-2</v>
      </c>
      <c r="AF19" s="34" t="s">
        <v>54</v>
      </c>
      <c r="AG19" s="35">
        <v>3</v>
      </c>
      <c r="AH19" s="35">
        <v>3</v>
      </c>
      <c r="AI19" s="36">
        <v>5.8823529411764705E-2</v>
      </c>
    </row>
    <row r="20" spans="1:35">
      <c r="B20" s="154" t="s">
        <v>83</v>
      </c>
      <c r="C20" s="68" t="s">
        <v>84</v>
      </c>
      <c r="D20" s="34">
        <v>47</v>
      </c>
      <c r="E20" s="35" t="s">
        <v>54</v>
      </c>
      <c r="F20" s="35">
        <v>47</v>
      </c>
      <c r="G20" s="36">
        <v>2.9559748427672956E-2</v>
      </c>
      <c r="H20" s="34">
        <v>16</v>
      </c>
      <c r="I20" s="35" t="s">
        <v>54</v>
      </c>
      <c r="J20" s="35">
        <v>16</v>
      </c>
      <c r="K20" s="36">
        <v>4.7337278106508875E-2</v>
      </c>
      <c r="L20" s="34">
        <v>10</v>
      </c>
      <c r="M20" s="35" t="s">
        <v>54</v>
      </c>
      <c r="N20" s="35">
        <v>10</v>
      </c>
      <c r="O20" s="36">
        <v>2.9498525073746312E-2</v>
      </c>
      <c r="P20" s="34">
        <v>8</v>
      </c>
      <c r="Q20" s="35" t="s">
        <v>54</v>
      </c>
      <c r="R20" s="35">
        <v>8</v>
      </c>
      <c r="S20" s="36">
        <v>2.2598870056497175E-2</v>
      </c>
      <c r="T20" s="34">
        <v>4</v>
      </c>
      <c r="U20" s="35" t="s">
        <v>54</v>
      </c>
      <c r="V20" s="35">
        <v>4</v>
      </c>
      <c r="W20" s="36">
        <v>2.3121387283236993E-2</v>
      </c>
      <c r="X20" s="34">
        <v>9</v>
      </c>
      <c r="Y20" s="35" t="s">
        <v>54</v>
      </c>
      <c r="Z20" s="35">
        <v>9</v>
      </c>
      <c r="AA20" s="36">
        <v>4.5685279187817257E-2</v>
      </c>
      <c r="AB20" s="34" t="s">
        <v>54</v>
      </c>
      <c r="AC20" s="35" t="s">
        <v>54</v>
      </c>
      <c r="AD20" s="35" t="s">
        <v>54</v>
      </c>
      <c r="AE20" s="36" t="s">
        <v>54</v>
      </c>
      <c r="AF20" s="34" t="s">
        <v>54</v>
      </c>
      <c r="AG20" s="35" t="s">
        <v>54</v>
      </c>
      <c r="AH20" s="35" t="s">
        <v>54</v>
      </c>
      <c r="AI20" s="36" t="s">
        <v>54</v>
      </c>
    </row>
    <row r="21" spans="1:35">
      <c r="A21" s="33"/>
      <c r="B21" s="154" t="s">
        <v>85</v>
      </c>
      <c r="C21" s="68" t="s">
        <v>86</v>
      </c>
      <c r="D21" s="34" t="s">
        <v>54</v>
      </c>
      <c r="E21" s="35">
        <v>5</v>
      </c>
      <c r="F21" s="35">
        <v>5</v>
      </c>
      <c r="G21" s="36">
        <v>3.1446540880503146E-3</v>
      </c>
      <c r="H21" s="34" t="s">
        <v>54</v>
      </c>
      <c r="I21" s="35" t="s">
        <v>54</v>
      </c>
      <c r="J21" s="35" t="s">
        <v>54</v>
      </c>
      <c r="K21" s="36" t="s">
        <v>54</v>
      </c>
      <c r="L21" s="34" t="s">
        <v>54</v>
      </c>
      <c r="M21" s="35">
        <v>5</v>
      </c>
      <c r="N21" s="35">
        <v>5</v>
      </c>
      <c r="O21" s="36">
        <v>1.4749262536873156E-2</v>
      </c>
      <c r="P21" s="34" t="s">
        <v>54</v>
      </c>
      <c r="Q21" s="35" t="s">
        <v>54</v>
      </c>
      <c r="R21" s="35" t="s">
        <v>54</v>
      </c>
      <c r="S21" s="36" t="s">
        <v>54</v>
      </c>
      <c r="T21" s="34" t="s">
        <v>54</v>
      </c>
      <c r="U21" s="35" t="s">
        <v>54</v>
      </c>
      <c r="V21" s="35" t="s">
        <v>54</v>
      </c>
      <c r="W21" s="36" t="s">
        <v>54</v>
      </c>
      <c r="X21" s="34" t="s">
        <v>54</v>
      </c>
      <c r="Y21" s="35" t="s">
        <v>54</v>
      </c>
      <c r="Z21" s="35" t="s">
        <v>54</v>
      </c>
      <c r="AA21" s="36" t="s">
        <v>54</v>
      </c>
      <c r="AB21" s="34" t="s">
        <v>54</v>
      </c>
      <c r="AC21" s="35" t="s">
        <v>54</v>
      </c>
      <c r="AD21" s="35" t="s">
        <v>54</v>
      </c>
      <c r="AE21" s="36" t="s">
        <v>54</v>
      </c>
      <c r="AF21" s="34" t="s">
        <v>54</v>
      </c>
      <c r="AG21" s="35" t="s">
        <v>54</v>
      </c>
      <c r="AH21" s="35" t="s">
        <v>54</v>
      </c>
      <c r="AI21" s="36" t="s">
        <v>54</v>
      </c>
    </row>
    <row r="22" spans="1:35">
      <c r="A22" s="33"/>
      <c r="B22" s="161" t="s">
        <v>116</v>
      </c>
      <c r="C22" s="68" t="s">
        <v>117</v>
      </c>
      <c r="D22" s="34">
        <v>2</v>
      </c>
      <c r="E22" s="35" t="s">
        <v>54</v>
      </c>
      <c r="F22" s="35">
        <v>2</v>
      </c>
      <c r="G22" s="36">
        <v>1.2578616352201257E-3</v>
      </c>
      <c r="H22" s="34">
        <v>1</v>
      </c>
      <c r="I22" s="35" t="s">
        <v>54</v>
      </c>
      <c r="J22" s="35">
        <v>1</v>
      </c>
      <c r="K22" s="36">
        <v>2.9585798816568047E-3</v>
      </c>
      <c r="L22" s="34">
        <v>1</v>
      </c>
      <c r="M22" s="35" t="s">
        <v>54</v>
      </c>
      <c r="N22" s="35">
        <v>1</v>
      </c>
      <c r="O22" s="36">
        <v>2.9498525073746312E-3</v>
      </c>
      <c r="P22" s="34" t="s">
        <v>54</v>
      </c>
      <c r="Q22" s="35" t="s">
        <v>54</v>
      </c>
      <c r="R22" s="35" t="s">
        <v>54</v>
      </c>
      <c r="S22" s="36" t="s">
        <v>54</v>
      </c>
      <c r="T22" s="34" t="s">
        <v>54</v>
      </c>
      <c r="U22" s="35" t="s">
        <v>54</v>
      </c>
      <c r="V22" s="35" t="s">
        <v>54</v>
      </c>
      <c r="W22" s="36" t="s">
        <v>54</v>
      </c>
      <c r="X22" s="34" t="s">
        <v>54</v>
      </c>
      <c r="Y22" s="35" t="s">
        <v>54</v>
      </c>
      <c r="Z22" s="35" t="s">
        <v>54</v>
      </c>
      <c r="AA22" s="36" t="s">
        <v>54</v>
      </c>
      <c r="AB22" s="34" t="s">
        <v>54</v>
      </c>
      <c r="AC22" s="35" t="s">
        <v>54</v>
      </c>
      <c r="AD22" s="35" t="s">
        <v>54</v>
      </c>
      <c r="AE22" s="36" t="s">
        <v>54</v>
      </c>
      <c r="AF22" s="34" t="s">
        <v>54</v>
      </c>
      <c r="AG22" s="35" t="s">
        <v>54</v>
      </c>
      <c r="AH22" s="35" t="s">
        <v>54</v>
      </c>
      <c r="AI22" s="36" t="s">
        <v>54</v>
      </c>
    </row>
    <row r="23" spans="1:35">
      <c r="B23" s="157" t="s">
        <v>87</v>
      </c>
      <c r="C23" s="68" t="s">
        <v>88</v>
      </c>
      <c r="D23" s="34">
        <v>40</v>
      </c>
      <c r="E23" s="35">
        <v>2</v>
      </c>
      <c r="F23" s="35">
        <v>42</v>
      </c>
      <c r="G23" s="36">
        <v>2.6415094339622643E-2</v>
      </c>
      <c r="H23" s="34">
        <v>11</v>
      </c>
      <c r="I23" s="35" t="s">
        <v>54</v>
      </c>
      <c r="J23" s="35">
        <v>11</v>
      </c>
      <c r="K23" s="36">
        <v>3.2544378698224852E-2</v>
      </c>
      <c r="L23" s="34">
        <v>16</v>
      </c>
      <c r="M23" s="35">
        <v>2</v>
      </c>
      <c r="N23" s="35">
        <v>18</v>
      </c>
      <c r="O23" s="36">
        <v>5.3097345132743362E-2</v>
      </c>
      <c r="P23" s="34" t="s">
        <v>54</v>
      </c>
      <c r="Q23" s="35" t="s">
        <v>54</v>
      </c>
      <c r="R23" s="35" t="s">
        <v>54</v>
      </c>
      <c r="S23" s="36" t="s">
        <v>54</v>
      </c>
      <c r="T23" s="34">
        <v>11</v>
      </c>
      <c r="U23" s="35" t="s">
        <v>54</v>
      </c>
      <c r="V23" s="35">
        <v>11</v>
      </c>
      <c r="W23" s="36">
        <v>6.358381502890173E-2</v>
      </c>
      <c r="X23" s="34" t="s">
        <v>54</v>
      </c>
      <c r="Y23" s="35" t="s">
        <v>54</v>
      </c>
      <c r="Z23" s="35" t="s">
        <v>54</v>
      </c>
      <c r="AA23" s="36" t="s">
        <v>54</v>
      </c>
      <c r="AB23" s="34">
        <v>2</v>
      </c>
      <c r="AC23" s="35" t="s">
        <v>54</v>
      </c>
      <c r="AD23" s="35">
        <v>2</v>
      </c>
      <c r="AE23" s="36">
        <v>1.4492753623188406E-2</v>
      </c>
      <c r="AF23" s="34" t="s">
        <v>54</v>
      </c>
      <c r="AG23" s="35" t="s">
        <v>54</v>
      </c>
      <c r="AH23" s="35" t="s">
        <v>54</v>
      </c>
      <c r="AI23" s="36" t="s">
        <v>54</v>
      </c>
    </row>
    <row r="24" spans="1:35">
      <c r="B24" s="154" t="s">
        <v>89</v>
      </c>
      <c r="C24" s="68" t="s">
        <v>90</v>
      </c>
      <c r="D24" s="34">
        <v>9</v>
      </c>
      <c r="E24" s="35" t="s">
        <v>54</v>
      </c>
      <c r="F24" s="35">
        <v>9</v>
      </c>
      <c r="G24" s="36">
        <v>5.6603773584905656E-3</v>
      </c>
      <c r="H24" s="34">
        <v>6</v>
      </c>
      <c r="I24" s="35" t="s">
        <v>54</v>
      </c>
      <c r="J24" s="35">
        <v>6</v>
      </c>
      <c r="K24" s="36">
        <v>1.7751479289940829E-2</v>
      </c>
      <c r="L24" s="34">
        <v>3</v>
      </c>
      <c r="M24" s="35" t="s">
        <v>54</v>
      </c>
      <c r="N24" s="35">
        <v>3</v>
      </c>
      <c r="O24" s="36">
        <v>8.8495575221238937E-3</v>
      </c>
      <c r="P24" s="34" t="s">
        <v>54</v>
      </c>
      <c r="Q24" s="35" t="s">
        <v>54</v>
      </c>
      <c r="R24" s="35" t="s">
        <v>54</v>
      </c>
      <c r="S24" s="36" t="s">
        <v>54</v>
      </c>
      <c r="T24" s="34" t="s">
        <v>54</v>
      </c>
      <c r="U24" s="35" t="s">
        <v>54</v>
      </c>
      <c r="V24" s="35" t="s">
        <v>54</v>
      </c>
      <c r="W24" s="36" t="s">
        <v>54</v>
      </c>
      <c r="X24" s="34" t="s">
        <v>54</v>
      </c>
      <c r="Y24" s="35" t="s">
        <v>54</v>
      </c>
      <c r="Z24" s="35" t="s">
        <v>54</v>
      </c>
      <c r="AA24" s="36" t="s">
        <v>54</v>
      </c>
      <c r="AB24" s="34" t="s">
        <v>54</v>
      </c>
      <c r="AC24" s="35" t="s">
        <v>54</v>
      </c>
      <c r="AD24" s="35" t="s">
        <v>54</v>
      </c>
      <c r="AE24" s="36" t="s">
        <v>54</v>
      </c>
      <c r="AF24" s="34" t="s">
        <v>54</v>
      </c>
      <c r="AG24" s="35" t="s">
        <v>54</v>
      </c>
      <c r="AH24" s="35" t="s">
        <v>54</v>
      </c>
      <c r="AI24" s="36" t="s">
        <v>54</v>
      </c>
    </row>
    <row r="25" spans="1:35">
      <c r="B25" s="154" t="s">
        <v>91</v>
      </c>
      <c r="C25" s="68" t="s">
        <v>92</v>
      </c>
      <c r="D25" s="34">
        <v>22</v>
      </c>
      <c r="E25" s="35" t="s">
        <v>54</v>
      </c>
      <c r="F25" s="35">
        <v>22</v>
      </c>
      <c r="G25" s="36">
        <v>1.3836477987421384E-2</v>
      </c>
      <c r="H25" s="34">
        <v>10</v>
      </c>
      <c r="I25" s="35" t="s">
        <v>54</v>
      </c>
      <c r="J25" s="35">
        <v>10</v>
      </c>
      <c r="K25" s="36">
        <v>2.9585798816568046E-2</v>
      </c>
      <c r="L25" s="34">
        <v>6</v>
      </c>
      <c r="M25" s="35" t="s">
        <v>54</v>
      </c>
      <c r="N25" s="35">
        <v>6</v>
      </c>
      <c r="O25" s="36">
        <v>1.7699115044247787E-2</v>
      </c>
      <c r="P25" s="34" t="s">
        <v>54</v>
      </c>
      <c r="Q25" s="35" t="s">
        <v>54</v>
      </c>
      <c r="R25" s="35" t="s">
        <v>54</v>
      </c>
      <c r="S25" s="36" t="s">
        <v>54</v>
      </c>
      <c r="T25" s="34" t="s">
        <v>54</v>
      </c>
      <c r="U25" s="35" t="s">
        <v>54</v>
      </c>
      <c r="V25" s="35" t="s">
        <v>54</v>
      </c>
      <c r="W25" s="36" t="s">
        <v>54</v>
      </c>
      <c r="X25" s="34" t="s">
        <v>54</v>
      </c>
      <c r="Y25" s="35" t="s">
        <v>54</v>
      </c>
      <c r="Z25" s="35" t="s">
        <v>54</v>
      </c>
      <c r="AA25" s="36" t="s">
        <v>54</v>
      </c>
      <c r="AB25" s="34">
        <v>6</v>
      </c>
      <c r="AC25" s="35" t="s">
        <v>54</v>
      </c>
      <c r="AD25" s="35">
        <v>6</v>
      </c>
      <c r="AE25" s="36">
        <v>4.3478260869565216E-2</v>
      </c>
      <c r="AF25" s="34" t="s">
        <v>54</v>
      </c>
      <c r="AG25" s="35" t="s">
        <v>54</v>
      </c>
      <c r="AH25" s="35" t="s">
        <v>54</v>
      </c>
      <c r="AI25" s="36" t="s">
        <v>54</v>
      </c>
    </row>
    <row r="26" spans="1:35">
      <c r="B26" s="154" t="s">
        <v>93</v>
      </c>
      <c r="C26" s="68" t="s">
        <v>94</v>
      </c>
      <c r="D26" s="34">
        <v>18</v>
      </c>
      <c r="E26" s="35">
        <v>4</v>
      </c>
      <c r="F26" s="35">
        <v>22</v>
      </c>
      <c r="G26" s="36">
        <v>1.3836477987421384E-2</v>
      </c>
      <c r="H26" s="34" t="s">
        <v>54</v>
      </c>
      <c r="I26" s="35">
        <v>2</v>
      </c>
      <c r="J26" s="35">
        <v>2</v>
      </c>
      <c r="K26" s="36">
        <v>5.9171597633136093E-3</v>
      </c>
      <c r="L26" s="34">
        <v>1</v>
      </c>
      <c r="M26" s="35" t="s">
        <v>54</v>
      </c>
      <c r="N26" s="35">
        <v>1</v>
      </c>
      <c r="O26" s="36">
        <v>2.9498525073746312E-3</v>
      </c>
      <c r="P26" s="34">
        <v>5</v>
      </c>
      <c r="Q26" s="35" t="s">
        <v>54</v>
      </c>
      <c r="R26" s="35">
        <v>5</v>
      </c>
      <c r="S26" s="36">
        <v>1.4124293785310734E-2</v>
      </c>
      <c r="T26" s="34">
        <v>2</v>
      </c>
      <c r="U26" s="35">
        <v>1</v>
      </c>
      <c r="V26" s="35">
        <v>3</v>
      </c>
      <c r="W26" s="36">
        <v>1.7341040462427744E-2</v>
      </c>
      <c r="X26" s="34">
        <v>3</v>
      </c>
      <c r="Y26" s="35" t="s">
        <v>54</v>
      </c>
      <c r="Z26" s="35">
        <v>3</v>
      </c>
      <c r="AA26" s="36">
        <v>1.5228426395939087E-2</v>
      </c>
      <c r="AB26" s="34">
        <v>7</v>
      </c>
      <c r="AC26" s="35">
        <v>1</v>
      </c>
      <c r="AD26" s="35">
        <v>8</v>
      </c>
      <c r="AE26" s="36">
        <v>5.7971014492753624E-2</v>
      </c>
      <c r="AF26" s="34" t="s">
        <v>54</v>
      </c>
      <c r="AG26" s="35" t="s">
        <v>54</v>
      </c>
      <c r="AH26" s="35" t="s">
        <v>54</v>
      </c>
      <c r="AI26" s="36" t="s">
        <v>54</v>
      </c>
    </row>
    <row r="27" spans="1:35">
      <c r="B27" s="154" t="s">
        <v>95</v>
      </c>
      <c r="C27" s="68" t="s">
        <v>96</v>
      </c>
      <c r="D27" s="34">
        <v>3</v>
      </c>
      <c r="E27" s="35" t="s">
        <v>54</v>
      </c>
      <c r="F27" s="35">
        <v>3</v>
      </c>
      <c r="G27" s="36">
        <v>1.8867924528301887E-3</v>
      </c>
      <c r="H27" s="34" t="s">
        <v>54</v>
      </c>
      <c r="I27" s="35" t="s">
        <v>54</v>
      </c>
      <c r="J27" s="35" t="s">
        <v>54</v>
      </c>
      <c r="K27" s="36" t="s">
        <v>54</v>
      </c>
      <c r="L27" s="34" t="s">
        <v>54</v>
      </c>
      <c r="M27" s="35" t="s">
        <v>54</v>
      </c>
      <c r="N27" s="35" t="s">
        <v>54</v>
      </c>
      <c r="O27" s="36" t="s">
        <v>54</v>
      </c>
      <c r="P27" s="34" t="s">
        <v>54</v>
      </c>
      <c r="Q27" s="35" t="s">
        <v>54</v>
      </c>
      <c r="R27" s="35" t="s">
        <v>54</v>
      </c>
      <c r="S27" s="36" t="s">
        <v>54</v>
      </c>
      <c r="T27" s="34">
        <v>2</v>
      </c>
      <c r="U27" s="35" t="s">
        <v>54</v>
      </c>
      <c r="V27" s="35">
        <v>2</v>
      </c>
      <c r="W27" s="36">
        <v>1.1560693641618497E-2</v>
      </c>
      <c r="X27" s="34" t="s">
        <v>54</v>
      </c>
      <c r="Y27" s="35" t="s">
        <v>54</v>
      </c>
      <c r="Z27" s="35" t="s">
        <v>54</v>
      </c>
      <c r="AA27" s="36" t="s">
        <v>54</v>
      </c>
      <c r="AB27" s="34" t="s">
        <v>54</v>
      </c>
      <c r="AC27" s="35" t="s">
        <v>54</v>
      </c>
      <c r="AD27" s="35" t="s">
        <v>54</v>
      </c>
      <c r="AE27" s="36" t="s">
        <v>54</v>
      </c>
      <c r="AF27" s="34">
        <v>1</v>
      </c>
      <c r="AG27" s="35" t="s">
        <v>54</v>
      </c>
      <c r="AH27" s="35">
        <v>1</v>
      </c>
      <c r="AI27" s="36">
        <v>1.9607843137254902E-2</v>
      </c>
    </row>
    <row r="28" spans="1:35">
      <c r="B28" s="161" t="s">
        <v>118</v>
      </c>
      <c r="C28" s="68" t="s">
        <v>119</v>
      </c>
      <c r="D28" s="34">
        <v>1</v>
      </c>
      <c r="E28" s="35" t="s">
        <v>54</v>
      </c>
      <c r="F28" s="35">
        <v>1</v>
      </c>
      <c r="G28" s="36">
        <v>6.2893081761006286E-4</v>
      </c>
      <c r="H28" s="34" t="s">
        <v>54</v>
      </c>
      <c r="I28" s="35" t="s">
        <v>54</v>
      </c>
      <c r="J28" s="35" t="s">
        <v>54</v>
      </c>
      <c r="K28" s="36" t="s">
        <v>54</v>
      </c>
      <c r="L28" s="34" t="s">
        <v>54</v>
      </c>
      <c r="M28" s="35" t="s">
        <v>54</v>
      </c>
      <c r="N28" s="35" t="s">
        <v>54</v>
      </c>
      <c r="O28" s="36" t="s">
        <v>54</v>
      </c>
      <c r="P28" s="34" t="s">
        <v>54</v>
      </c>
      <c r="Q28" s="35" t="s">
        <v>54</v>
      </c>
      <c r="R28" s="35" t="s">
        <v>54</v>
      </c>
      <c r="S28" s="36" t="s">
        <v>54</v>
      </c>
      <c r="T28" s="34" t="s">
        <v>54</v>
      </c>
      <c r="U28" s="35" t="s">
        <v>54</v>
      </c>
      <c r="V28" s="35" t="s">
        <v>54</v>
      </c>
      <c r="W28" s="36" t="s">
        <v>54</v>
      </c>
      <c r="X28" s="34" t="s">
        <v>54</v>
      </c>
      <c r="Y28" s="35" t="s">
        <v>54</v>
      </c>
      <c r="Z28" s="35" t="s">
        <v>54</v>
      </c>
      <c r="AA28" s="36" t="s">
        <v>54</v>
      </c>
      <c r="AB28" s="34">
        <v>1</v>
      </c>
      <c r="AC28" s="35" t="s">
        <v>54</v>
      </c>
      <c r="AD28" s="35">
        <v>1</v>
      </c>
      <c r="AE28" s="36">
        <v>7.246376811594203E-3</v>
      </c>
      <c r="AF28" s="34" t="s">
        <v>54</v>
      </c>
      <c r="AG28" s="35" t="s">
        <v>54</v>
      </c>
      <c r="AH28" s="35" t="s">
        <v>54</v>
      </c>
      <c r="AI28" s="36" t="s">
        <v>54</v>
      </c>
    </row>
    <row r="29" spans="1:35">
      <c r="B29" s="154" t="s">
        <v>97</v>
      </c>
      <c r="C29" s="68" t="s">
        <v>98</v>
      </c>
      <c r="D29" s="34">
        <v>215</v>
      </c>
      <c r="E29" s="35">
        <v>13</v>
      </c>
      <c r="F29" s="35">
        <v>228</v>
      </c>
      <c r="G29" s="36">
        <v>0.14339622641509434</v>
      </c>
      <c r="H29" s="34">
        <v>23</v>
      </c>
      <c r="I29" s="35">
        <v>9</v>
      </c>
      <c r="J29" s="35">
        <v>32</v>
      </c>
      <c r="K29" s="36">
        <v>9.4674556213017749E-2</v>
      </c>
      <c r="L29" s="34">
        <v>23</v>
      </c>
      <c r="M29" s="35" t="s">
        <v>54</v>
      </c>
      <c r="N29" s="35">
        <v>23</v>
      </c>
      <c r="O29" s="36">
        <v>6.7846607669616518E-2</v>
      </c>
      <c r="P29" s="34">
        <v>46</v>
      </c>
      <c r="Q29" s="35" t="s">
        <v>54</v>
      </c>
      <c r="R29" s="35">
        <v>46</v>
      </c>
      <c r="S29" s="36">
        <v>0.12994350282485875</v>
      </c>
      <c r="T29" s="34">
        <v>21</v>
      </c>
      <c r="U29" s="35">
        <v>3</v>
      </c>
      <c r="V29" s="35">
        <v>24</v>
      </c>
      <c r="W29" s="36">
        <v>0.13872832369942195</v>
      </c>
      <c r="X29" s="34">
        <v>25</v>
      </c>
      <c r="Y29" s="35">
        <v>1</v>
      </c>
      <c r="Z29" s="35">
        <v>26</v>
      </c>
      <c r="AA29" s="36">
        <v>0.13197969543147209</v>
      </c>
      <c r="AB29" s="34">
        <v>56</v>
      </c>
      <c r="AC29" s="35" t="s">
        <v>54</v>
      </c>
      <c r="AD29" s="35">
        <v>56</v>
      </c>
      <c r="AE29" s="36">
        <v>0.40579710144927539</v>
      </c>
      <c r="AF29" s="34">
        <v>21</v>
      </c>
      <c r="AG29" s="35" t="s">
        <v>54</v>
      </c>
      <c r="AH29" s="35">
        <v>21</v>
      </c>
      <c r="AI29" s="36">
        <v>0.41176470588235292</v>
      </c>
    </row>
    <row r="30" spans="1:35">
      <c r="B30" s="154" t="s">
        <v>99</v>
      </c>
      <c r="C30" s="68" t="s">
        <v>100</v>
      </c>
      <c r="D30" s="34">
        <v>10</v>
      </c>
      <c r="E30" s="35" t="s">
        <v>54</v>
      </c>
      <c r="F30" s="35">
        <v>10</v>
      </c>
      <c r="G30" s="36">
        <v>6.2893081761006293E-3</v>
      </c>
      <c r="H30" s="34">
        <v>4</v>
      </c>
      <c r="I30" s="35" t="s">
        <v>54</v>
      </c>
      <c r="J30" s="35">
        <v>4</v>
      </c>
      <c r="K30" s="36">
        <v>1.1834319526627219E-2</v>
      </c>
      <c r="L30" s="34" t="s">
        <v>54</v>
      </c>
      <c r="M30" s="35" t="s">
        <v>54</v>
      </c>
      <c r="N30" s="35" t="s">
        <v>54</v>
      </c>
      <c r="O30" s="36" t="s">
        <v>54</v>
      </c>
      <c r="P30" s="34" t="s">
        <v>54</v>
      </c>
      <c r="Q30" s="35" t="s">
        <v>54</v>
      </c>
      <c r="R30" s="35" t="s">
        <v>54</v>
      </c>
      <c r="S30" s="36" t="s">
        <v>54</v>
      </c>
      <c r="T30" s="34" t="s">
        <v>54</v>
      </c>
      <c r="U30" s="35" t="s">
        <v>54</v>
      </c>
      <c r="V30" s="35" t="s">
        <v>54</v>
      </c>
      <c r="W30" s="36" t="s">
        <v>54</v>
      </c>
      <c r="X30" s="34">
        <v>6</v>
      </c>
      <c r="Y30" s="35" t="s">
        <v>54</v>
      </c>
      <c r="Z30" s="35">
        <v>6</v>
      </c>
      <c r="AA30" s="36">
        <v>3.0456852791878174E-2</v>
      </c>
      <c r="AB30" s="34" t="s">
        <v>54</v>
      </c>
      <c r="AC30" s="35" t="s">
        <v>54</v>
      </c>
      <c r="AD30" s="35" t="s">
        <v>54</v>
      </c>
      <c r="AE30" s="36" t="s">
        <v>54</v>
      </c>
      <c r="AF30" s="34" t="s">
        <v>54</v>
      </c>
      <c r="AG30" s="35" t="s">
        <v>54</v>
      </c>
      <c r="AH30" s="35" t="s">
        <v>54</v>
      </c>
      <c r="AI30" s="36" t="s">
        <v>54</v>
      </c>
    </row>
    <row r="31" spans="1:35">
      <c r="B31" s="49" t="s">
        <v>101</v>
      </c>
      <c r="C31" s="68" t="s">
        <v>102</v>
      </c>
      <c r="D31" s="34">
        <v>108</v>
      </c>
      <c r="E31" s="35">
        <v>12</v>
      </c>
      <c r="F31" s="35">
        <v>120</v>
      </c>
      <c r="G31" s="36">
        <v>7.5471698113207544E-2</v>
      </c>
      <c r="H31" s="34">
        <v>23</v>
      </c>
      <c r="I31" s="35">
        <v>12</v>
      </c>
      <c r="J31" s="35">
        <v>35</v>
      </c>
      <c r="K31" s="36">
        <v>0.10355029585798817</v>
      </c>
      <c r="L31" s="34">
        <v>15</v>
      </c>
      <c r="M31" s="35" t="s">
        <v>54</v>
      </c>
      <c r="N31" s="35">
        <v>15</v>
      </c>
      <c r="O31" s="36">
        <v>4.4247787610619468E-2</v>
      </c>
      <c r="P31" s="34">
        <v>35</v>
      </c>
      <c r="Q31" s="35" t="s">
        <v>54</v>
      </c>
      <c r="R31" s="35">
        <v>35</v>
      </c>
      <c r="S31" s="36">
        <v>9.8870056497175146E-2</v>
      </c>
      <c r="T31" s="34">
        <v>6</v>
      </c>
      <c r="U31" s="35" t="s">
        <v>54</v>
      </c>
      <c r="V31" s="35">
        <v>6</v>
      </c>
      <c r="W31" s="36">
        <v>3.4682080924855488E-2</v>
      </c>
      <c r="X31" s="34">
        <v>29</v>
      </c>
      <c r="Y31" s="35" t="s">
        <v>54</v>
      </c>
      <c r="Z31" s="35">
        <v>29</v>
      </c>
      <c r="AA31" s="36">
        <v>0.14720812182741116</v>
      </c>
      <c r="AB31" s="34" t="s">
        <v>54</v>
      </c>
      <c r="AC31" s="35" t="s">
        <v>54</v>
      </c>
      <c r="AD31" s="35" t="s">
        <v>54</v>
      </c>
      <c r="AE31" s="36" t="s">
        <v>54</v>
      </c>
      <c r="AF31" s="34" t="s">
        <v>54</v>
      </c>
      <c r="AG31" s="35" t="s">
        <v>54</v>
      </c>
      <c r="AH31" s="35" t="s">
        <v>54</v>
      </c>
      <c r="AI31" s="36" t="s">
        <v>54</v>
      </c>
    </row>
    <row r="32" spans="1:35">
      <c r="B32" s="154" t="s">
        <v>103</v>
      </c>
      <c r="C32" s="68" t="s">
        <v>104</v>
      </c>
      <c r="D32" s="34">
        <v>10</v>
      </c>
      <c r="E32" s="35" t="s">
        <v>54</v>
      </c>
      <c r="F32" s="35">
        <v>10</v>
      </c>
      <c r="G32" s="36">
        <v>6.2893081761006293E-3</v>
      </c>
      <c r="H32" s="34" t="s">
        <v>54</v>
      </c>
      <c r="I32" s="35" t="s">
        <v>54</v>
      </c>
      <c r="J32" s="35" t="s">
        <v>54</v>
      </c>
      <c r="K32" s="36" t="s">
        <v>54</v>
      </c>
      <c r="L32" s="34">
        <v>1</v>
      </c>
      <c r="M32" s="35" t="s">
        <v>54</v>
      </c>
      <c r="N32" s="35">
        <v>1</v>
      </c>
      <c r="O32" s="36">
        <v>2.9498525073746312E-3</v>
      </c>
      <c r="P32" s="34">
        <v>4</v>
      </c>
      <c r="Q32" s="35" t="s">
        <v>54</v>
      </c>
      <c r="R32" s="35">
        <v>4</v>
      </c>
      <c r="S32" s="36">
        <v>1.1299435028248588E-2</v>
      </c>
      <c r="T32" s="34">
        <v>5</v>
      </c>
      <c r="U32" s="35" t="s">
        <v>54</v>
      </c>
      <c r="V32" s="35">
        <v>5</v>
      </c>
      <c r="W32" s="36">
        <v>2.8901734104046242E-2</v>
      </c>
      <c r="X32" s="34" t="s">
        <v>54</v>
      </c>
      <c r="Y32" s="35" t="s">
        <v>54</v>
      </c>
      <c r="Z32" s="35" t="s">
        <v>54</v>
      </c>
      <c r="AA32" s="36" t="s">
        <v>54</v>
      </c>
      <c r="AB32" s="34" t="s">
        <v>54</v>
      </c>
      <c r="AC32" s="35" t="s">
        <v>54</v>
      </c>
      <c r="AD32" s="35" t="s">
        <v>54</v>
      </c>
      <c r="AE32" s="36" t="s">
        <v>54</v>
      </c>
      <c r="AF32" s="34" t="s">
        <v>54</v>
      </c>
      <c r="AG32" s="35" t="s">
        <v>54</v>
      </c>
      <c r="AH32" s="35" t="s">
        <v>54</v>
      </c>
      <c r="AI32" s="36" t="s">
        <v>54</v>
      </c>
    </row>
    <row r="33" spans="2:35">
      <c r="B33" s="154" t="s">
        <v>105</v>
      </c>
      <c r="C33" s="68" t="s">
        <v>106</v>
      </c>
      <c r="D33" s="34">
        <v>503</v>
      </c>
      <c r="E33" s="35">
        <v>1</v>
      </c>
      <c r="F33" s="35">
        <v>504</v>
      </c>
      <c r="G33" s="36">
        <v>0.31698113207547168</v>
      </c>
      <c r="H33" s="34">
        <v>59</v>
      </c>
      <c r="I33" s="35" t="s">
        <v>54</v>
      </c>
      <c r="J33" s="35">
        <v>59</v>
      </c>
      <c r="K33" s="36">
        <v>0.17455621301775148</v>
      </c>
      <c r="L33" s="34">
        <v>122</v>
      </c>
      <c r="M33" s="35" t="s">
        <v>54</v>
      </c>
      <c r="N33" s="35">
        <v>122</v>
      </c>
      <c r="O33" s="36">
        <v>0.35988200589970504</v>
      </c>
      <c r="P33" s="34">
        <v>178</v>
      </c>
      <c r="Q33" s="35" t="s">
        <v>54</v>
      </c>
      <c r="R33" s="35">
        <v>178</v>
      </c>
      <c r="S33" s="36">
        <v>0.50282485875706218</v>
      </c>
      <c r="T33" s="34">
        <v>73</v>
      </c>
      <c r="U33" s="35" t="s">
        <v>54</v>
      </c>
      <c r="V33" s="35">
        <v>73</v>
      </c>
      <c r="W33" s="36">
        <v>0.42196531791907516</v>
      </c>
      <c r="X33" s="34">
        <v>63</v>
      </c>
      <c r="Y33" s="35" t="s">
        <v>54</v>
      </c>
      <c r="Z33" s="35">
        <v>63</v>
      </c>
      <c r="AA33" s="36">
        <v>0.31979695431472083</v>
      </c>
      <c r="AB33" s="34">
        <v>8</v>
      </c>
      <c r="AC33" s="35" t="s">
        <v>54</v>
      </c>
      <c r="AD33" s="35">
        <v>8</v>
      </c>
      <c r="AE33" s="36">
        <v>5.7971014492753624E-2</v>
      </c>
      <c r="AF33" s="34" t="s">
        <v>54</v>
      </c>
      <c r="AG33" s="35">
        <v>1</v>
      </c>
      <c r="AH33" s="35">
        <v>1</v>
      </c>
      <c r="AI33" s="36">
        <v>1.9607843137254902E-2</v>
      </c>
    </row>
    <row r="34" spans="2:35" ht="14.45" thickBot="1">
      <c r="B34" s="154" t="s">
        <v>107</v>
      </c>
      <c r="C34" s="69" t="s">
        <v>108</v>
      </c>
      <c r="D34" s="64">
        <v>31</v>
      </c>
      <c r="E34" s="65">
        <v>7</v>
      </c>
      <c r="F34" s="65">
        <v>38</v>
      </c>
      <c r="G34" s="66">
        <v>2.3899371069182392E-2</v>
      </c>
      <c r="H34" s="64">
        <v>28</v>
      </c>
      <c r="I34" s="65">
        <v>7</v>
      </c>
      <c r="J34" s="65">
        <v>35</v>
      </c>
      <c r="K34" s="66">
        <v>0.10355029585798817</v>
      </c>
      <c r="L34" s="64" t="s">
        <v>54</v>
      </c>
      <c r="M34" s="65" t="s">
        <v>54</v>
      </c>
      <c r="N34" s="65" t="s">
        <v>54</v>
      </c>
      <c r="O34" s="66" t="s">
        <v>54</v>
      </c>
      <c r="P34" s="64" t="s">
        <v>54</v>
      </c>
      <c r="Q34" s="65" t="s">
        <v>54</v>
      </c>
      <c r="R34" s="65" t="s">
        <v>54</v>
      </c>
      <c r="S34" s="66" t="s">
        <v>54</v>
      </c>
      <c r="T34" s="64" t="s">
        <v>54</v>
      </c>
      <c r="U34" s="65" t="s">
        <v>54</v>
      </c>
      <c r="V34" s="65" t="s">
        <v>54</v>
      </c>
      <c r="W34" s="66" t="s">
        <v>54</v>
      </c>
      <c r="X34" s="64">
        <v>3</v>
      </c>
      <c r="Y34" s="65" t="s">
        <v>54</v>
      </c>
      <c r="Z34" s="65">
        <v>3</v>
      </c>
      <c r="AA34" s="66">
        <v>1.5228426395939087E-2</v>
      </c>
      <c r="AB34" s="64" t="s">
        <v>54</v>
      </c>
      <c r="AC34" s="65" t="s">
        <v>54</v>
      </c>
      <c r="AD34" s="65" t="s">
        <v>54</v>
      </c>
      <c r="AE34" s="66" t="s">
        <v>54</v>
      </c>
      <c r="AF34" s="64" t="s">
        <v>54</v>
      </c>
      <c r="AG34" s="65" t="s">
        <v>54</v>
      </c>
      <c r="AH34" s="65" t="s">
        <v>54</v>
      </c>
      <c r="AI34" s="66" t="s">
        <v>54</v>
      </c>
    </row>
    <row r="35" spans="2:35" ht="14.45" thickBot="1">
      <c r="B35" s="40" t="s">
        <v>45</v>
      </c>
      <c r="C35" s="70"/>
      <c r="D35" s="37">
        <v>1414</v>
      </c>
      <c r="E35" s="67">
        <v>176</v>
      </c>
      <c r="F35" s="67">
        <v>1590</v>
      </c>
      <c r="G35" s="31">
        <v>1</v>
      </c>
      <c r="H35" s="37">
        <v>277</v>
      </c>
      <c r="I35" s="67">
        <v>61</v>
      </c>
      <c r="J35" s="67">
        <v>338</v>
      </c>
      <c r="K35" s="31">
        <v>0.99999999999999989</v>
      </c>
      <c r="L35" s="37">
        <v>301</v>
      </c>
      <c r="M35" s="67">
        <v>38</v>
      </c>
      <c r="N35" s="67">
        <v>339</v>
      </c>
      <c r="O35" s="38">
        <v>1</v>
      </c>
      <c r="P35" s="37">
        <v>325</v>
      </c>
      <c r="Q35" s="67">
        <v>29</v>
      </c>
      <c r="R35" s="67">
        <v>354</v>
      </c>
      <c r="S35" s="38">
        <v>1</v>
      </c>
      <c r="T35" s="37">
        <v>163</v>
      </c>
      <c r="U35" s="67">
        <v>10</v>
      </c>
      <c r="V35" s="67">
        <v>173</v>
      </c>
      <c r="W35" s="38">
        <v>1</v>
      </c>
      <c r="X35" s="37">
        <v>187</v>
      </c>
      <c r="Y35" s="67">
        <v>10</v>
      </c>
      <c r="Z35" s="67">
        <v>197</v>
      </c>
      <c r="AA35" s="38">
        <v>1</v>
      </c>
      <c r="AB35" s="37">
        <v>127</v>
      </c>
      <c r="AC35" s="67">
        <v>11</v>
      </c>
      <c r="AD35" s="67">
        <v>138</v>
      </c>
      <c r="AE35" s="38">
        <v>1</v>
      </c>
      <c r="AF35" s="37">
        <v>34</v>
      </c>
      <c r="AG35" s="67">
        <v>17</v>
      </c>
      <c r="AH35" s="67">
        <v>51</v>
      </c>
      <c r="AI35" s="38">
        <v>1</v>
      </c>
    </row>
    <row r="36" spans="2:35">
      <c r="B36" s="1" t="s">
        <v>120</v>
      </c>
    </row>
  </sheetData>
  <sortState xmlns:xlrd2="http://schemas.microsoft.com/office/spreadsheetml/2017/richdata2" ref="B7:AI34">
    <sortCondition ref="B7:B34"/>
  </sortState>
  <mergeCells count="34">
    <mergeCell ref="D4:E4"/>
    <mergeCell ref="F4:F5"/>
    <mergeCell ref="G4:G5"/>
    <mergeCell ref="P4:Q4"/>
    <mergeCell ref="R4:R5"/>
    <mergeCell ref="S4:S5"/>
    <mergeCell ref="V4:V5"/>
    <mergeCell ref="W4:W5"/>
    <mergeCell ref="B3:B5"/>
    <mergeCell ref="C3:C5"/>
    <mergeCell ref="H3:K3"/>
    <mergeCell ref="L3:O3"/>
    <mergeCell ref="P3:S3"/>
    <mergeCell ref="H4:I4"/>
    <mergeCell ref="J4:J5"/>
    <mergeCell ref="K4:K5"/>
    <mergeCell ref="L4:M4"/>
    <mergeCell ref="N4:N5"/>
    <mergeCell ref="O4:O5"/>
    <mergeCell ref="D3:G3"/>
    <mergeCell ref="AI4:AI5"/>
    <mergeCell ref="AF3:AI3"/>
    <mergeCell ref="AH4:AH5"/>
    <mergeCell ref="T4:U4"/>
    <mergeCell ref="T3:W3"/>
    <mergeCell ref="AB3:AE3"/>
    <mergeCell ref="X4:Y4"/>
    <mergeCell ref="Z4:Z5"/>
    <mergeCell ref="AA4:AA5"/>
    <mergeCell ref="AB4:AC4"/>
    <mergeCell ref="AD4:AD5"/>
    <mergeCell ref="AE4:AE5"/>
    <mergeCell ref="X3:AA3"/>
    <mergeCell ref="AF4:AG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D2789-0B38-4149-9910-AAF0E90FA1F1}">
  <dimension ref="A1:AJ166"/>
  <sheetViews>
    <sheetView showGridLines="0" zoomScaleNormal="100" workbookViewId="0">
      <pane ySplit="1" topLeftCell="A2" activePane="bottomLeft" state="frozen"/>
      <selection pane="bottomLeft" activeCell="B2" sqref="B2"/>
      <selection activeCell="B26" sqref="B26"/>
    </sheetView>
  </sheetViews>
  <sheetFormatPr defaultColWidth="8.85546875" defaultRowHeight="14.1"/>
  <cols>
    <col min="1" max="1" width="7.42578125" style="3" customWidth="1"/>
    <col min="2" max="2" width="71.42578125" style="3" customWidth="1"/>
    <col min="3" max="3" width="18.28515625" style="3" customWidth="1"/>
    <col min="4" max="4" width="17.42578125" style="3" customWidth="1"/>
    <col min="5" max="5" width="27.85546875" style="3" customWidth="1"/>
    <col min="6" max="6" width="23.7109375" style="3" bestFit="1" customWidth="1"/>
    <col min="7" max="7" width="7.85546875" style="3" bestFit="1" customWidth="1"/>
    <col min="8" max="8" width="16.140625" style="3" bestFit="1" customWidth="1"/>
    <col min="9" max="9" width="16.42578125" style="3" customWidth="1"/>
    <col min="10" max="11" width="17.5703125" style="3" customWidth="1"/>
    <col min="12" max="12" width="15.85546875" style="3" bestFit="1" customWidth="1"/>
    <col min="13" max="13" width="14.85546875" style="3" customWidth="1"/>
    <col min="14" max="14" width="17.42578125" style="3" customWidth="1"/>
    <col min="15" max="15" width="15.42578125" style="3" customWidth="1"/>
    <col min="16" max="16" width="15.85546875" style="3" bestFit="1" customWidth="1"/>
    <col min="17" max="18" width="17.42578125" style="3" customWidth="1"/>
    <col min="19" max="19" width="20.5703125" style="3" customWidth="1"/>
    <col min="20" max="20" width="16.140625" style="3" customWidth="1"/>
    <col min="21" max="21" width="18.42578125" style="3" customWidth="1"/>
    <col min="22" max="22" width="17.85546875" style="3" customWidth="1"/>
    <col min="23" max="23" width="13.5703125" style="3" customWidth="1"/>
    <col min="24" max="24" width="15.85546875" style="3" bestFit="1" customWidth="1"/>
    <col min="25" max="25" width="24.42578125" style="3" customWidth="1"/>
    <col min="26" max="26" width="19.5703125" style="3" customWidth="1"/>
    <col min="27" max="27" width="9.42578125" style="3" bestFit="1" customWidth="1"/>
    <col min="28" max="28" width="15.85546875" style="3" bestFit="1" customWidth="1"/>
    <col min="29" max="29" width="23.42578125" style="3" customWidth="1"/>
    <col min="30" max="30" width="20.140625" style="3" customWidth="1"/>
    <col min="31" max="31" width="12.42578125" style="3" customWidth="1"/>
    <col min="32" max="32" width="15.140625" style="3" bestFit="1" customWidth="1"/>
    <col min="33" max="33" width="23.140625" style="3" bestFit="1" customWidth="1"/>
    <col min="34" max="34" width="18.5703125" style="3" bestFit="1" customWidth="1"/>
    <col min="35" max="35" width="14.140625" style="3" customWidth="1"/>
    <col min="36" max="36" width="15.85546875" style="3" bestFit="1" customWidth="1"/>
    <col min="37" max="37" width="14.28515625" style="3" customWidth="1"/>
    <col min="38" max="16384" width="8.85546875" style="3"/>
  </cols>
  <sheetData>
    <row r="1" spans="1:36" ht="84.95" customHeight="1">
      <c r="B1" s="158" t="s">
        <v>121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2"/>
      <c r="Q1" s="2"/>
      <c r="R1" s="2"/>
      <c r="S1" s="20"/>
      <c r="T1" s="2"/>
      <c r="U1" s="2"/>
      <c r="V1" s="2"/>
      <c r="W1" s="2"/>
      <c r="X1" s="2"/>
      <c r="Y1" s="2"/>
      <c r="Z1" s="2"/>
      <c r="AA1" s="2"/>
      <c r="AB1" s="2"/>
    </row>
    <row r="2" spans="1:36" ht="17.100000000000001" customHeight="1" thickBot="1">
      <c r="A2" s="33"/>
    </row>
    <row r="3" spans="1:36" ht="15" customHeight="1">
      <c r="A3" s="33"/>
      <c r="B3" s="206" t="s">
        <v>122</v>
      </c>
      <c r="C3" s="189" t="s">
        <v>45</v>
      </c>
      <c r="D3" s="190"/>
      <c r="E3" s="190"/>
      <c r="F3" s="190"/>
      <c r="G3" s="190"/>
      <c r="H3" s="188"/>
      <c r="I3" s="188">
        <v>2014</v>
      </c>
      <c r="J3" s="183"/>
      <c r="K3" s="183"/>
      <c r="L3" s="184"/>
      <c r="M3" s="182">
        <v>2015</v>
      </c>
      <c r="N3" s="183"/>
      <c r="O3" s="183"/>
      <c r="P3" s="184"/>
      <c r="Q3" s="182">
        <v>2016</v>
      </c>
      <c r="R3" s="183"/>
      <c r="S3" s="183"/>
      <c r="T3" s="184"/>
      <c r="U3" s="182">
        <v>2017</v>
      </c>
      <c r="V3" s="183"/>
      <c r="W3" s="183"/>
      <c r="X3" s="184"/>
      <c r="Y3" s="182">
        <v>2018</v>
      </c>
      <c r="Z3" s="183"/>
      <c r="AA3" s="183"/>
      <c r="AB3" s="184"/>
      <c r="AC3" s="182">
        <v>2019</v>
      </c>
      <c r="AD3" s="183"/>
      <c r="AE3" s="183"/>
      <c r="AF3" s="184"/>
      <c r="AG3" s="182">
        <v>2020</v>
      </c>
      <c r="AH3" s="183"/>
      <c r="AI3" s="183"/>
      <c r="AJ3" s="184"/>
    </row>
    <row r="4" spans="1:36">
      <c r="A4" s="33"/>
      <c r="B4" s="207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185" t="s">
        <v>46</v>
      </c>
      <c r="Z4" s="186"/>
      <c r="AA4" s="186" t="s">
        <v>45</v>
      </c>
      <c r="AB4" s="187" t="s">
        <v>47</v>
      </c>
      <c r="AC4" s="185" t="s">
        <v>46</v>
      </c>
      <c r="AD4" s="186"/>
      <c r="AE4" s="186" t="s">
        <v>45</v>
      </c>
      <c r="AF4" s="187" t="s">
        <v>47</v>
      </c>
      <c r="AG4" s="185" t="s">
        <v>46</v>
      </c>
      <c r="AH4" s="186"/>
      <c r="AI4" s="186" t="s">
        <v>45</v>
      </c>
      <c r="AJ4" s="187" t="s">
        <v>47</v>
      </c>
    </row>
    <row r="5" spans="1:36" ht="51.95">
      <c r="A5" s="33"/>
      <c r="B5" s="207"/>
      <c r="C5" s="72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2" t="s">
        <v>48</v>
      </c>
      <c r="R5" s="75" t="s">
        <v>49</v>
      </c>
      <c r="S5" s="186"/>
      <c r="T5" s="187"/>
      <c r="U5" s="72" t="s">
        <v>48</v>
      </c>
      <c r="V5" s="75" t="s">
        <v>49</v>
      </c>
      <c r="W5" s="186"/>
      <c r="X5" s="187"/>
      <c r="Y5" s="73" t="s">
        <v>50</v>
      </c>
      <c r="Z5" s="73" t="s">
        <v>51</v>
      </c>
      <c r="AA5" s="186"/>
      <c r="AB5" s="187"/>
      <c r="AC5" s="73" t="s">
        <v>50</v>
      </c>
      <c r="AD5" s="73" t="s">
        <v>51</v>
      </c>
      <c r="AE5" s="186"/>
      <c r="AF5" s="187"/>
      <c r="AG5" s="73" t="s">
        <v>50</v>
      </c>
      <c r="AH5" s="73" t="s">
        <v>51</v>
      </c>
      <c r="AI5" s="186"/>
      <c r="AJ5" s="187"/>
    </row>
    <row r="6" spans="1:36">
      <c r="A6" s="33"/>
      <c r="B6" s="39" t="s">
        <v>123</v>
      </c>
      <c r="C6" s="162">
        <v>4</v>
      </c>
      <c r="D6" s="35">
        <v>88</v>
      </c>
      <c r="E6" s="162" t="s">
        <v>54</v>
      </c>
      <c r="F6" s="23" t="s">
        <v>54</v>
      </c>
      <c r="G6" s="23">
        <v>92</v>
      </c>
      <c r="H6" s="36">
        <v>5.5364987663236442E-3</v>
      </c>
      <c r="I6" s="34">
        <v>1</v>
      </c>
      <c r="J6" s="35">
        <v>1</v>
      </c>
      <c r="K6" s="35">
        <f t="shared" ref="K6:K30" si="0">SUM(I6:J6)</f>
        <v>2</v>
      </c>
      <c r="L6" s="36">
        <f t="shared" ref="L6:L30" si="1">K6/K$146</f>
        <v>8.7565674255691769E-4</v>
      </c>
      <c r="M6" s="34">
        <v>1</v>
      </c>
      <c r="N6" s="35">
        <v>16</v>
      </c>
      <c r="O6" s="35">
        <f t="shared" ref="O6:O30" si="2">SUM(M6:N6)</f>
        <v>17</v>
      </c>
      <c r="P6" s="36">
        <f t="shared" ref="P6:P30" si="3">O6/O$146</f>
        <v>6.3981934512608203E-3</v>
      </c>
      <c r="Q6" s="34">
        <v>2</v>
      </c>
      <c r="R6" s="35">
        <v>15</v>
      </c>
      <c r="S6" s="35">
        <f t="shared" ref="S6:S30" si="4">SUM(Q6:R6)</f>
        <v>17</v>
      </c>
      <c r="T6" s="36">
        <f t="shared" ref="T6:T30" si="5">S6/S$146</f>
        <v>5.8823529411764705E-3</v>
      </c>
      <c r="U6" s="34" t="s">
        <v>54</v>
      </c>
      <c r="V6" s="35">
        <v>56</v>
      </c>
      <c r="W6" s="35">
        <f t="shared" ref="W6:W30" si="6">SUM(U6:V6)</f>
        <v>56</v>
      </c>
      <c r="X6" s="36">
        <f t="shared" ref="X6:X30" si="7">W6/W$146</f>
        <v>1.9512195121951219E-2</v>
      </c>
      <c r="Y6" s="34" t="s">
        <v>54</v>
      </c>
      <c r="Z6" s="35" t="s">
        <v>54</v>
      </c>
      <c r="AA6" s="35">
        <f t="shared" ref="AA6:AA30" si="8">SUM(Y6:Z6)</f>
        <v>0</v>
      </c>
      <c r="AB6" s="36">
        <f t="shared" ref="AB6:AB30" si="9">AA6/AA$146</f>
        <v>0</v>
      </c>
      <c r="AC6" s="34" t="s">
        <v>54</v>
      </c>
      <c r="AD6" s="35" t="s">
        <v>54</v>
      </c>
      <c r="AE6" s="35">
        <f t="shared" ref="AE6:AE30" si="10">SUM(AC6:AD6)</f>
        <v>0</v>
      </c>
      <c r="AF6" s="36">
        <f t="shared" ref="AF6:AF30" si="11">AE6/AE$146</f>
        <v>0</v>
      </c>
      <c r="AG6" s="34" t="s">
        <v>54</v>
      </c>
      <c r="AH6" s="35" t="s">
        <v>54</v>
      </c>
      <c r="AI6" s="35">
        <f t="shared" ref="AI6:AI30" si="12">SUM(AG6:AH6)</f>
        <v>0</v>
      </c>
      <c r="AJ6" s="36">
        <f t="shared" ref="AJ6:AJ30" si="13">AI6/AI$146</f>
        <v>0</v>
      </c>
    </row>
    <row r="7" spans="1:36">
      <c r="A7" s="33"/>
      <c r="B7" s="39" t="s">
        <v>124</v>
      </c>
      <c r="C7" s="162">
        <v>38</v>
      </c>
      <c r="D7" s="35">
        <v>37</v>
      </c>
      <c r="E7" s="162">
        <v>6</v>
      </c>
      <c r="F7" s="23">
        <v>46</v>
      </c>
      <c r="G7" s="23">
        <v>127</v>
      </c>
      <c r="H7" s="36">
        <v>7.6427754709032921E-3</v>
      </c>
      <c r="I7" s="34">
        <v>10</v>
      </c>
      <c r="J7" s="35">
        <v>33</v>
      </c>
      <c r="K7" s="35">
        <f t="shared" si="0"/>
        <v>43</v>
      </c>
      <c r="L7" s="36">
        <f t="shared" si="1"/>
        <v>1.8826619964973729E-2</v>
      </c>
      <c r="M7" s="34">
        <v>10</v>
      </c>
      <c r="N7" s="35">
        <v>1</v>
      </c>
      <c r="O7" s="35">
        <f t="shared" si="2"/>
        <v>11</v>
      </c>
      <c r="P7" s="36">
        <f t="shared" si="3"/>
        <v>4.1400075272864136E-3</v>
      </c>
      <c r="Q7" s="34">
        <v>13</v>
      </c>
      <c r="R7" s="35">
        <v>3</v>
      </c>
      <c r="S7" s="35">
        <f t="shared" si="4"/>
        <v>16</v>
      </c>
      <c r="T7" s="36">
        <f t="shared" si="5"/>
        <v>5.5363321799307957E-3</v>
      </c>
      <c r="U7" s="34">
        <v>5</v>
      </c>
      <c r="V7" s="35" t="s">
        <v>54</v>
      </c>
      <c r="W7" s="35">
        <f t="shared" si="6"/>
        <v>5</v>
      </c>
      <c r="X7" s="36">
        <f t="shared" si="7"/>
        <v>1.7421602787456446E-3</v>
      </c>
      <c r="Y7" s="34" t="s">
        <v>54</v>
      </c>
      <c r="Z7" s="35">
        <v>12</v>
      </c>
      <c r="AA7" s="35">
        <f t="shared" si="8"/>
        <v>12</v>
      </c>
      <c r="AB7" s="36">
        <f t="shared" si="9"/>
        <v>4.2149631190727078E-3</v>
      </c>
      <c r="AC7" s="34">
        <v>6</v>
      </c>
      <c r="AD7" s="35">
        <v>29</v>
      </c>
      <c r="AE7" s="35">
        <f t="shared" si="10"/>
        <v>35</v>
      </c>
      <c r="AF7" s="36">
        <f t="shared" si="11"/>
        <v>1.532399299474606E-2</v>
      </c>
      <c r="AG7" s="34" t="s">
        <v>54</v>
      </c>
      <c r="AH7" s="35">
        <v>5</v>
      </c>
      <c r="AI7" s="35">
        <f t="shared" si="12"/>
        <v>5</v>
      </c>
      <c r="AJ7" s="36">
        <f t="shared" si="13"/>
        <v>6.369426751592357E-3</v>
      </c>
    </row>
    <row r="8" spans="1:36">
      <c r="A8" s="33"/>
      <c r="B8" s="39" t="s">
        <v>125</v>
      </c>
      <c r="C8" s="162">
        <v>56</v>
      </c>
      <c r="D8" s="35">
        <v>32</v>
      </c>
      <c r="E8" s="162" t="s">
        <v>54</v>
      </c>
      <c r="F8" s="23">
        <v>13</v>
      </c>
      <c r="G8" s="23">
        <v>101</v>
      </c>
      <c r="H8" s="36">
        <v>6.0781127760726967E-3</v>
      </c>
      <c r="I8" s="34">
        <v>8</v>
      </c>
      <c r="J8" s="35">
        <v>16</v>
      </c>
      <c r="K8" s="35">
        <f t="shared" si="0"/>
        <v>24</v>
      </c>
      <c r="L8" s="36">
        <f t="shared" si="1"/>
        <v>1.0507880910683012E-2</v>
      </c>
      <c r="M8" s="34">
        <v>21</v>
      </c>
      <c r="N8" s="35">
        <v>16</v>
      </c>
      <c r="O8" s="35">
        <f t="shared" si="2"/>
        <v>37</v>
      </c>
      <c r="P8" s="36">
        <f t="shared" si="3"/>
        <v>1.3925479864508844E-2</v>
      </c>
      <c r="Q8" s="34">
        <v>27</v>
      </c>
      <c r="R8" s="35" t="s">
        <v>54</v>
      </c>
      <c r="S8" s="35">
        <f t="shared" si="4"/>
        <v>27</v>
      </c>
      <c r="T8" s="36">
        <f t="shared" si="5"/>
        <v>9.3425605536332171E-3</v>
      </c>
      <c r="U8" s="34" t="s">
        <v>54</v>
      </c>
      <c r="V8" s="35" t="s">
        <v>54</v>
      </c>
      <c r="W8" s="35">
        <f t="shared" si="6"/>
        <v>0</v>
      </c>
      <c r="X8" s="36">
        <f t="shared" si="7"/>
        <v>0</v>
      </c>
      <c r="Y8" s="34" t="s">
        <v>54</v>
      </c>
      <c r="Z8" s="35">
        <v>13</v>
      </c>
      <c r="AA8" s="35">
        <f t="shared" si="8"/>
        <v>13</v>
      </c>
      <c r="AB8" s="36">
        <f t="shared" si="9"/>
        <v>4.5662100456621002E-3</v>
      </c>
      <c r="AC8" s="34" t="s">
        <v>54</v>
      </c>
      <c r="AD8" s="35" t="s">
        <v>54</v>
      </c>
      <c r="AE8" s="35">
        <f t="shared" si="10"/>
        <v>0</v>
      </c>
      <c r="AF8" s="36">
        <f t="shared" si="11"/>
        <v>0</v>
      </c>
      <c r="AG8" s="34" t="s">
        <v>54</v>
      </c>
      <c r="AH8" s="35" t="s">
        <v>54</v>
      </c>
      <c r="AI8" s="35">
        <f t="shared" si="12"/>
        <v>0</v>
      </c>
      <c r="AJ8" s="36">
        <f t="shared" si="13"/>
        <v>0</v>
      </c>
    </row>
    <row r="9" spans="1:36">
      <c r="A9" s="33"/>
      <c r="B9" s="39" t="s">
        <v>126</v>
      </c>
      <c r="C9" s="162" t="s">
        <v>54</v>
      </c>
      <c r="D9" s="35" t="s">
        <v>54</v>
      </c>
      <c r="E9" s="162" t="s">
        <v>54</v>
      </c>
      <c r="F9" s="23">
        <v>1</v>
      </c>
      <c r="G9" s="23">
        <v>1</v>
      </c>
      <c r="H9" s="36">
        <v>6.0179334416561352E-5</v>
      </c>
      <c r="I9" s="34" t="s">
        <v>54</v>
      </c>
      <c r="J9" s="35" t="s">
        <v>54</v>
      </c>
      <c r="K9" s="35">
        <f t="shared" si="0"/>
        <v>0</v>
      </c>
      <c r="L9" s="36">
        <f t="shared" si="1"/>
        <v>0</v>
      </c>
      <c r="M9" s="34" t="s">
        <v>54</v>
      </c>
      <c r="N9" s="35" t="s">
        <v>54</v>
      </c>
      <c r="O9" s="35">
        <f t="shared" si="2"/>
        <v>0</v>
      </c>
      <c r="P9" s="36">
        <f t="shared" si="3"/>
        <v>0</v>
      </c>
      <c r="Q9" s="34" t="s">
        <v>54</v>
      </c>
      <c r="R9" s="35" t="s">
        <v>54</v>
      </c>
      <c r="S9" s="35">
        <f t="shared" si="4"/>
        <v>0</v>
      </c>
      <c r="T9" s="36">
        <f t="shared" si="5"/>
        <v>0</v>
      </c>
      <c r="U9" s="34" t="s">
        <v>54</v>
      </c>
      <c r="V9" s="35" t="s">
        <v>54</v>
      </c>
      <c r="W9" s="35">
        <f t="shared" si="6"/>
        <v>0</v>
      </c>
      <c r="X9" s="36">
        <f t="shared" si="7"/>
        <v>0</v>
      </c>
      <c r="Y9" s="34" t="s">
        <v>54</v>
      </c>
      <c r="Z9" s="35">
        <v>1</v>
      </c>
      <c r="AA9" s="35">
        <f t="shared" si="8"/>
        <v>1</v>
      </c>
      <c r="AB9" s="36">
        <f t="shared" si="9"/>
        <v>3.5124692658939234E-4</v>
      </c>
      <c r="AC9" s="34" t="s">
        <v>54</v>
      </c>
      <c r="AD9" s="35" t="s">
        <v>54</v>
      </c>
      <c r="AE9" s="35">
        <f t="shared" si="10"/>
        <v>0</v>
      </c>
      <c r="AF9" s="36">
        <f t="shared" si="11"/>
        <v>0</v>
      </c>
      <c r="AG9" s="34" t="s">
        <v>54</v>
      </c>
      <c r="AH9" s="35" t="s">
        <v>54</v>
      </c>
      <c r="AI9" s="35">
        <f t="shared" si="12"/>
        <v>0</v>
      </c>
      <c r="AJ9" s="36">
        <f t="shared" si="13"/>
        <v>0</v>
      </c>
    </row>
    <row r="10" spans="1:36">
      <c r="A10" s="33"/>
      <c r="B10" s="39" t="s">
        <v>127</v>
      </c>
      <c r="C10" s="162">
        <v>1</v>
      </c>
      <c r="D10" s="35">
        <v>4</v>
      </c>
      <c r="E10" s="162" t="s">
        <v>54</v>
      </c>
      <c r="F10" s="23" t="s">
        <v>54</v>
      </c>
      <c r="G10" s="23">
        <v>5</v>
      </c>
      <c r="H10" s="36">
        <v>3.0089667208280677E-4</v>
      </c>
      <c r="I10" s="34" t="s">
        <v>54</v>
      </c>
      <c r="J10" s="35" t="s">
        <v>54</v>
      </c>
      <c r="K10" s="35">
        <f t="shared" si="0"/>
        <v>0</v>
      </c>
      <c r="L10" s="36">
        <f t="shared" si="1"/>
        <v>0</v>
      </c>
      <c r="M10" s="34" t="s">
        <v>54</v>
      </c>
      <c r="N10" s="35" t="s">
        <v>54</v>
      </c>
      <c r="O10" s="35">
        <f t="shared" si="2"/>
        <v>0</v>
      </c>
      <c r="P10" s="36">
        <f t="shared" si="3"/>
        <v>0</v>
      </c>
      <c r="Q10" s="34">
        <v>1</v>
      </c>
      <c r="R10" s="35" t="s">
        <v>54</v>
      </c>
      <c r="S10" s="35">
        <f t="shared" si="4"/>
        <v>1</v>
      </c>
      <c r="T10" s="36">
        <f t="shared" si="5"/>
        <v>3.4602076124567473E-4</v>
      </c>
      <c r="U10" s="34" t="s">
        <v>54</v>
      </c>
      <c r="V10" s="35">
        <v>4</v>
      </c>
      <c r="W10" s="35">
        <f t="shared" si="6"/>
        <v>4</v>
      </c>
      <c r="X10" s="36">
        <f t="shared" si="7"/>
        <v>1.3937282229965157E-3</v>
      </c>
      <c r="Y10" s="34" t="s">
        <v>54</v>
      </c>
      <c r="Z10" s="35" t="s">
        <v>54</v>
      </c>
      <c r="AA10" s="35">
        <f t="shared" si="8"/>
        <v>0</v>
      </c>
      <c r="AB10" s="36">
        <f t="shared" si="9"/>
        <v>0</v>
      </c>
      <c r="AC10" s="34" t="s">
        <v>54</v>
      </c>
      <c r="AD10" s="35" t="s">
        <v>54</v>
      </c>
      <c r="AE10" s="35">
        <f t="shared" si="10"/>
        <v>0</v>
      </c>
      <c r="AF10" s="36">
        <f t="shared" si="11"/>
        <v>0</v>
      </c>
      <c r="AG10" s="34" t="s">
        <v>54</v>
      </c>
      <c r="AH10" s="35" t="s">
        <v>54</v>
      </c>
      <c r="AI10" s="35">
        <f t="shared" si="12"/>
        <v>0</v>
      </c>
      <c r="AJ10" s="36">
        <f t="shared" si="13"/>
        <v>0</v>
      </c>
    </row>
    <row r="11" spans="1:36">
      <c r="A11" s="33"/>
      <c r="B11" s="39" t="s">
        <v>128</v>
      </c>
      <c r="C11" s="162">
        <v>1</v>
      </c>
      <c r="D11" s="35">
        <v>14</v>
      </c>
      <c r="E11" s="162" t="s">
        <v>54</v>
      </c>
      <c r="F11" s="23" t="s">
        <v>54</v>
      </c>
      <c r="G11" s="23">
        <v>15</v>
      </c>
      <c r="H11" s="36">
        <v>9.026900162484203E-4</v>
      </c>
      <c r="I11" s="34" t="s">
        <v>54</v>
      </c>
      <c r="J11" s="35">
        <v>4</v>
      </c>
      <c r="K11" s="35">
        <f t="shared" si="0"/>
        <v>4</v>
      </c>
      <c r="L11" s="36">
        <f t="shared" si="1"/>
        <v>1.7513134851138354E-3</v>
      </c>
      <c r="M11" s="34" t="s">
        <v>54</v>
      </c>
      <c r="N11" s="35">
        <v>9</v>
      </c>
      <c r="O11" s="35">
        <f t="shared" si="2"/>
        <v>9</v>
      </c>
      <c r="P11" s="36">
        <f t="shared" si="3"/>
        <v>3.387278885961611E-3</v>
      </c>
      <c r="Q11" s="34" t="s">
        <v>54</v>
      </c>
      <c r="R11" s="35" t="s">
        <v>54</v>
      </c>
      <c r="S11" s="35">
        <f t="shared" si="4"/>
        <v>0</v>
      </c>
      <c r="T11" s="36">
        <f t="shared" si="5"/>
        <v>0</v>
      </c>
      <c r="U11" s="34">
        <v>1</v>
      </c>
      <c r="V11" s="35">
        <v>1</v>
      </c>
      <c r="W11" s="35">
        <f t="shared" si="6"/>
        <v>2</v>
      </c>
      <c r="X11" s="36">
        <f t="shared" si="7"/>
        <v>6.9686411149825784E-4</v>
      </c>
      <c r="Y11" s="34" t="s">
        <v>54</v>
      </c>
      <c r="Z11" s="35" t="s">
        <v>54</v>
      </c>
      <c r="AA11" s="35">
        <f t="shared" si="8"/>
        <v>0</v>
      </c>
      <c r="AB11" s="36">
        <f t="shared" si="9"/>
        <v>0</v>
      </c>
      <c r="AC11" s="34" t="s">
        <v>54</v>
      </c>
      <c r="AD11" s="35" t="s">
        <v>54</v>
      </c>
      <c r="AE11" s="35">
        <f t="shared" si="10"/>
        <v>0</v>
      </c>
      <c r="AF11" s="36">
        <f t="shared" si="11"/>
        <v>0</v>
      </c>
      <c r="AG11" s="34" t="s">
        <v>54</v>
      </c>
      <c r="AH11" s="35" t="s">
        <v>54</v>
      </c>
      <c r="AI11" s="35">
        <f t="shared" si="12"/>
        <v>0</v>
      </c>
      <c r="AJ11" s="36">
        <f t="shared" si="13"/>
        <v>0</v>
      </c>
    </row>
    <row r="12" spans="1:36">
      <c r="A12" s="33"/>
      <c r="B12" s="39" t="s">
        <v>129</v>
      </c>
      <c r="C12" s="53">
        <v>44</v>
      </c>
      <c r="D12" s="23">
        <v>20</v>
      </c>
      <c r="E12" s="53" t="s">
        <v>54</v>
      </c>
      <c r="F12" s="23">
        <v>13</v>
      </c>
      <c r="G12" s="23">
        <v>77</v>
      </c>
      <c r="H12" s="25">
        <v>4.6338087500752238E-3</v>
      </c>
      <c r="I12" s="34">
        <v>11</v>
      </c>
      <c r="J12" s="35">
        <v>1</v>
      </c>
      <c r="K12" s="35">
        <f t="shared" si="0"/>
        <v>12</v>
      </c>
      <c r="L12" s="36">
        <f t="shared" si="1"/>
        <v>5.2539404553415062E-3</v>
      </c>
      <c r="M12" s="34" t="s">
        <v>54</v>
      </c>
      <c r="N12" s="35">
        <v>19</v>
      </c>
      <c r="O12" s="35">
        <f t="shared" si="2"/>
        <v>19</v>
      </c>
      <c r="P12" s="36">
        <f t="shared" si="3"/>
        <v>7.1509220925856229E-3</v>
      </c>
      <c r="Q12" s="34">
        <v>3</v>
      </c>
      <c r="R12" s="35" t="s">
        <v>54</v>
      </c>
      <c r="S12" s="35">
        <f t="shared" si="4"/>
        <v>3</v>
      </c>
      <c r="T12" s="36">
        <f t="shared" si="5"/>
        <v>1.0380622837370243E-3</v>
      </c>
      <c r="U12" s="34">
        <v>30</v>
      </c>
      <c r="V12" s="35" t="s">
        <v>54</v>
      </c>
      <c r="W12" s="35">
        <f t="shared" si="6"/>
        <v>30</v>
      </c>
      <c r="X12" s="36">
        <f t="shared" si="7"/>
        <v>1.0452961672473868E-2</v>
      </c>
      <c r="Y12" s="34" t="s">
        <v>54</v>
      </c>
      <c r="Z12" s="35" t="s">
        <v>54</v>
      </c>
      <c r="AA12" s="35">
        <f t="shared" si="8"/>
        <v>0</v>
      </c>
      <c r="AB12" s="36">
        <f t="shared" si="9"/>
        <v>0</v>
      </c>
      <c r="AC12" s="34" t="s">
        <v>54</v>
      </c>
      <c r="AD12" s="35">
        <v>4</v>
      </c>
      <c r="AE12" s="35">
        <f t="shared" si="10"/>
        <v>4</v>
      </c>
      <c r="AF12" s="36">
        <f t="shared" si="11"/>
        <v>1.7513134851138354E-3</v>
      </c>
      <c r="AG12" s="34" t="s">
        <v>54</v>
      </c>
      <c r="AH12" s="35">
        <v>9</v>
      </c>
      <c r="AI12" s="35">
        <f t="shared" si="12"/>
        <v>9</v>
      </c>
      <c r="AJ12" s="36">
        <f t="shared" si="13"/>
        <v>1.1464968152866241E-2</v>
      </c>
    </row>
    <row r="13" spans="1:36">
      <c r="A13" s="33"/>
      <c r="B13" s="39" t="s">
        <v>130</v>
      </c>
      <c r="C13" s="53">
        <v>17</v>
      </c>
      <c r="D13" s="23" t="s">
        <v>54</v>
      </c>
      <c r="E13" s="53" t="s">
        <v>54</v>
      </c>
      <c r="F13" s="23">
        <v>5</v>
      </c>
      <c r="G13" s="23">
        <v>22</v>
      </c>
      <c r="H13" s="25">
        <v>1.3239453571643497E-3</v>
      </c>
      <c r="I13" s="34">
        <v>10</v>
      </c>
      <c r="J13" s="35" t="s">
        <v>54</v>
      </c>
      <c r="K13" s="35">
        <f t="shared" si="0"/>
        <v>10</v>
      </c>
      <c r="L13" s="36">
        <f t="shared" si="1"/>
        <v>4.3782837127845885E-3</v>
      </c>
      <c r="M13" s="34">
        <v>5</v>
      </c>
      <c r="N13" s="35" t="s">
        <v>54</v>
      </c>
      <c r="O13" s="35">
        <f t="shared" si="2"/>
        <v>5</v>
      </c>
      <c r="P13" s="36">
        <f t="shared" si="3"/>
        <v>1.8818216033120059E-3</v>
      </c>
      <c r="Q13" s="34">
        <v>1</v>
      </c>
      <c r="R13" s="35" t="s">
        <v>54</v>
      </c>
      <c r="S13" s="35">
        <f t="shared" si="4"/>
        <v>1</v>
      </c>
      <c r="T13" s="36">
        <f t="shared" si="5"/>
        <v>3.4602076124567473E-4</v>
      </c>
      <c r="U13" s="34">
        <v>1</v>
      </c>
      <c r="V13" s="35" t="s">
        <v>54</v>
      </c>
      <c r="W13" s="35">
        <f t="shared" si="6"/>
        <v>1</v>
      </c>
      <c r="X13" s="36">
        <f t="shared" si="7"/>
        <v>3.4843205574912892E-4</v>
      </c>
      <c r="Y13" s="34" t="s">
        <v>54</v>
      </c>
      <c r="Z13" s="35" t="s">
        <v>54</v>
      </c>
      <c r="AA13" s="35">
        <f t="shared" si="8"/>
        <v>0</v>
      </c>
      <c r="AB13" s="36">
        <f t="shared" si="9"/>
        <v>0</v>
      </c>
      <c r="AC13" s="34" t="s">
        <v>54</v>
      </c>
      <c r="AD13" s="35">
        <v>5</v>
      </c>
      <c r="AE13" s="35">
        <f t="shared" si="10"/>
        <v>5</v>
      </c>
      <c r="AF13" s="36">
        <f t="shared" si="11"/>
        <v>2.1891418563922942E-3</v>
      </c>
      <c r="AG13" s="34" t="s">
        <v>54</v>
      </c>
      <c r="AH13" s="35" t="s">
        <v>54</v>
      </c>
      <c r="AI13" s="35">
        <f t="shared" si="12"/>
        <v>0</v>
      </c>
      <c r="AJ13" s="36">
        <f t="shared" si="13"/>
        <v>0</v>
      </c>
    </row>
    <row r="14" spans="1:36">
      <c r="A14" s="33"/>
      <c r="B14" s="39" t="s">
        <v>131</v>
      </c>
      <c r="C14" s="53">
        <v>8</v>
      </c>
      <c r="D14" s="23">
        <v>1</v>
      </c>
      <c r="E14" s="53" t="s">
        <v>54</v>
      </c>
      <c r="F14" s="23">
        <v>11</v>
      </c>
      <c r="G14" s="23">
        <v>20</v>
      </c>
      <c r="H14" s="25">
        <v>1.2035866883312271E-3</v>
      </c>
      <c r="I14" s="34" t="s">
        <v>54</v>
      </c>
      <c r="J14" s="35" t="s">
        <v>54</v>
      </c>
      <c r="K14" s="35">
        <f t="shared" si="0"/>
        <v>0</v>
      </c>
      <c r="L14" s="36">
        <f t="shared" si="1"/>
        <v>0</v>
      </c>
      <c r="M14" s="34">
        <v>4</v>
      </c>
      <c r="N14" s="35" t="s">
        <v>54</v>
      </c>
      <c r="O14" s="35">
        <f t="shared" si="2"/>
        <v>4</v>
      </c>
      <c r="P14" s="36">
        <f t="shared" si="3"/>
        <v>1.5054572826496049E-3</v>
      </c>
      <c r="Q14" s="34">
        <v>1</v>
      </c>
      <c r="R14" s="35" t="s">
        <v>54</v>
      </c>
      <c r="S14" s="35">
        <f t="shared" si="4"/>
        <v>1</v>
      </c>
      <c r="T14" s="36">
        <f t="shared" si="5"/>
        <v>3.4602076124567473E-4</v>
      </c>
      <c r="U14" s="34">
        <v>3</v>
      </c>
      <c r="V14" s="35">
        <v>1</v>
      </c>
      <c r="W14" s="35">
        <f t="shared" si="6"/>
        <v>4</v>
      </c>
      <c r="X14" s="36">
        <f t="shared" si="7"/>
        <v>1.3937282229965157E-3</v>
      </c>
      <c r="Y14" s="34" t="s">
        <v>54</v>
      </c>
      <c r="Z14" s="35">
        <v>6</v>
      </c>
      <c r="AA14" s="35">
        <f t="shared" si="8"/>
        <v>6</v>
      </c>
      <c r="AB14" s="36">
        <f t="shared" si="9"/>
        <v>2.1074815595363539E-3</v>
      </c>
      <c r="AC14" s="34" t="s">
        <v>54</v>
      </c>
      <c r="AD14" s="35">
        <v>5</v>
      </c>
      <c r="AE14" s="35">
        <f t="shared" si="10"/>
        <v>5</v>
      </c>
      <c r="AF14" s="36">
        <f t="shared" si="11"/>
        <v>2.1891418563922942E-3</v>
      </c>
      <c r="AG14" s="34" t="s">
        <v>54</v>
      </c>
      <c r="AH14" s="35" t="s">
        <v>54</v>
      </c>
      <c r="AI14" s="35">
        <f t="shared" si="12"/>
        <v>0</v>
      </c>
      <c r="AJ14" s="36">
        <f t="shared" si="13"/>
        <v>0</v>
      </c>
    </row>
    <row r="15" spans="1:36">
      <c r="A15" s="33"/>
      <c r="B15" s="39" t="s">
        <v>132</v>
      </c>
      <c r="C15" s="53">
        <v>1</v>
      </c>
      <c r="D15" s="23" t="s">
        <v>54</v>
      </c>
      <c r="E15" s="53" t="s">
        <v>54</v>
      </c>
      <c r="F15" s="23" t="s">
        <v>54</v>
      </c>
      <c r="G15" s="23">
        <v>1</v>
      </c>
      <c r="H15" s="25">
        <v>6.0179334416561352E-5</v>
      </c>
      <c r="I15" s="34" t="s">
        <v>54</v>
      </c>
      <c r="J15" s="35" t="s">
        <v>54</v>
      </c>
      <c r="K15" s="35">
        <f t="shared" si="0"/>
        <v>0</v>
      </c>
      <c r="L15" s="36">
        <f t="shared" si="1"/>
        <v>0</v>
      </c>
      <c r="M15" s="34" t="s">
        <v>54</v>
      </c>
      <c r="N15" s="35" t="s">
        <v>54</v>
      </c>
      <c r="O15" s="35">
        <f t="shared" si="2"/>
        <v>0</v>
      </c>
      <c r="P15" s="36">
        <f t="shared" si="3"/>
        <v>0</v>
      </c>
      <c r="Q15" s="34">
        <v>1</v>
      </c>
      <c r="R15" s="35" t="s">
        <v>54</v>
      </c>
      <c r="S15" s="35">
        <f t="shared" si="4"/>
        <v>1</v>
      </c>
      <c r="T15" s="36">
        <f t="shared" si="5"/>
        <v>3.4602076124567473E-4</v>
      </c>
      <c r="U15" s="34" t="s">
        <v>54</v>
      </c>
      <c r="V15" s="35" t="s">
        <v>54</v>
      </c>
      <c r="W15" s="35">
        <f t="shared" si="6"/>
        <v>0</v>
      </c>
      <c r="X15" s="36">
        <f t="shared" si="7"/>
        <v>0</v>
      </c>
      <c r="Y15" s="34" t="s">
        <v>54</v>
      </c>
      <c r="Z15" s="35" t="s">
        <v>54</v>
      </c>
      <c r="AA15" s="35">
        <f t="shared" si="8"/>
        <v>0</v>
      </c>
      <c r="AB15" s="36">
        <f t="shared" si="9"/>
        <v>0</v>
      </c>
      <c r="AC15" s="34" t="s">
        <v>54</v>
      </c>
      <c r="AD15" s="35" t="s">
        <v>54</v>
      </c>
      <c r="AE15" s="35">
        <f t="shared" si="10"/>
        <v>0</v>
      </c>
      <c r="AF15" s="36">
        <f t="shared" si="11"/>
        <v>0</v>
      </c>
      <c r="AG15" s="34" t="s">
        <v>54</v>
      </c>
      <c r="AH15" s="35" t="s">
        <v>54</v>
      </c>
      <c r="AI15" s="35">
        <f t="shared" si="12"/>
        <v>0</v>
      </c>
      <c r="AJ15" s="36">
        <f t="shared" si="13"/>
        <v>0</v>
      </c>
    </row>
    <row r="16" spans="1:36">
      <c r="A16" s="33"/>
      <c r="B16" s="39" t="s">
        <v>133</v>
      </c>
      <c r="C16" s="162">
        <v>24</v>
      </c>
      <c r="D16" s="35">
        <v>96</v>
      </c>
      <c r="E16" s="162">
        <v>1</v>
      </c>
      <c r="F16" s="23">
        <v>17</v>
      </c>
      <c r="G16" s="23">
        <v>138</v>
      </c>
      <c r="H16" s="36">
        <v>8.3047481494854664E-3</v>
      </c>
      <c r="I16" s="34">
        <v>3</v>
      </c>
      <c r="J16" s="35">
        <v>17</v>
      </c>
      <c r="K16" s="35">
        <f t="shared" si="0"/>
        <v>20</v>
      </c>
      <c r="L16" s="36">
        <f t="shared" si="1"/>
        <v>8.7565674255691769E-3</v>
      </c>
      <c r="M16" s="34">
        <v>13</v>
      </c>
      <c r="N16" s="35">
        <v>35</v>
      </c>
      <c r="O16" s="35">
        <f t="shared" si="2"/>
        <v>48</v>
      </c>
      <c r="P16" s="36">
        <f t="shared" si="3"/>
        <v>1.8065487391795258E-2</v>
      </c>
      <c r="Q16" s="34">
        <v>6</v>
      </c>
      <c r="R16" s="35">
        <v>19</v>
      </c>
      <c r="S16" s="35">
        <f t="shared" si="4"/>
        <v>25</v>
      </c>
      <c r="T16" s="36">
        <f t="shared" si="5"/>
        <v>8.6505190311418692E-3</v>
      </c>
      <c r="U16" s="34">
        <v>2</v>
      </c>
      <c r="V16" s="35">
        <v>25</v>
      </c>
      <c r="W16" s="35">
        <f t="shared" si="6"/>
        <v>27</v>
      </c>
      <c r="X16" s="36">
        <f t="shared" si="7"/>
        <v>9.4076655052264813E-3</v>
      </c>
      <c r="Y16" s="34" t="s">
        <v>54</v>
      </c>
      <c r="Z16" s="35">
        <v>10</v>
      </c>
      <c r="AA16" s="35">
        <f t="shared" si="8"/>
        <v>10</v>
      </c>
      <c r="AB16" s="36">
        <f t="shared" si="9"/>
        <v>3.5124692658939235E-3</v>
      </c>
      <c r="AC16" s="34">
        <v>1</v>
      </c>
      <c r="AD16" s="35">
        <v>7</v>
      </c>
      <c r="AE16" s="35">
        <f t="shared" si="10"/>
        <v>8</v>
      </c>
      <c r="AF16" s="36">
        <f t="shared" si="11"/>
        <v>3.5026269702276708E-3</v>
      </c>
      <c r="AG16" s="34" t="s">
        <v>54</v>
      </c>
      <c r="AH16" s="35" t="s">
        <v>54</v>
      </c>
      <c r="AI16" s="35">
        <f t="shared" si="12"/>
        <v>0</v>
      </c>
      <c r="AJ16" s="36">
        <f t="shared" si="13"/>
        <v>0</v>
      </c>
    </row>
    <row r="17" spans="1:36">
      <c r="A17" s="33"/>
      <c r="B17" s="39" t="s">
        <v>134</v>
      </c>
      <c r="C17" s="162">
        <v>1</v>
      </c>
      <c r="D17" s="35" t="s">
        <v>54</v>
      </c>
      <c r="E17" s="162" t="s">
        <v>54</v>
      </c>
      <c r="F17" s="23">
        <v>1</v>
      </c>
      <c r="G17" s="23">
        <v>2</v>
      </c>
      <c r="H17" s="36">
        <v>1.203586688331227E-4</v>
      </c>
      <c r="I17" s="34" t="s">
        <v>54</v>
      </c>
      <c r="J17" s="35" t="s">
        <v>54</v>
      </c>
      <c r="K17" s="35">
        <f t="shared" si="0"/>
        <v>0</v>
      </c>
      <c r="L17" s="36">
        <f t="shared" si="1"/>
        <v>0</v>
      </c>
      <c r="M17" s="34" t="s">
        <v>54</v>
      </c>
      <c r="N17" s="35" t="s">
        <v>54</v>
      </c>
      <c r="O17" s="35">
        <f t="shared" si="2"/>
        <v>0</v>
      </c>
      <c r="P17" s="36">
        <f t="shared" si="3"/>
        <v>0</v>
      </c>
      <c r="Q17" s="34" t="s">
        <v>54</v>
      </c>
      <c r="R17" s="35" t="s">
        <v>54</v>
      </c>
      <c r="S17" s="35">
        <f t="shared" si="4"/>
        <v>0</v>
      </c>
      <c r="T17" s="36">
        <f t="shared" si="5"/>
        <v>0</v>
      </c>
      <c r="U17" s="34">
        <v>1</v>
      </c>
      <c r="V17" s="35" t="s">
        <v>54</v>
      </c>
      <c r="W17" s="35">
        <f t="shared" si="6"/>
        <v>1</v>
      </c>
      <c r="X17" s="36">
        <f t="shared" si="7"/>
        <v>3.4843205574912892E-4</v>
      </c>
      <c r="Y17" s="34" t="s">
        <v>54</v>
      </c>
      <c r="Z17" s="35">
        <v>1</v>
      </c>
      <c r="AA17" s="35">
        <f t="shared" si="8"/>
        <v>1</v>
      </c>
      <c r="AB17" s="36">
        <f t="shared" si="9"/>
        <v>3.5124692658939234E-4</v>
      </c>
      <c r="AC17" s="34" t="s">
        <v>54</v>
      </c>
      <c r="AD17" s="35" t="s">
        <v>54</v>
      </c>
      <c r="AE17" s="35">
        <f t="shared" si="10"/>
        <v>0</v>
      </c>
      <c r="AF17" s="36">
        <f t="shared" si="11"/>
        <v>0</v>
      </c>
      <c r="AG17" s="34" t="s">
        <v>54</v>
      </c>
      <c r="AH17" s="35" t="s">
        <v>54</v>
      </c>
      <c r="AI17" s="35">
        <f t="shared" si="12"/>
        <v>0</v>
      </c>
      <c r="AJ17" s="36">
        <f t="shared" si="13"/>
        <v>0</v>
      </c>
    </row>
    <row r="18" spans="1:36">
      <c r="A18" s="33"/>
      <c r="B18" s="39" t="s">
        <v>135</v>
      </c>
      <c r="C18" s="162">
        <v>1</v>
      </c>
      <c r="D18" s="35" t="s">
        <v>54</v>
      </c>
      <c r="E18" s="162" t="s">
        <v>54</v>
      </c>
      <c r="F18" s="23" t="s">
        <v>54</v>
      </c>
      <c r="G18" s="23">
        <v>1</v>
      </c>
      <c r="H18" s="36">
        <v>6.0179334416561352E-5</v>
      </c>
      <c r="I18" s="34" t="s">
        <v>54</v>
      </c>
      <c r="J18" s="35" t="s">
        <v>54</v>
      </c>
      <c r="K18" s="35">
        <f t="shared" si="0"/>
        <v>0</v>
      </c>
      <c r="L18" s="36">
        <f t="shared" si="1"/>
        <v>0</v>
      </c>
      <c r="M18" s="34" t="s">
        <v>54</v>
      </c>
      <c r="N18" s="35" t="s">
        <v>54</v>
      </c>
      <c r="O18" s="35">
        <f t="shared" si="2"/>
        <v>0</v>
      </c>
      <c r="P18" s="36">
        <f t="shared" si="3"/>
        <v>0</v>
      </c>
      <c r="Q18" s="34">
        <v>1</v>
      </c>
      <c r="R18" s="35" t="s">
        <v>54</v>
      </c>
      <c r="S18" s="35">
        <f t="shared" si="4"/>
        <v>1</v>
      </c>
      <c r="T18" s="36">
        <f t="shared" si="5"/>
        <v>3.4602076124567473E-4</v>
      </c>
      <c r="U18" s="34" t="s">
        <v>54</v>
      </c>
      <c r="V18" s="35" t="s">
        <v>54</v>
      </c>
      <c r="W18" s="35">
        <f t="shared" si="6"/>
        <v>0</v>
      </c>
      <c r="X18" s="36">
        <f t="shared" si="7"/>
        <v>0</v>
      </c>
      <c r="Y18" s="34" t="s">
        <v>54</v>
      </c>
      <c r="Z18" s="35" t="s">
        <v>54</v>
      </c>
      <c r="AA18" s="35">
        <f t="shared" si="8"/>
        <v>0</v>
      </c>
      <c r="AB18" s="36">
        <f t="shared" si="9"/>
        <v>0</v>
      </c>
      <c r="AC18" s="34" t="s">
        <v>54</v>
      </c>
      <c r="AD18" s="35" t="s">
        <v>54</v>
      </c>
      <c r="AE18" s="35">
        <f t="shared" si="10"/>
        <v>0</v>
      </c>
      <c r="AF18" s="36">
        <f t="shared" si="11"/>
        <v>0</v>
      </c>
      <c r="AG18" s="34" t="s">
        <v>54</v>
      </c>
      <c r="AH18" s="35" t="s">
        <v>54</v>
      </c>
      <c r="AI18" s="35">
        <f t="shared" si="12"/>
        <v>0</v>
      </c>
      <c r="AJ18" s="36">
        <f t="shared" si="13"/>
        <v>0</v>
      </c>
    </row>
    <row r="19" spans="1:36">
      <c r="A19" s="33"/>
      <c r="B19" s="39" t="s">
        <v>136</v>
      </c>
      <c r="C19" s="162">
        <v>13</v>
      </c>
      <c r="D19" s="35">
        <v>2</v>
      </c>
      <c r="E19" s="162">
        <v>2</v>
      </c>
      <c r="F19" s="23">
        <v>1</v>
      </c>
      <c r="G19" s="23">
        <v>18</v>
      </c>
      <c r="H19" s="36">
        <v>1.0832280194981044E-3</v>
      </c>
      <c r="I19" s="34">
        <v>7</v>
      </c>
      <c r="J19" s="35">
        <v>2</v>
      </c>
      <c r="K19" s="35">
        <f t="shared" si="0"/>
        <v>9</v>
      </c>
      <c r="L19" s="36">
        <f t="shared" si="1"/>
        <v>3.9404553415061296E-3</v>
      </c>
      <c r="M19" s="34">
        <v>5</v>
      </c>
      <c r="N19" s="35" t="s">
        <v>54</v>
      </c>
      <c r="O19" s="35">
        <f t="shared" si="2"/>
        <v>5</v>
      </c>
      <c r="P19" s="36">
        <f t="shared" si="3"/>
        <v>1.8818216033120059E-3</v>
      </c>
      <c r="Q19" s="34">
        <v>1</v>
      </c>
      <c r="R19" s="35" t="s">
        <v>54</v>
      </c>
      <c r="S19" s="35">
        <f t="shared" si="4"/>
        <v>1</v>
      </c>
      <c r="T19" s="36">
        <f t="shared" si="5"/>
        <v>3.4602076124567473E-4</v>
      </c>
      <c r="U19" s="34" t="s">
        <v>54</v>
      </c>
      <c r="V19" s="35" t="s">
        <v>54</v>
      </c>
      <c r="W19" s="35">
        <f t="shared" si="6"/>
        <v>0</v>
      </c>
      <c r="X19" s="36">
        <f t="shared" si="7"/>
        <v>0</v>
      </c>
      <c r="Y19" s="34" t="s">
        <v>54</v>
      </c>
      <c r="Z19" s="35">
        <v>1</v>
      </c>
      <c r="AA19" s="35">
        <f t="shared" si="8"/>
        <v>1</v>
      </c>
      <c r="AB19" s="36">
        <f t="shared" si="9"/>
        <v>3.5124692658939234E-4</v>
      </c>
      <c r="AC19" s="34">
        <v>2</v>
      </c>
      <c r="AD19" s="35" t="s">
        <v>54</v>
      </c>
      <c r="AE19" s="35">
        <f t="shared" si="10"/>
        <v>2</v>
      </c>
      <c r="AF19" s="36">
        <f t="shared" si="11"/>
        <v>8.7565674255691769E-4</v>
      </c>
      <c r="AG19" s="34" t="s">
        <v>54</v>
      </c>
      <c r="AH19" s="35" t="s">
        <v>54</v>
      </c>
      <c r="AI19" s="35">
        <f t="shared" si="12"/>
        <v>0</v>
      </c>
      <c r="AJ19" s="36">
        <f t="shared" si="13"/>
        <v>0</v>
      </c>
    </row>
    <row r="20" spans="1:36">
      <c r="A20" s="33"/>
      <c r="B20" s="39" t="s">
        <v>137</v>
      </c>
      <c r="C20" s="162">
        <v>8</v>
      </c>
      <c r="D20" s="35">
        <v>67</v>
      </c>
      <c r="E20" s="162" t="s">
        <v>54</v>
      </c>
      <c r="F20" s="23">
        <v>6</v>
      </c>
      <c r="G20" s="23">
        <v>81</v>
      </c>
      <c r="H20" s="36">
        <v>4.8745260877414692E-3</v>
      </c>
      <c r="I20" s="34">
        <v>6</v>
      </c>
      <c r="J20" s="35">
        <v>1</v>
      </c>
      <c r="K20" s="35">
        <f t="shared" si="0"/>
        <v>7</v>
      </c>
      <c r="L20" s="36">
        <f t="shared" si="1"/>
        <v>3.0647985989492119E-3</v>
      </c>
      <c r="M20" s="34">
        <v>2</v>
      </c>
      <c r="N20" s="35">
        <v>64</v>
      </c>
      <c r="O20" s="35">
        <f t="shared" si="2"/>
        <v>66</v>
      </c>
      <c r="P20" s="36">
        <f t="shared" si="3"/>
        <v>2.4840045163718478E-2</v>
      </c>
      <c r="Q20" s="34" t="s">
        <v>54</v>
      </c>
      <c r="R20" s="35" t="s">
        <v>54</v>
      </c>
      <c r="S20" s="35">
        <f t="shared" si="4"/>
        <v>0</v>
      </c>
      <c r="T20" s="36">
        <f t="shared" si="5"/>
        <v>0</v>
      </c>
      <c r="U20" s="34" t="s">
        <v>54</v>
      </c>
      <c r="V20" s="35">
        <v>2</v>
      </c>
      <c r="W20" s="35">
        <f t="shared" si="6"/>
        <v>2</v>
      </c>
      <c r="X20" s="36">
        <f t="shared" si="7"/>
        <v>6.9686411149825784E-4</v>
      </c>
      <c r="Y20" s="34" t="s">
        <v>54</v>
      </c>
      <c r="Z20" s="35" t="s">
        <v>54</v>
      </c>
      <c r="AA20" s="35">
        <f t="shared" si="8"/>
        <v>0</v>
      </c>
      <c r="AB20" s="36">
        <f t="shared" si="9"/>
        <v>0</v>
      </c>
      <c r="AC20" s="34" t="s">
        <v>54</v>
      </c>
      <c r="AD20" s="35" t="s">
        <v>54</v>
      </c>
      <c r="AE20" s="35">
        <f t="shared" si="10"/>
        <v>0</v>
      </c>
      <c r="AF20" s="36">
        <f t="shared" si="11"/>
        <v>0</v>
      </c>
      <c r="AG20" s="34" t="s">
        <v>54</v>
      </c>
      <c r="AH20" s="35">
        <v>6</v>
      </c>
      <c r="AI20" s="35">
        <f t="shared" si="12"/>
        <v>6</v>
      </c>
      <c r="AJ20" s="36">
        <f t="shared" si="13"/>
        <v>7.6433121019108281E-3</v>
      </c>
    </row>
    <row r="21" spans="1:36">
      <c r="A21" s="33"/>
      <c r="B21" s="39" t="s">
        <v>138</v>
      </c>
      <c r="C21" s="53">
        <v>51</v>
      </c>
      <c r="D21" s="23">
        <v>42</v>
      </c>
      <c r="E21" s="53">
        <v>13</v>
      </c>
      <c r="F21" s="23">
        <v>30</v>
      </c>
      <c r="G21" s="23">
        <v>136</v>
      </c>
      <c r="H21" s="25">
        <v>8.1843894806523446E-3</v>
      </c>
      <c r="I21" s="34">
        <v>7</v>
      </c>
      <c r="J21" s="35">
        <v>1</v>
      </c>
      <c r="K21" s="35">
        <f t="shared" si="0"/>
        <v>8</v>
      </c>
      <c r="L21" s="36">
        <f t="shared" si="1"/>
        <v>3.5026269702276708E-3</v>
      </c>
      <c r="M21" s="34">
        <v>21</v>
      </c>
      <c r="N21" s="35">
        <v>20</v>
      </c>
      <c r="O21" s="35">
        <f t="shared" si="2"/>
        <v>41</v>
      </c>
      <c r="P21" s="36">
        <f t="shared" si="3"/>
        <v>1.5430937147158449E-2</v>
      </c>
      <c r="Q21" s="34">
        <v>12</v>
      </c>
      <c r="R21" s="35">
        <v>11</v>
      </c>
      <c r="S21" s="35">
        <f t="shared" si="4"/>
        <v>23</v>
      </c>
      <c r="T21" s="36">
        <f t="shared" si="5"/>
        <v>7.9584775086505195E-3</v>
      </c>
      <c r="U21" s="34">
        <v>11</v>
      </c>
      <c r="V21" s="35">
        <v>10</v>
      </c>
      <c r="W21" s="35">
        <f t="shared" si="6"/>
        <v>21</v>
      </c>
      <c r="X21" s="36">
        <f t="shared" si="7"/>
        <v>7.3170731707317077E-3</v>
      </c>
      <c r="Y21" s="34">
        <v>4</v>
      </c>
      <c r="Z21" s="35">
        <v>22</v>
      </c>
      <c r="AA21" s="35">
        <f t="shared" si="8"/>
        <v>26</v>
      </c>
      <c r="AB21" s="36">
        <f t="shared" si="9"/>
        <v>9.1324200913242004E-3</v>
      </c>
      <c r="AC21" s="34">
        <v>8</v>
      </c>
      <c r="AD21" s="35">
        <v>6</v>
      </c>
      <c r="AE21" s="35">
        <f t="shared" si="10"/>
        <v>14</v>
      </c>
      <c r="AF21" s="36">
        <f t="shared" si="11"/>
        <v>6.1295971978984239E-3</v>
      </c>
      <c r="AG21" s="34">
        <v>1</v>
      </c>
      <c r="AH21" s="35">
        <v>2</v>
      </c>
      <c r="AI21" s="35">
        <f t="shared" si="12"/>
        <v>3</v>
      </c>
      <c r="AJ21" s="36">
        <f t="shared" si="13"/>
        <v>3.821656050955414E-3</v>
      </c>
    </row>
    <row r="22" spans="1:36">
      <c r="A22" s="33"/>
      <c r="B22" s="39" t="s">
        <v>139</v>
      </c>
      <c r="C22" s="53">
        <v>23</v>
      </c>
      <c r="D22" s="23" t="s">
        <v>54</v>
      </c>
      <c r="E22" s="53" t="s">
        <v>54</v>
      </c>
      <c r="F22" s="23" t="s">
        <v>54</v>
      </c>
      <c r="G22" s="23">
        <v>23</v>
      </c>
      <c r="H22" s="25">
        <v>1.3841246915809111E-3</v>
      </c>
      <c r="I22" s="34">
        <v>14</v>
      </c>
      <c r="J22" s="35" t="s">
        <v>54</v>
      </c>
      <c r="K22" s="35">
        <f t="shared" si="0"/>
        <v>14</v>
      </c>
      <c r="L22" s="36">
        <f t="shared" si="1"/>
        <v>6.1295971978984239E-3</v>
      </c>
      <c r="M22" s="34">
        <v>5</v>
      </c>
      <c r="N22" s="35" t="s">
        <v>54</v>
      </c>
      <c r="O22" s="35">
        <f t="shared" si="2"/>
        <v>5</v>
      </c>
      <c r="P22" s="36">
        <f t="shared" si="3"/>
        <v>1.8818216033120059E-3</v>
      </c>
      <c r="Q22" s="34">
        <v>4</v>
      </c>
      <c r="R22" s="35" t="s">
        <v>54</v>
      </c>
      <c r="S22" s="35">
        <f t="shared" si="4"/>
        <v>4</v>
      </c>
      <c r="T22" s="36">
        <f t="shared" si="5"/>
        <v>1.3840830449826989E-3</v>
      </c>
      <c r="U22" s="34" t="s">
        <v>54</v>
      </c>
      <c r="V22" s="35" t="s">
        <v>54</v>
      </c>
      <c r="W22" s="35">
        <f t="shared" si="6"/>
        <v>0</v>
      </c>
      <c r="X22" s="36">
        <f t="shared" si="7"/>
        <v>0</v>
      </c>
      <c r="Y22" s="34" t="s">
        <v>54</v>
      </c>
      <c r="Z22" s="35" t="s">
        <v>54</v>
      </c>
      <c r="AA22" s="35">
        <f t="shared" si="8"/>
        <v>0</v>
      </c>
      <c r="AB22" s="36">
        <f t="shared" si="9"/>
        <v>0</v>
      </c>
      <c r="AC22" s="34" t="s">
        <v>54</v>
      </c>
      <c r="AD22" s="35" t="s">
        <v>54</v>
      </c>
      <c r="AE22" s="35">
        <f t="shared" si="10"/>
        <v>0</v>
      </c>
      <c r="AF22" s="36">
        <f t="shared" si="11"/>
        <v>0</v>
      </c>
      <c r="AG22" s="34" t="s">
        <v>54</v>
      </c>
      <c r="AH22" s="35" t="s">
        <v>54</v>
      </c>
      <c r="AI22" s="35">
        <f t="shared" si="12"/>
        <v>0</v>
      </c>
      <c r="AJ22" s="36">
        <f t="shared" si="13"/>
        <v>0</v>
      </c>
    </row>
    <row r="23" spans="1:36">
      <c r="A23" s="33"/>
      <c r="B23" s="39" t="s">
        <v>140</v>
      </c>
      <c r="C23" s="53">
        <v>2</v>
      </c>
      <c r="D23" s="23" t="s">
        <v>54</v>
      </c>
      <c r="E23" s="53" t="s">
        <v>54</v>
      </c>
      <c r="F23" s="23" t="s">
        <v>54</v>
      </c>
      <c r="G23" s="23">
        <v>2</v>
      </c>
      <c r="H23" s="25">
        <v>1.203586688331227E-4</v>
      </c>
      <c r="I23" s="34" t="s">
        <v>54</v>
      </c>
      <c r="J23" s="35" t="s">
        <v>54</v>
      </c>
      <c r="K23" s="35">
        <f t="shared" si="0"/>
        <v>0</v>
      </c>
      <c r="L23" s="36">
        <f t="shared" si="1"/>
        <v>0</v>
      </c>
      <c r="M23" s="34" t="s">
        <v>54</v>
      </c>
      <c r="N23" s="35" t="s">
        <v>54</v>
      </c>
      <c r="O23" s="35">
        <f t="shared" si="2"/>
        <v>0</v>
      </c>
      <c r="P23" s="36">
        <f t="shared" si="3"/>
        <v>0</v>
      </c>
      <c r="Q23" s="34">
        <v>2</v>
      </c>
      <c r="R23" s="35" t="s">
        <v>54</v>
      </c>
      <c r="S23" s="35">
        <f t="shared" si="4"/>
        <v>2</v>
      </c>
      <c r="T23" s="36">
        <f t="shared" si="5"/>
        <v>6.9204152249134946E-4</v>
      </c>
      <c r="U23" s="34" t="s">
        <v>54</v>
      </c>
      <c r="V23" s="35" t="s">
        <v>54</v>
      </c>
      <c r="W23" s="35">
        <f t="shared" si="6"/>
        <v>0</v>
      </c>
      <c r="X23" s="36">
        <f t="shared" si="7"/>
        <v>0</v>
      </c>
      <c r="Y23" s="34" t="s">
        <v>54</v>
      </c>
      <c r="Z23" s="35" t="s">
        <v>54</v>
      </c>
      <c r="AA23" s="35">
        <f t="shared" si="8"/>
        <v>0</v>
      </c>
      <c r="AB23" s="36">
        <f t="shared" si="9"/>
        <v>0</v>
      </c>
      <c r="AC23" s="34" t="s">
        <v>54</v>
      </c>
      <c r="AD23" s="35" t="s">
        <v>54</v>
      </c>
      <c r="AE23" s="35">
        <f t="shared" si="10"/>
        <v>0</v>
      </c>
      <c r="AF23" s="36">
        <f t="shared" si="11"/>
        <v>0</v>
      </c>
      <c r="AG23" s="34" t="s">
        <v>54</v>
      </c>
      <c r="AH23" s="35" t="s">
        <v>54</v>
      </c>
      <c r="AI23" s="35">
        <f t="shared" si="12"/>
        <v>0</v>
      </c>
      <c r="AJ23" s="36">
        <f t="shared" si="13"/>
        <v>0</v>
      </c>
    </row>
    <row r="24" spans="1:36">
      <c r="A24" s="33"/>
      <c r="B24" s="39" t="s">
        <v>141</v>
      </c>
      <c r="C24" s="53">
        <v>3</v>
      </c>
      <c r="D24" s="23" t="s">
        <v>54</v>
      </c>
      <c r="E24" s="53" t="s">
        <v>54</v>
      </c>
      <c r="F24" s="23">
        <v>3</v>
      </c>
      <c r="G24" s="23">
        <v>6</v>
      </c>
      <c r="H24" s="25">
        <v>3.610760064993681E-4</v>
      </c>
      <c r="I24" s="34" t="s">
        <v>54</v>
      </c>
      <c r="J24" s="35" t="s">
        <v>54</v>
      </c>
      <c r="K24" s="35">
        <f t="shared" si="0"/>
        <v>0</v>
      </c>
      <c r="L24" s="36">
        <f t="shared" si="1"/>
        <v>0</v>
      </c>
      <c r="M24" s="34">
        <v>2</v>
      </c>
      <c r="N24" s="35" t="s">
        <v>54</v>
      </c>
      <c r="O24" s="35">
        <f t="shared" si="2"/>
        <v>2</v>
      </c>
      <c r="P24" s="36">
        <f t="shared" si="3"/>
        <v>7.5272864132480243E-4</v>
      </c>
      <c r="Q24" s="34" t="s">
        <v>54</v>
      </c>
      <c r="R24" s="35" t="s">
        <v>54</v>
      </c>
      <c r="S24" s="35">
        <f t="shared" si="4"/>
        <v>0</v>
      </c>
      <c r="T24" s="36">
        <f t="shared" si="5"/>
        <v>0</v>
      </c>
      <c r="U24" s="34">
        <v>1</v>
      </c>
      <c r="V24" s="35" t="s">
        <v>54</v>
      </c>
      <c r="W24" s="35">
        <f t="shared" si="6"/>
        <v>1</v>
      </c>
      <c r="X24" s="36">
        <f t="shared" si="7"/>
        <v>3.4843205574912892E-4</v>
      </c>
      <c r="Y24" s="34" t="s">
        <v>54</v>
      </c>
      <c r="Z24" s="35" t="s">
        <v>54</v>
      </c>
      <c r="AA24" s="35">
        <f t="shared" si="8"/>
        <v>0</v>
      </c>
      <c r="AB24" s="36">
        <f t="shared" si="9"/>
        <v>0</v>
      </c>
      <c r="AC24" s="34" t="s">
        <v>54</v>
      </c>
      <c r="AD24" s="35">
        <v>3</v>
      </c>
      <c r="AE24" s="35">
        <f t="shared" si="10"/>
        <v>3</v>
      </c>
      <c r="AF24" s="36">
        <f t="shared" si="11"/>
        <v>1.3134851138353765E-3</v>
      </c>
      <c r="AG24" s="34" t="s">
        <v>54</v>
      </c>
      <c r="AH24" s="35" t="s">
        <v>54</v>
      </c>
      <c r="AI24" s="35">
        <f t="shared" si="12"/>
        <v>0</v>
      </c>
      <c r="AJ24" s="36">
        <f t="shared" si="13"/>
        <v>0</v>
      </c>
    </row>
    <row r="25" spans="1:36">
      <c r="A25" s="33"/>
      <c r="B25" s="39" t="s">
        <v>142</v>
      </c>
      <c r="C25" s="162">
        <v>110</v>
      </c>
      <c r="D25" s="35">
        <v>104</v>
      </c>
      <c r="E25" s="162" t="s">
        <v>54</v>
      </c>
      <c r="F25" s="23">
        <v>25</v>
      </c>
      <c r="G25" s="23">
        <v>239</v>
      </c>
      <c r="H25" s="36">
        <v>1.4382860925558164E-2</v>
      </c>
      <c r="I25" s="34">
        <v>45</v>
      </c>
      <c r="J25" s="35">
        <v>5</v>
      </c>
      <c r="K25" s="35">
        <f t="shared" si="0"/>
        <v>50</v>
      </c>
      <c r="L25" s="36">
        <f t="shared" si="1"/>
        <v>2.1891418563922942E-2</v>
      </c>
      <c r="M25" s="34">
        <v>18</v>
      </c>
      <c r="N25" s="35">
        <v>49</v>
      </c>
      <c r="O25" s="35">
        <f t="shared" si="2"/>
        <v>67</v>
      </c>
      <c r="P25" s="36">
        <f t="shared" si="3"/>
        <v>2.5216409484380881E-2</v>
      </c>
      <c r="Q25" s="34">
        <v>39</v>
      </c>
      <c r="R25" s="35">
        <v>37</v>
      </c>
      <c r="S25" s="35">
        <f t="shared" si="4"/>
        <v>76</v>
      </c>
      <c r="T25" s="36">
        <f t="shared" si="5"/>
        <v>2.6297577854671281E-2</v>
      </c>
      <c r="U25" s="34">
        <v>8</v>
      </c>
      <c r="V25" s="35">
        <v>13</v>
      </c>
      <c r="W25" s="35">
        <f t="shared" si="6"/>
        <v>21</v>
      </c>
      <c r="X25" s="36">
        <f t="shared" si="7"/>
        <v>7.3170731707317077E-3</v>
      </c>
      <c r="Y25" s="34" t="s">
        <v>54</v>
      </c>
      <c r="Z25" s="35">
        <v>5</v>
      </c>
      <c r="AA25" s="35">
        <f t="shared" si="8"/>
        <v>5</v>
      </c>
      <c r="AB25" s="36">
        <f t="shared" si="9"/>
        <v>1.7562346329469617E-3</v>
      </c>
      <c r="AC25" s="34" t="s">
        <v>54</v>
      </c>
      <c r="AD25" s="35">
        <v>14</v>
      </c>
      <c r="AE25" s="35">
        <f t="shared" si="10"/>
        <v>14</v>
      </c>
      <c r="AF25" s="36">
        <f t="shared" si="11"/>
        <v>6.1295971978984239E-3</v>
      </c>
      <c r="AG25" s="34" t="s">
        <v>54</v>
      </c>
      <c r="AH25" s="35">
        <v>6</v>
      </c>
      <c r="AI25" s="35">
        <f t="shared" si="12"/>
        <v>6</v>
      </c>
      <c r="AJ25" s="36">
        <f t="shared" si="13"/>
        <v>7.6433121019108281E-3</v>
      </c>
    </row>
    <row r="26" spans="1:36">
      <c r="A26" s="33"/>
      <c r="B26" s="39" t="s">
        <v>143</v>
      </c>
      <c r="C26" s="162">
        <v>303</v>
      </c>
      <c r="D26" s="35">
        <v>26</v>
      </c>
      <c r="E26" s="162">
        <v>12</v>
      </c>
      <c r="F26" s="23">
        <v>128</v>
      </c>
      <c r="G26" s="23">
        <v>469</v>
      </c>
      <c r="H26" s="36">
        <v>2.8224107841367276E-2</v>
      </c>
      <c r="I26" s="34">
        <v>68</v>
      </c>
      <c r="J26" s="35">
        <v>6</v>
      </c>
      <c r="K26" s="35">
        <f t="shared" si="0"/>
        <v>74</v>
      </c>
      <c r="L26" s="36">
        <f t="shared" si="1"/>
        <v>3.2399299474605951E-2</v>
      </c>
      <c r="M26" s="34">
        <v>64</v>
      </c>
      <c r="N26" s="35">
        <v>8</v>
      </c>
      <c r="O26" s="35">
        <f t="shared" si="2"/>
        <v>72</v>
      </c>
      <c r="P26" s="36">
        <f t="shared" si="3"/>
        <v>2.7098231087692888E-2</v>
      </c>
      <c r="Q26" s="34">
        <v>52</v>
      </c>
      <c r="R26" s="35">
        <v>12</v>
      </c>
      <c r="S26" s="35">
        <f t="shared" si="4"/>
        <v>64</v>
      </c>
      <c r="T26" s="36">
        <f t="shared" si="5"/>
        <v>2.2145328719723183E-2</v>
      </c>
      <c r="U26" s="34">
        <v>119</v>
      </c>
      <c r="V26" s="35" t="s">
        <v>54</v>
      </c>
      <c r="W26" s="35">
        <f t="shared" si="6"/>
        <v>119</v>
      </c>
      <c r="X26" s="36">
        <f t="shared" si="7"/>
        <v>4.1463414634146344E-2</v>
      </c>
      <c r="Y26" s="34">
        <v>10</v>
      </c>
      <c r="Z26" s="35">
        <v>74</v>
      </c>
      <c r="AA26" s="35">
        <f t="shared" si="8"/>
        <v>84</v>
      </c>
      <c r="AB26" s="36">
        <f t="shared" si="9"/>
        <v>2.9504741833508957E-2</v>
      </c>
      <c r="AC26" s="34">
        <v>2</v>
      </c>
      <c r="AD26" s="35">
        <v>52</v>
      </c>
      <c r="AE26" s="35">
        <f t="shared" si="10"/>
        <v>54</v>
      </c>
      <c r="AF26" s="36">
        <f t="shared" si="11"/>
        <v>2.3642732049036778E-2</v>
      </c>
      <c r="AG26" s="34" t="s">
        <v>54</v>
      </c>
      <c r="AH26" s="35">
        <v>2</v>
      </c>
      <c r="AI26" s="35">
        <f t="shared" si="12"/>
        <v>2</v>
      </c>
      <c r="AJ26" s="36">
        <f t="shared" si="13"/>
        <v>2.5477707006369425E-3</v>
      </c>
    </row>
    <row r="27" spans="1:36">
      <c r="A27" s="33"/>
      <c r="B27" s="39" t="s">
        <v>144</v>
      </c>
      <c r="C27" s="162">
        <v>37</v>
      </c>
      <c r="D27" s="35">
        <v>11</v>
      </c>
      <c r="E27" s="162" t="s">
        <v>54</v>
      </c>
      <c r="F27" s="23">
        <v>20</v>
      </c>
      <c r="G27" s="23">
        <v>68</v>
      </c>
      <c r="H27" s="36">
        <v>4.0921947403261723E-3</v>
      </c>
      <c r="I27" s="34">
        <v>3</v>
      </c>
      <c r="J27" s="35" t="s">
        <v>54</v>
      </c>
      <c r="K27" s="35">
        <f t="shared" si="0"/>
        <v>3</v>
      </c>
      <c r="L27" s="36">
        <f t="shared" si="1"/>
        <v>1.3134851138353765E-3</v>
      </c>
      <c r="M27" s="34">
        <v>3</v>
      </c>
      <c r="N27" s="35">
        <v>9</v>
      </c>
      <c r="O27" s="35">
        <f t="shared" si="2"/>
        <v>12</v>
      </c>
      <c r="P27" s="36">
        <f t="shared" si="3"/>
        <v>4.5163718479488144E-3</v>
      </c>
      <c r="Q27" s="34">
        <v>12</v>
      </c>
      <c r="R27" s="35">
        <v>2</v>
      </c>
      <c r="S27" s="35">
        <f t="shared" si="4"/>
        <v>14</v>
      </c>
      <c r="T27" s="36">
        <f t="shared" si="5"/>
        <v>4.844290657439446E-3</v>
      </c>
      <c r="U27" s="34">
        <v>19</v>
      </c>
      <c r="V27" s="35" t="s">
        <v>54</v>
      </c>
      <c r="W27" s="35">
        <f t="shared" si="6"/>
        <v>19</v>
      </c>
      <c r="X27" s="36">
        <f t="shared" si="7"/>
        <v>6.6202090592334499E-3</v>
      </c>
      <c r="Y27" s="34" t="s">
        <v>54</v>
      </c>
      <c r="Z27" s="35">
        <v>6</v>
      </c>
      <c r="AA27" s="35">
        <f t="shared" si="8"/>
        <v>6</v>
      </c>
      <c r="AB27" s="36">
        <f t="shared" si="9"/>
        <v>2.1074815595363539E-3</v>
      </c>
      <c r="AC27" s="34" t="s">
        <v>54</v>
      </c>
      <c r="AD27" s="35">
        <v>11</v>
      </c>
      <c r="AE27" s="35">
        <f t="shared" si="10"/>
        <v>11</v>
      </c>
      <c r="AF27" s="36">
        <f t="shared" si="11"/>
        <v>4.8161120840630473E-3</v>
      </c>
      <c r="AG27" s="34" t="s">
        <v>54</v>
      </c>
      <c r="AH27" s="35">
        <v>3</v>
      </c>
      <c r="AI27" s="35">
        <f t="shared" si="12"/>
        <v>3</v>
      </c>
      <c r="AJ27" s="36">
        <f t="shared" si="13"/>
        <v>3.821656050955414E-3</v>
      </c>
    </row>
    <row r="28" spans="1:36">
      <c r="A28" s="33"/>
      <c r="B28" s="39" t="s">
        <v>145</v>
      </c>
      <c r="C28" s="162">
        <v>115</v>
      </c>
      <c r="D28" s="35">
        <v>39</v>
      </c>
      <c r="E28" s="162" t="s">
        <v>54</v>
      </c>
      <c r="F28" s="23">
        <v>66</v>
      </c>
      <c r="G28" s="23">
        <v>220</v>
      </c>
      <c r="H28" s="36">
        <v>1.3239453571643498E-2</v>
      </c>
      <c r="I28" s="34">
        <v>13</v>
      </c>
      <c r="J28" s="35">
        <v>4</v>
      </c>
      <c r="K28" s="35">
        <f t="shared" si="0"/>
        <v>17</v>
      </c>
      <c r="L28" s="36">
        <f t="shared" si="1"/>
        <v>7.4430823117338004E-3</v>
      </c>
      <c r="M28" s="34">
        <v>25</v>
      </c>
      <c r="N28" s="35">
        <v>17</v>
      </c>
      <c r="O28" s="35">
        <f t="shared" si="2"/>
        <v>42</v>
      </c>
      <c r="P28" s="36">
        <f t="shared" si="3"/>
        <v>1.5807301467820851E-2</v>
      </c>
      <c r="Q28" s="34">
        <v>51</v>
      </c>
      <c r="R28" s="35">
        <v>12</v>
      </c>
      <c r="S28" s="35">
        <f t="shared" si="4"/>
        <v>63</v>
      </c>
      <c r="T28" s="36">
        <f t="shared" si="5"/>
        <v>2.179930795847751E-2</v>
      </c>
      <c r="U28" s="34">
        <v>26</v>
      </c>
      <c r="V28" s="35">
        <v>6</v>
      </c>
      <c r="W28" s="35">
        <f t="shared" si="6"/>
        <v>32</v>
      </c>
      <c r="X28" s="36">
        <f t="shared" si="7"/>
        <v>1.1149825783972125E-2</v>
      </c>
      <c r="Y28" s="34" t="s">
        <v>54</v>
      </c>
      <c r="Z28" s="35">
        <v>33</v>
      </c>
      <c r="AA28" s="35">
        <f t="shared" si="8"/>
        <v>33</v>
      </c>
      <c r="AB28" s="36">
        <f t="shared" si="9"/>
        <v>1.1591148577449948E-2</v>
      </c>
      <c r="AC28" s="34" t="s">
        <v>54</v>
      </c>
      <c r="AD28" s="35">
        <v>32</v>
      </c>
      <c r="AE28" s="35">
        <f t="shared" si="10"/>
        <v>32</v>
      </c>
      <c r="AF28" s="36">
        <f t="shared" si="11"/>
        <v>1.4010507880910683E-2</v>
      </c>
      <c r="AG28" s="34" t="s">
        <v>54</v>
      </c>
      <c r="AH28" s="35">
        <v>1</v>
      </c>
      <c r="AI28" s="35">
        <f t="shared" si="12"/>
        <v>1</v>
      </c>
      <c r="AJ28" s="36">
        <f t="shared" si="13"/>
        <v>1.2738853503184713E-3</v>
      </c>
    </row>
    <row r="29" spans="1:36">
      <c r="A29" s="33"/>
      <c r="B29" s="39" t="s">
        <v>146</v>
      </c>
      <c r="C29" s="162">
        <v>74</v>
      </c>
      <c r="D29" s="35">
        <v>28</v>
      </c>
      <c r="E29" s="162" t="s">
        <v>54</v>
      </c>
      <c r="F29" s="23">
        <v>9</v>
      </c>
      <c r="G29" s="23">
        <v>111</v>
      </c>
      <c r="H29" s="36">
        <v>6.67990612023831E-3</v>
      </c>
      <c r="I29" s="34" t="s">
        <v>54</v>
      </c>
      <c r="J29" s="35" t="s">
        <v>54</v>
      </c>
      <c r="K29" s="35">
        <f t="shared" si="0"/>
        <v>0</v>
      </c>
      <c r="L29" s="36">
        <f t="shared" si="1"/>
        <v>0</v>
      </c>
      <c r="M29" s="34">
        <v>33</v>
      </c>
      <c r="N29" s="35">
        <v>28</v>
      </c>
      <c r="O29" s="35">
        <f t="shared" si="2"/>
        <v>61</v>
      </c>
      <c r="P29" s="36">
        <f t="shared" si="3"/>
        <v>2.2958223560406475E-2</v>
      </c>
      <c r="Q29" s="34">
        <v>1</v>
      </c>
      <c r="R29" s="35" t="s">
        <v>54</v>
      </c>
      <c r="S29" s="35">
        <f t="shared" si="4"/>
        <v>1</v>
      </c>
      <c r="T29" s="36">
        <f t="shared" si="5"/>
        <v>3.4602076124567473E-4</v>
      </c>
      <c r="U29" s="34">
        <v>40</v>
      </c>
      <c r="V29" s="35" t="s">
        <v>54</v>
      </c>
      <c r="W29" s="35">
        <f t="shared" si="6"/>
        <v>40</v>
      </c>
      <c r="X29" s="36">
        <f t="shared" si="7"/>
        <v>1.3937282229965157E-2</v>
      </c>
      <c r="Y29" s="34" t="s">
        <v>54</v>
      </c>
      <c r="Z29" s="35">
        <v>4</v>
      </c>
      <c r="AA29" s="35">
        <f t="shared" si="8"/>
        <v>4</v>
      </c>
      <c r="AB29" s="36">
        <f t="shared" si="9"/>
        <v>1.4049877063575693E-3</v>
      </c>
      <c r="AC29" s="34" t="s">
        <v>54</v>
      </c>
      <c r="AD29" s="35">
        <v>3</v>
      </c>
      <c r="AE29" s="35">
        <f t="shared" si="10"/>
        <v>3</v>
      </c>
      <c r="AF29" s="36">
        <f t="shared" si="11"/>
        <v>1.3134851138353765E-3</v>
      </c>
      <c r="AG29" s="34" t="s">
        <v>54</v>
      </c>
      <c r="AH29" s="35">
        <v>2</v>
      </c>
      <c r="AI29" s="35">
        <f t="shared" si="12"/>
        <v>2</v>
      </c>
      <c r="AJ29" s="36">
        <f t="shared" si="13"/>
        <v>2.5477707006369425E-3</v>
      </c>
    </row>
    <row r="30" spans="1:36">
      <c r="A30" s="33"/>
      <c r="B30" s="39" t="s">
        <v>147</v>
      </c>
      <c r="C30" s="162">
        <v>45</v>
      </c>
      <c r="D30" s="35">
        <v>97</v>
      </c>
      <c r="E30" s="162" t="s">
        <v>54</v>
      </c>
      <c r="F30" s="23">
        <v>95</v>
      </c>
      <c r="G30" s="23">
        <v>237</v>
      </c>
      <c r="H30" s="36">
        <v>1.426250225672504E-2</v>
      </c>
      <c r="I30" s="34">
        <v>11</v>
      </c>
      <c r="J30" s="35" t="s">
        <v>54</v>
      </c>
      <c r="K30" s="35">
        <f t="shared" si="0"/>
        <v>11</v>
      </c>
      <c r="L30" s="36">
        <f t="shared" si="1"/>
        <v>4.8161120840630473E-3</v>
      </c>
      <c r="M30" s="34">
        <v>17</v>
      </c>
      <c r="N30" s="35">
        <v>47</v>
      </c>
      <c r="O30" s="35">
        <f t="shared" si="2"/>
        <v>64</v>
      </c>
      <c r="P30" s="36">
        <f t="shared" si="3"/>
        <v>2.4087316522393678E-2</v>
      </c>
      <c r="Q30" s="34">
        <v>10</v>
      </c>
      <c r="R30" s="35">
        <v>33</v>
      </c>
      <c r="S30" s="35">
        <f t="shared" si="4"/>
        <v>43</v>
      </c>
      <c r="T30" s="36">
        <f t="shared" si="5"/>
        <v>1.4878892733564015E-2</v>
      </c>
      <c r="U30" s="34">
        <v>7</v>
      </c>
      <c r="V30" s="35">
        <v>17</v>
      </c>
      <c r="W30" s="35">
        <f t="shared" si="6"/>
        <v>24</v>
      </c>
      <c r="X30" s="36">
        <f t="shared" si="7"/>
        <v>8.3623693379790941E-3</v>
      </c>
      <c r="Y30" s="34" t="s">
        <v>54</v>
      </c>
      <c r="Z30" s="35">
        <v>71</v>
      </c>
      <c r="AA30" s="35">
        <f t="shared" si="8"/>
        <v>71</v>
      </c>
      <c r="AB30" s="36">
        <f t="shared" si="9"/>
        <v>2.4938531787846857E-2</v>
      </c>
      <c r="AC30" s="34" t="s">
        <v>54</v>
      </c>
      <c r="AD30" s="35">
        <v>14</v>
      </c>
      <c r="AE30" s="35">
        <f t="shared" si="10"/>
        <v>14</v>
      </c>
      <c r="AF30" s="36">
        <f t="shared" si="11"/>
        <v>6.1295971978984239E-3</v>
      </c>
      <c r="AG30" s="34" t="s">
        <v>54</v>
      </c>
      <c r="AH30" s="35">
        <v>10</v>
      </c>
      <c r="AI30" s="35">
        <f t="shared" si="12"/>
        <v>10</v>
      </c>
      <c r="AJ30" s="36">
        <f t="shared" si="13"/>
        <v>1.2738853503184714E-2</v>
      </c>
    </row>
    <row r="31" spans="1:36">
      <c r="A31" s="33"/>
      <c r="B31" s="39" t="s">
        <v>148</v>
      </c>
      <c r="C31" s="24">
        <v>1</v>
      </c>
      <c r="D31" s="23" t="s">
        <v>54</v>
      </c>
      <c r="E31" s="23" t="s">
        <v>54</v>
      </c>
      <c r="F31" s="23" t="s">
        <v>54</v>
      </c>
      <c r="G31" s="23">
        <v>1</v>
      </c>
      <c r="H31" s="164">
        <v>6.0179334416561352E-5</v>
      </c>
      <c r="I31" s="34" t="s">
        <v>54</v>
      </c>
      <c r="J31" s="35" t="s">
        <v>54</v>
      </c>
      <c r="K31" s="35">
        <f t="shared" ref="K31:K40" si="14">SUM(I31:J31)</f>
        <v>0</v>
      </c>
      <c r="L31" s="36">
        <f t="shared" ref="L31:L76" si="15">K31/K$146</f>
        <v>0</v>
      </c>
      <c r="M31" s="34" t="s">
        <v>54</v>
      </c>
      <c r="N31" s="35" t="s">
        <v>54</v>
      </c>
      <c r="O31" s="35">
        <f t="shared" ref="O31:O40" si="16">SUM(M31:N31)</f>
        <v>0</v>
      </c>
      <c r="P31" s="36">
        <f t="shared" ref="P31:P76" si="17">O31/O$146</f>
        <v>0</v>
      </c>
      <c r="Q31" s="34" t="s">
        <v>54</v>
      </c>
      <c r="R31" s="35" t="s">
        <v>54</v>
      </c>
      <c r="S31" s="35">
        <f t="shared" ref="S31:S40" si="18">SUM(Q31:R31)</f>
        <v>0</v>
      </c>
      <c r="T31" s="36">
        <f t="shared" ref="T31:T76" si="19">S31/S$146</f>
        <v>0</v>
      </c>
      <c r="U31" s="34">
        <v>1</v>
      </c>
      <c r="V31" s="35" t="s">
        <v>54</v>
      </c>
      <c r="W31" s="35">
        <f t="shared" ref="W31:W40" si="20">SUM(U31:V31)</f>
        <v>1</v>
      </c>
      <c r="X31" s="36">
        <f t="shared" ref="X31:X76" si="21">W31/W$146</f>
        <v>3.4843205574912892E-4</v>
      </c>
      <c r="Y31" s="34" t="s">
        <v>54</v>
      </c>
      <c r="Z31" s="35" t="s">
        <v>54</v>
      </c>
      <c r="AA31" s="35">
        <f t="shared" ref="AA31:AA40" si="22">SUM(Y31:Z31)</f>
        <v>0</v>
      </c>
      <c r="AB31" s="36">
        <f t="shared" ref="AB31:AB76" si="23">AA31/AA$146</f>
        <v>0</v>
      </c>
      <c r="AC31" s="34" t="s">
        <v>54</v>
      </c>
      <c r="AD31" s="35" t="s">
        <v>54</v>
      </c>
      <c r="AE31" s="35">
        <f t="shared" ref="AE31:AE40" si="24">SUM(AC31:AD31)</f>
        <v>0</v>
      </c>
      <c r="AF31" s="36">
        <f t="shared" ref="AF31:AF76" si="25">AE31/AE$146</f>
        <v>0</v>
      </c>
      <c r="AG31" s="34" t="s">
        <v>54</v>
      </c>
      <c r="AH31" s="35" t="s">
        <v>54</v>
      </c>
      <c r="AI31" s="35">
        <f t="shared" ref="AI31:AI40" si="26">SUM(AG31:AH31)</f>
        <v>0</v>
      </c>
      <c r="AJ31" s="36">
        <f t="shared" ref="AJ31:AJ76" si="27">AI31/AI$146</f>
        <v>0</v>
      </c>
    </row>
    <row r="32" spans="1:36">
      <c r="A32" s="33"/>
      <c r="B32" s="39" t="s">
        <v>149</v>
      </c>
      <c r="C32" s="24">
        <v>13</v>
      </c>
      <c r="D32" s="23">
        <v>78</v>
      </c>
      <c r="E32" s="23">
        <v>1</v>
      </c>
      <c r="F32" s="23">
        <v>5</v>
      </c>
      <c r="G32" s="23">
        <v>97</v>
      </c>
      <c r="H32" s="164">
        <v>5.8373954384064513E-3</v>
      </c>
      <c r="I32" s="34">
        <v>1</v>
      </c>
      <c r="J32" s="35">
        <v>37</v>
      </c>
      <c r="K32" s="35">
        <f t="shared" si="14"/>
        <v>38</v>
      </c>
      <c r="L32" s="36">
        <f t="shared" si="15"/>
        <v>1.6637478108581436E-2</v>
      </c>
      <c r="M32" s="34">
        <v>2</v>
      </c>
      <c r="N32" s="35">
        <v>4</v>
      </c>
      <c r="O32" s="35">
        <f t="shared" si="16"/>
        <v>6</v>
      </c>
      <c r="P32" s="36">
        <f t="shared" si="17"/>
        <v>2.2581859239744072E-3</v>
      </c>
      <c r="Q32" s="34">
        <v>7</v>
      </c>
      <c r="R32" s="35">
        <v>37</v>
      </c>
      <c r="S32" s="35">
        <f t="shared" si="18"/>
        <v>44</v>
      </c>
      <c r="T32" s="36">
        <f t="shared" si="19"/>
        <v>1.5224913494809689E-2</v>
      </c>
      <c r="U32" s="34">
        <v>3</v>
      </c>
      <c r="V32" s="35" t="s">
        <v>54</v>
      </c>
      <c r="W32" s="35">
        <f t="shared" si="20"/>
        <v>3</v>
      </c>
      <c r="X32" s="36">
        <f t="shared" si="21"/>
        <v>1.0452961672473868E-3</v>
      </c>
      <c r="Y32" s="34" t="s">
        <v>54</v>
      </c>
      <c r="Z32" s="35">
        <v>5</v>
      </c>
      <c r="AA32" s="35">
        <f t="shared" si="22"/>
        <v>5</v>
      </c>
      <c r="AB32" s="36">
        <f t="shared" si="23"/>
        <v>1.7562346329469617E-3</v>
      </c>
      <c r="AC32" s="34">
        <v>1</v>
      </c>
      <c r="AD32" s="35" t="s">
        <v>54</v>
      </c>
      <c r="AE32" s="35">
        <f t="shared" si="24"/>
        <v>1</v>
      </c>
      <c r="AF32" s="36">
        <f t="shared" si="25"/>
        <v>4.3782837127845885E-4</v>
      </c>
      <c r="AG32" s="34" t="s">
        <v>54</v>
      </c>
      <c r="AH32" s="35" t="s">
        <v>54</v>
      </c>
      <c r="AI32" s="35">
        <f t="shared" si="26"/>
        <v>0</v>
      </c>
      <c r="AJ32" s="36">
        <f t="shared" si="27"/>
        <v>0</v>
      </c>
    </row>
    <row r="33" spans="1:36">
      <c r="A33" s="33"/>
      <c r="B33" s="39" t="s">
        <v>150</v>
      </c>
      <c r="C33" s="34">
        <v>72</v>
      </c>
      <c r="D33" s="35">
        <v>95</v>
      </c>
      <c r="E33" s="35">
        <v>2</v>
      </c>
      <c r="F33" s="23">
        <v>175</v>
      </c>
      <c r="G33" s="23">
        <v>344</v>
      </c>
      <c r="H33" s="77">
        <v>2.0701691039297105E-2</v>
      </c>
      <c r="I33" s="34">
        <v>16</v>
      </c>
      <c r="J33" s="35">
        <v>12</v>
      </c>
      <c r="K33" s="35">
        <f t="shared" si="14"/>
        <v>28</v>
      </c>
      <c r="L33" s="36">
        <f t="shared" si="15"/>
        <v>1.2259194395796848E-2</v>
      </c>
      <c r="M33" s="34">
        <v>29</v>
      </c>
      <c r="N33" s="35">
        <v>6</v>
      </c>
      <c r="O33" s="35">
        <f t="shared" si="16"/>
        <v>35</v>
      </c>
      <c r="P33" s="36">
        <f t="shared" si="17"/>
        <v>1.3172751223184042E-2</v>
      </c>
      <c r="Q33" s="34">
        <v>15</v>
      </c>
      <c r="R33" s="35">
        <v>55</v>
      </c>
      <c r="S33" s="35">
        <f t="shared" si="18"/>
        <v>70</v>
      </c>
      <c r="T33" s="36">
        <f t="shared" si="19"/>
        <v>2.4221453287197232E-2</v>
      </c>
      <c r="U33" s="34">
        <v>12</v>
      </c>
      <c r="V33" s="35">
        <v>22</v>
      </c>
      <c r="W33" s="35">
        <f t="shared" si="20"/>
        <v>34</v>
      </c>
      <c r="X33" s="36">
        <f t="shared" si="21"/>
        <v>1.1846689895470384E-2</v>
      </c>
      <c r="Y33" s="34" t="s">
        <v>54</v>
      </c>
      <c r="Z33" s="35">
        <v>95</v>
      </c>
      <c r="AA33" s="35">
        <f t="shared" si="22"/>
        <v>95</v>
      </c>
      <c r="AB33" s="36">
        <f t="shared" si="23"/>
        <v>3.3368458025992274E-2</v>
      </c>
      <c r="AC33" s="34" t="s">
        <v>54</v>
      </c>
      <c r="AD33" s="35">
        <v>54</v>
      </c>
      <c r="AE33" s="35">
        <f t="shared" si="24"/>
        <v>54</v>
      </c>
      <c r="AF33" s="36">
        <f t="shared" si="25"/>
        <v>2.3642732049036778E-2</v>
      </c>
      <c r="AG33" s="34">
        <v>2</v>
      </c>
      <c r="AH33" s="35">
        <v>26</v>
      </c>
      <c r="AI33" s="35">
        <f t="shared" si="26"/>
        <v>28</v>
      </c>
      <c r="AJ33" s="36">
        <f t="shared" si="27"/>
        <v>3.5668789808917196E-2</v>
      </c>
    </row>
    <row r="34" spans="1:36">
      <c r="A34" s="33"/>
      <c r="B34" s="39" t="s">
        <v>151</v>
      </c>
      <c r="C34" s="162" t="s">
        <v>54</v>
      </c>
      <c r="D34" s="35" t="s">
        <v>54</v>
      </c>
      <c r="E34" s="162">
        <v>2</v>
      </c>
      <c r="F34" s="23" t="s">
        <v>54</v>
      </c>
      <c r="G34" s="23">
        <v>2</v>
      </c>
      <c r="H34" s="36">
        <v>1.203586688331227E-4</v>
      </c>
      <c r="I34" s="34" t="s">
        <v>54</v>
      </c>
      <c r="J34" s="35" t="s">
        <v>54</v>
      </c>
      <c r="K34" s="35">
        <f t="shared" si="14"/>
        <v>0</v>
      </c>
      <c r="L34" s="36">
        <f t="shared" si="15"/>
        <v>0</v>
      </c>
      <c r="M34" s="34" t="s">
        <v>54</v>
      </c>
      <c r="N34" s="35" t="s">
        <v>54</v>
      </c>
      <c r="O34" s="35">
        <f t="shared" si="16"/>
        <v>0</v>
      </c>
      <c r="P34" s="36">
        <f t="shared" si="17"/>
        <v>0</v>
      </c>
      <c r="Q34" s="34" t="s">
        <v>54</v>
      </c>
      <c r="R34" s="35" t="s">
        <v>54</v>
      </c>
      <c r="S34" s="35">
        <f t="shared" si="18"/>
        <v>0</v>
      </c>
      <c r="T34" s="36">
        <f t="shared" si="19"/>
        <v>0</v>
      </c>
      <c r="U34" s="34" t="s">
        <v>54</v>
      </c>
      <c r="V34" s="35" t="s">
        <v>54</v>
      </c>
      <c r="W34" s="35">
        <f t="shared" si="20"/>
        <v>0</v>
      </c>
      <c r="X34" s="36">
        <f t="shared" si="21"/>
        <v>0</v>
      </c>
      <c r="Y34" s="34">
        <v>2</v>
      </c>
      <c r="Z34" s="35" t="s">
        <v>54</v>
      </c>
      <c r="AA34" s="35">
        <f t="shared" si="22"/>
        <v>2</v>
      </c>
      <c r="AB34" s="36">
        <f t="shared" si="23"/>
        <v>7.0249385317878467E-4</v>
      </c>
      <c r="AC34" s="34" t="s">
        <v>54</v>
      </c>
      <c r="AD34" s="35" t="s">
        <v>54</v>
      </c>
      <c r="AE34" s="35">
        <f t="shared" si="24"/>
        <v>0</v>
      </c>
      <c r="AF34" s="36">
        <f t="shared" si="25"/>
        <v>0</v>
      </c>
      <c r="AG34" s="34" t="s">
        <v>54</v>
      </c>
      <c r="AH34" s="35" t="s">
        <v>54</v>
      </c>
      <c r="AI34" s="35">
        <f t="shared" si="26"/>
        <v>0</v>
      </c>
      <c r="AJ34" s="36">
        <f t="shared" si="27"/>
        <v>0</v>
      </c>
    </row>
    <row r="35" spans="1:36">
      <c r="A35" s="33"/>
      <c r="B35" s="41" t="s">
        <v>152</v>
      </c>
      <c r="C35" s="119">
        <v>27</v>
      </c>
      <c r="D35" s="43">
        <v>35</v>
      </c>
      <c r="E35" s="162" t="s">
        <v>54</v>
      </c>
      <c r="F35" s="23">
        <v>7</v>
      </c>
      <c r="G35" s="23">
        <v>69</v>
      </c>
      <c r="H35" s="36">
        <v>4.1523740747427332E-3</v>
      </c>
      <c r="I35" s="42">
        <v>9</v>
      </c>
      <c r="J35" s="43">
        <v>10</v>
      </c>
      <c r="K35" s="35">
        <f t="shared" si="14"/>
        <v>19</v>
      </c>
      <c r="L35" s="36">
        <f t="shared" si="15"/>
        <v>8.3187390542907181E-3</v>
      </c>
      <c r="M35" s="42">
        <v>5</v>
      </c>
      <c r="N35" s="43">
        <v>5</v>
      </c>
      <c r="O35" s="35">
        <f t="shared" si="16"/>
        <v>10</v>
      </c>
      <c r="P35" s="36">
        <f t="shared" si="17"/>
        <v>3.7636432066240118E-3</v>
      </c>
      <c r="Q35" s="42">
        <v>12</v>
      </c>
      <c r="R35" s="43">
        <v>20</v>
      </c>
      <c r="S35" s="35">
        <f t="shared" si="18"/>
        <v>32</v>
      </c>
      <c r="T35" s="36">
        <f t="shared" si="19"/>
        <v>1.1072664359861591E-2</v>
      </c>
      <c r="U35" s="42">
        <v>1</v>
      </c>
      <c r="V35" s="43" t="s">
        <v>54</v>
      </c>
      <c r="W35" s="35">
        <f t="shared" si="20"/>
        <v>1</v>
      </c>
      <c r="X35" s="36">
        <f t="shared" si="21"/>
        <v>3.4843205574912892E-4</v>
      </c>
      <c r="Y35" s="42" t="s">
        <v>54</v>
      </c>
      <c r="Z35" s="43">
        <v>4</v>
      </c>
      <c r="AA35" s="35">
        <f t="shared" si="22"/>
        <v>4</v>
      </c>
      <c r="AB35" s="36">
        <f t="shared" si="23"/>
        <v>1.4049877063575693E-3</v>
      </c>
      <c r="AC35" s="42" t="s">
        <v>54</v>
      </c>
      <c r="AD35" s="43">
        <v>2</v>
      </c>
      <c r="AE35" s="35">
        <f t="shared" si="24"/>
        <v>2</v>
      </c>
      <c r="AF35" s="36">
        <f t="shared" si="25"/>
        <v>8.7565674255691769E-4</v>
      </c>
      <c r="AG35" s="42" t="s">
        <v>54</v>
      </c>
      <c r="AH35" s="43">
        <v>1</v>
      </c>
      <c r="AI35" s="35">
        <f t="shared" si="26"/>
        <v>1</v>
      </c>
      <c r="AJ35" s="36">
        <f t="shared" si="27"/>
        <v>1.2738853503184713E-3</v>
      </c>
    </row>
    <row r="36" spans="1:36">
      <c r="A36" s="33"/>
      <c r="B36" s="39" t="s">
        <v>153</v>
      </c>
      <c r="C36" s="163" t="s">
        <v>54</v>
      </c>
      <c r="D36" s="65">
        <v>6</v>
      </c>
      <c r="E36" s="163" t="s">
        <v>54</v>
      </c>
      <c r="F36" s="27">
        <v>30</v>
      </c>
      <c r="G36" s="27">
        <v>36</v>
      </c>
      <c r="H36" s="66">
        <v>2.1664560389962088E-3</v>
      </c>
      <c r="I36" s="34" t="s">
        <v>54</v>
      </c>
      <c r="J36" s="35" t="s">
        <v>54</v>
      </c>
      <c r="K36" s="35">
        <f t="shared" si="14"/>
        <v>0</v>
      </c>
      <c r="L36" s="36">
        <f t="shared" si="15"/>
        <v>0</v>
      </c>
      <c r="M36" s="34" t="s">
        <v>54</v>
      </c>
      <c r="N36" s="35" t="s">
        <v>54</v>
      </c>
      <c r="O36" s="35">
        <f t="shared" si="16"/>
        <v>0</v>
      </c>
      <c r="P36" s="36">
        <f t="shared" si="17"/>
        <v>0</v>
      </c>
      <c r="Q36" s="34" t="s">
        <v>54</v>
      </c>
      <c r="R36" s="35">
        <v>6</v>
      </c>
      <c r="S36" s="35">
        <f t="shared" si="18"/>
        <v>6</v>
      </c>
      <c r="T36" s="36">
        <f t="shared" si="19"/>
        <v>2.0761245674740486E-3</v>
      </c>
      <c r="U36" s="34" t="s">
        <v>54</v>
      </c>
      <c r="V36" s="35" t="s">
        <v>54</v>
      </c>
      <c r="W36" s="35">
        <f t="shared" si="20"/>
        <v>0</v>
      </c>
      <c r="X36" s="36">
        <f t="shared" si="21"/>
        <v>0</v>
      </c>
      <c r="Y36" s="34" t="s">
        <v>54</v>
      </c>
      <c r="Z36" s="35">
        <v>17</v>
      </c>
      <c r="AA36" s="35">
        <f t="shared" si="22"/>
        <v>17</v>
      </c>
      <c r="AB36" s="36">
        <f t="shared" si="23"/>
        <v>5.9711977520196698E-3</v>
      </c>
      <c r="AC36" s="34" t="s">
        <v>54</v>
      </c>
      <c r="AD36" s="35" t="s">
        <v>54</v>
      </c>
      <c r="AE36" s="35">
        <f t="shared" si="24"/>
        <v>0</v>
      </c>
      <c r="AF36" s="36">
        <f t="shared" si="25"/>
        <v>0</v>
      </c>
      <c r="AG36" s="34" t="s">
        <v>54</v>
      </c>
      <c r="AH36" s="35">
        <v>13</v>
      </c>
      <c r="AI36" s="35">
        <f t="shared" si="26"/>
        <v>13</v>
      </c>
      <c r="AJ36" s="36">
        <f t="shared" si="27"/>
        <v>1.6560509554140127E-2</v>
      </c>
    </row>
    <row r="37" spans="1:36">
      <c r="A37" s="33"/>
      <c r="B37" s="39" t="s">
        <v>154</v>
      </c>
      <c r="C37" s="34">
        <v>17</v>
      </c>
      <c r="D37" s="35">
        <v>16</v>
      </c>
      <c r="E37" s="35">
        <v>1</v>
      </c>
      <c r="F37" s="23">
        <v>46</v>
      </c>
      <c r="G37" s="23">
        <v>80</v>
      </c>
      <c r="H37" s="77">
        <v>4.8143467533249083E-3</v>
      </c>
      <c r="I37" s="34">
        <v>3</v>
      </c>
      <c r="J37" s="35">
        <v>8</v>
      </c>
      <c r="K37" s="35">
        <f t="shared" si="14"/>
        <v>11</v>
      </c>
      <c r="L37" s="36">
        <f t="shared" si="15"/>
        <v>4.8161120840630473E-3</v>
      </c>
      <c r="M37" s="34" t="s">
        <v>54</v>
      </c>
      <c r="N37" s="35" t="s">
        <v>54</v>
      </c>
      <c r="O37" s="35">
        <f t="shared" si="16"/>
        <v>0</v>
      </c>
      <c r="P37" s="36">
        <f t="shared" si="17"/>
        <v>0</v>
      </c>
      <c r="Q37" s="34">
        <v>7</v>
      </c>
      <c r="R37" s="35">
        <v>8</v>
      </c>
      <c r="S37" s="35">
        <f t="shared" si="18"/>
        <v>15</v>
      </c>
      <c r="T37" s="36">
        <f t="shared" si="19"/>
        <v>5.1903114186851208E-3</v>
      </c>
      <c r="U37" s="34">
        <v>7</v>
      </c>
      <c r="V37" s="35" t="s">
        <v>54</v>
      </c>
      <c r="W37" s="35">
        <f t="shared" si="20"/>
        <v>7</v>
      </c>
      <c r="X37" s="36">
        <f t="shared" si="21"/>
        <v>2.4390243902439024E-3</v>
      </c>
      <c r="Y37" s="34" t="s">
        <v>54</v>
      </c>
      <c r="Z37" s="35">
        <v>2</v>
      </c>
      <c r="AA37" s="35">
        <f t="shared" si="22"/>
        <v>2</v>
      </c>
      <c r="AB37" s="36">
        <f t="shared" si="23"/>
        <v>7.0249385317878467E-4</v>
      </c>
      <c r="AC37" s="34" t="s">
        <v>54</v>
      </c>
      <c r="AD37" s="35">
        <v>13</v>
      </c>
      <c r="AE37" s="35">
        <f t="shared" si="24"/>
        <v>13</v>
      </c>
      <c r="AF37" s="36">
        <f t="shared" si="25"/>
        <v>5.691768826619965E-3</v>
      </c>
      <c r="AG37" s="34">
        <v>1</v>
      </c>
      <c r="AH37" s="35">
        <v>31</v>
      </c>
      <c r="AI37" s="35">
        <f t="shared" si="26"/>
        <v>32</v>
      </c>
      <c r="AJ37" s="36">
        <f t="shared" si="27"/>
        <v>4.0764331210191081E-2</v>
      </c>
    </row>
    <row r="38" spans="1:36">
      <c r="A38" s="33"/>
      <c r="B38" s="39" t="s">
        <v>155</v>
      </c>
      <c r="C38" s="34">
        <v>3</v>
      </c>
      <c r="D38" s="35">
        <v>4</v>
      </c>
      <c r="E38" s="35" t="s">
        <v>54</v>
      </c>
      <c r="F38" s="23">
        <v>2</v>
      </c>
      <c r="G38" s="23">
        <v>9</v>
      </c>
      <c r="H38" s="77">
        <v>5.416140097490522E-4</v>
      </c>
      <c r="I38" s="34">
        <v>1</v>
      </c>
      <c r="J38" s="35" t="s">
        <v>54</v>
      </c>
      <c r="K38" s="35">
        <f t="shared" si="14"/>
        <v>1</v>
      </c>
      <c r="L38" s="36">
        <f t="shared" si="15"/>
        <v>4.3782837127845885E-4</v>
      </c>
      <c r="M38" s="34" t="s">
        <v>54</v>
      </c>
      <c r="N38" s="35" t="s">
        <v>54</v>
      </c>
      <c r="O38" s="35">
        <f t="shared" si="16"/>
        <v>0</v>
      </c>
      <c r="P38" s="36">
        <f t="shared" si="17"/>
        <v>0</v>
      </c>
      <c r="Q38" s="34">
        <v>2</v>
      </c>
      <c r="R38" s="35">
        <v>4</v>
      </c>
      <c r="S38" s="35">
        <f t="shared" si="18"/>
        <v>6</v>
      </c>
      <c r="T38" s="36">
        <f t="shared" si="19"/>
        <v>2.0761245674740486E-3</v>
      </c>
      <c r="U38" s="34" t="s">
        <v>54</v>
      </c>
      <c r="V38" s="35" t="s">
        <v>54</v>
      </c>
      <c r="W38" s="35">
        <f t="shared" si="20"/>
        <v>0</v>
      </c>
      <c r="X38" s="36">
        <f t="shared" si="21"/>
        <v>0</v>
      </c>
      <c r="Y38" s="34" t="s">
        <v>54</v>
      </c>
      <c r="Z38" s="35">
        <v>2</v>
      </c>
      <c r="AA38" s="35">
        <f t="shared" si="22"/>
        <v>2</v>
      </c>
      <c r="AB38" s="36">
        <f t="shared" si="23"/>
        <v>7.0249385317878467E-4</v>
      </c>
      <c r="AC38" s="34" t="s">
        <v>54</v>
      </c>
      <c r="AD38" s="35" t="s">
        <v>54</v>
      </c>
      <c r="AE38" s="35">
        <f t="shared" si="24"/>
        <v>0</v>
      </c>
      <c r="AF38" s="36">
        <f t="shared" si="25"/>
        <v>0</v>
      </c>
      <c r="AG38" s="34" t="s">
        <v>54</v>
      </c>
      <c r="AH38" s="35" t="s">
        <v>54</v>
      </c>
      <c r="AI38" s="35">
        <f t="shared" si="26"/>
        <v>0</v>
      </c>
      <c r="AJ38" s="36">
        <f t="shared" si="27"/>
        <v>0</v>
      </c>
    </row>
    <row r="39" spans="1:36">
      <c r="A39" s="33"/>
      <c r="B39" s="39" t="s">
        <v>156</v>
      </c>
      <c r="C39" s="34">
        <v>2</v>
      </c>
      <c r="D39" s="35">
        <v>14</v>
      </c>
      <c r="E39" s="35" t="s">
        <v>54</v>
      </c>
      <c r="F39" s="23">
        <v>1</v>
      </c>
      <c r="G39" s="23">
        <v>17</v>
      </c>
      <c r="H39" s="77">
        <v>1.0230486850815431E-3</v>
      </c>
      <c r="I39" s="34" t="s">
        <v>54</v>
      </c>
      <c r="J39" s="35">
        <v>5</v>
      </c>
      <c r="K39" s="35">
        <f t="shared" si="14"/>
        <v>5</v>
      </c>
      <c r="L39" s="36">
        <f t="shared" si="15"/>
        <v>2.1891418563922942E-3</v>
      </c>
      <c r="M39" s="34" t="s">
        <v>54</v>
      </c>
      <c r="N39" s="35">
        <v>4</v>
      </c>
      <c r="O39" s="35">
        <f t="shared" si="16"/>
        <v>4</v>
      </c>
      <c r="P39" s="36">
        <f t="shared" si="17"/>
        <v>1.5054572826496049E-3</v>
      </c>
      <c r="Q39" s="34">
        <v>2</v>
      </c>
      <c r="R39" s="35" t="s">
        <v>54</v>
      </c>
      <c r="S39" s="35">
        <f t="shared" si="18"/>
        <v>2</v>
      </c>
      <c r="T39" s="36">
        <f t="shared" si="19"/>
        <v>6.9204152249134946E-4</v>
      </c>
      <c r="U39" s="34" t="s">
        <v>54</v>
      </c>
      <c r="V39" s="35">
        <v>5</v>
      </c>
      <c r="W39" s="35">
        <f t="shared" si="20"/>
        <v>5</v>
      </c>
      <c r="X39" s="36">
        <f t="shared" si="21"/>
        <v>1.7421602787456446E-3</v>
      </c>
      <c r="Y39" s="34" t="s">
        <v>54</v>
      </c>
      <c r="Z39" s="35" t="s">
        <v>54</v>
      </c>
      <c r="AA39" s="35">
        <f t="shared" si="22"/>
        <v>0</v>
      </c>
      <c r="AB39" s="36">
        <f t="shared" si="23"/>
        <v>0</v>
      </c>
      <c r="AC39" s="34" t="s">
        <v>54</v>
      </c>
      <c r="AD39" s="35">
        <v>1</v>
      </c>
      <c r="AE39" s="35">
        <f t="shared" si="24"/>
        <v>1</v>
      </c>
      <c r="AF39" s="36">
        <f t="shared" si="25"/>
        <v>4.3782837127845885E-4</v>
      </c>
      <c r="AG39" s="34" t="s">
        <v>54</v>
      </c>
      <c r="AH39" s="35" t="s">
        <v>54</v>
      </c>
      <c r="AI39" s="35">
        <f t="shared" si="26"/>
        <v>0</v>
      </c>
      <c r="AJ39" s="36">
        <f t="shared" si="27"/>
        <v>0</v>
      </c>
    </row>
    <row r="40" spans="1:36">
      <c r="A40" s="33"/>
      <c r="B40" s="39" t="s">
        <v>157</v>
      </c>
      <c r="C40" s="34" t="s">
        <v>54</v>
      </c>
      <c r="D40" s="35" t="s">
        <v>54</v>
      </c>
      <c r="E40" s="35" t="s">
        <v>54</v>
      </c>
      <c r="F40" s="23">
        <v>4</v>
      </c>
      <c r="G40" s="23">
        <v>4</v>
      </c>
      <c r="H40" s="77">
        <v>2.4071733766624541E-4</v>
      </c>
      <c r="I40" s="34" t="s">
        <v>54</v>
      </c>
      <c r="J40" s="35" t="s">
        <v>54</v>
      </c>
      <c r="K40" s="35">
        <f t="shared" si="14"/>
        <v>0</v>
      </c>
      <c r="L40" s="36">
        <f t="shared" si="15"/>
        <v>0</v>
      </c>
      <c r="M40" s="34" t="s">
        <v>54</v>
      </c>
      <c r="N40" s="35" t="s">
        <v>54</v>
      </c>
      <c r="O40" s="35">
        <f t="shared" si="16"/>
        <v>0</v>
      </c>
      <c r="P40" s="36">
        <f t="shared" si="17"/>
        <v>0</v>
      </c>
      <c r="Q40" s="34" t="s">
        <v>54</v>
      </c>
      <c r="R40" s="35" t="s">
        <v>54</v>
      </c>
      <c r="S40" s="35">
        <f t="shared" si="18"/>
        <v>0</v>
      </c>
      <c r="T40" s="36">
        <f t="shared" si="19"/>
        <v>0</v>
      </c>
      <c r="U40" s="34" t="s">
        <v>54</v>
      </c>
      <c r="V40" s="35" t="s">
        <v>54</v>
      </c>
      <c r="W40" s="35">
        <f t="shared" si="20"/>
        <v>0</v>
      </c>
      <c r="X40" s="36">
        <f t="shared" si="21"/>
        <v>0</v>
      </c>
      <c r="Y40" s="34" t="s">
        <v>54</v>
      </c>
      <c r="Z40" s="35">
        <v>4</v>
      </c>
      <c r="AA40" s="35">
        <f t="shared" si="22"/>
        <v>4</v>
      </c>
      <c r="AB40" s="36">
        <f t="shared" si="23"/>
        <v>1.4049877063575693E-3</v>
      </c>
      <c r="AC40" s="34" t="s">
        <v>54</v>
      </c>
      <c r="AD40" s="35" t="s">
        <v>54</v>
      </c>
      <c r="AE40" s="35">
        <f t="shared" si="24"/>
        <v>0</v>
      </c>
      <c r="AF40" s="36">
        <f t="shared" si="25"/>
        <v>0</v>
      </c>
      <c r="AG40" s="34" t="s">
        <v>54</v>
      </c>
      <c r="AH40" s="35" t="s">
        <v>54</v>
      </c>
      <c r="AI40" s="35">
        <f t="shared" si="26"/>
        <v>0</v>
      </c>
      <c r="AJ40" s="36">
        <f t="shared" si="27"/>
        <v>0</v>
      </c>
    </row>
    <row r="41" spans="1:36">
      <c r="A41" s="33"/>
      <c r="B41" s="39" t="s">
        <v>158</v>
      </c>
      <c r="C41" s="24">
        <v>7</v>
      </c>
      <c r="D41" s="23" t="s">
        <v>54</v>
      </c>
      <c r="E41" s="23" t="s">
        <v>54</v>
      </c>
      <c r="F41" s="23">
        <v>22</v>
      </c>
      <c r="G41" s="23">
        <v>29</v>
      </c>
      <c r="H41" s="164">
        <v>1.7452006980802793E-3</v>
      </c>
      <c r="I41" s="34" t="s">
        <v>54</v>
      </c>
      <c r="J41" s="35" t="s">
        <v>54</v>
      </c>
      <c r="K41" s="35">
        <f t="shared" ref="K41:K72" si="28">SUM(I41:J41)</f>
        <v>0</v>
      </c>
      <c r="L41" s="36">
        <f t="shared" si="15"/>
        <v>0</v>
      </c>
      <c r="M41" s="34" t="s">
        <v>54</v>
      </c>
      <c r="N41" s="35" t="s">
        <v>54</v>
      </c>
      <c r="O41" s="35">
        <f t="shared" ref="O41:O72" si="29">SUM(M41:N41)</f>
        <v>0</v>
      </c>
      <c r="P41" s="36">
        <f t="shared" si="17"/>
        <v>0</v>
      </c>
      <c r="Q41" s="34">
        <v>6</v>
      </c>
      <c r="R41" s="35" t="s">
        <v>54</v>
      </c>
      <c r="S41" s="35">
        <f t="shared" ref="S41:S72" si="30">SUM(Q41:R41)</f>
        <v>6</v>
      </c>
      <c r="T41" s="36">
        <f t="shared" si="19"/>
        <v>2.0761245674740486E-3</v>
      </c>
      <c r="U41" s="34">
        <v>1</v>
      </c>
      <c r="V41" s="35" t="s">
        <v>54</v>
      </c>
      <c r="W41" s="35">
        <f t="shared" ref="W41:W72" si="31">SUM(U41:V41)</f>
        <v>1</v>
      </c>
      <c r="X41" s="36">
        <f t="shared" si="21"/>
        <v>3.4843205574912892E-4</v>
      </c>
      <c r="Y41" s="34" t="s">
        <v>54</v>
      </c>
      <c r="Z41" s="35">
        <v>10</v>
      </c>
      <c r="AA41" s="35">
        <f t="shared" ref="AA41:AA72" si="32">SUM(Y41:Z41)</f>
        <v>10</v>
      </c>
      <c r="AB41" s="36">
        <f t="shared" si="23"/>
        <v>3.5124692658939235E-3</v>
      </c>
      <c r="AC41" s="34" t="s">
        <v>54</v>
      </c>
      <c r="AD41" s="35">
        <v>12</v>
      </c>
      <c r="AE41" s="35">
        <f t="shared" ref="AE41:AE72" si="33">SUM(AC41:AD41)</f>
        <v>12</v>
      </c>
      <c r="AF41" s="36">
        <f t="shared" si="25"/>
        <v>5.2539404553415062E-3</v>
      </c>
      <c r="AG41" s="34" t="s">
        <v>54</v>
      </c>
      <c r="AH41" s="35" t="s">
        <v>54</v>
      </c>
      <c r="AI41" s="35">
        <f t="shared" ref="AI41:AI72" si="34">SUM(AG41:AH41)</f>
        <v>0</v>
      </c>
      <c r="AJ41" s="36">
        <f t="shared" si="27"/>
        <v>0</v>
      </c>
    </row>
    <row r="42" spans="1:36">
      <c r="A42" s="33"/>
      <c r="B42" s="39" t="s">
        <v>159</v>
      </c>
      <c r="C42" s="34">
        <v>238</v>
      </c>
      <c r="D42" s="35">
        <v>705</v>
      </c>
      <c r="E42" s="35">
        <v>1</v>
      </c>
      <c r="F42" s="23">
        <v>728</v>
      </c>
      <c r="G42" s="23">
        <v>1672</v>
      </c>
      <c r="H42" s="77">
        <v>0.10061984714449058</v>
      </c>
      <c r="I42" s="34">
        <v>31</v>
      </c>
      <c r="J42" s="35">
        <v>109</v>
      </c>
      <c r="K42" s="35">
        <f t="shared" si="28"/>
        <v>140</v>
      </c>
      <c r="L42" s="36">
        <f t="shared" si="15"/>
        <v>6.1295971978984239E-2</v>
      </c>
      <c r="M42" s="34">
        <v>43</v>
      </c>
      <c r="N42" s="35">
        <v>174</v>
      </c>
      <c r="O42" s="35">
        <f t="shared" si="29"/>
        <v>217</v>
      </c>
      <c r="P42" s="36">
        <f t="shared" si="17"/>
        <v>8.1671057583741061E-2</v>
      </c>
      <c r="Q42" s="34">
        <v>41</v>
      </c>
      <c r="R42" s="35">
        <v>217</v>
      </c>
      <c r="S42" s="35">
        <f t="shared" si="30"/>
        <v>258</v>
      </c>
      <c r="T42" s="36">
        <f t="shared" si="19"/>
        <v>8.9273356401384077E-2</v>
      </c>
      <c r="U42" s="34">
        <v>123</v>
      </c>
      <c r="V42" s="35">
        <v>205</v>
      </c>
      <c r="W42" s="35">
        <f t="shared" si="31"/>
        <v>328</v>
      </c>
      <c r="X42" s="36">
        <f t="shared" si="21"/>
        <v>0.11428571428571428</v>
      </c>
      <c r="Y42" s="34" t="s">
        <v>54</v>
      </c>
      <c r="Z42" s="35">
        <v>380</v>
      </c>
      <c r="AA42" s="35">
        <f t="shared" si="32"/>
        <v>380</v>
      </c>
      <c r="AB42" s="36">
        <f t="shared" si="23"/>
        <v>0.1334738321039691</v>
      </c>
      <c r="AC42" s="34">
        <v>1</v>
      </c>
      <c r="AD42" s="35">
        <v>260</v>
      </c>
      <c r="AE42" s="35">
        <f t="shared" si="33"/>
        <v>261</v>
      </c>
      <c r="AF42" s="36">
        <f t="shared" si="25"/>
        <v>0.11427320490367776</v>
      </c>
      <c r="AG42" s="34" t="s">
        <v>54</v>
      </c>
      <c r="AH42" s="35">
        <v>88</v>
      </c>
      <c r="AI42" s="35">
        <f t="shared" si="34"/>
        <v>88</v>
      </c>
      <c r="AJ42" s="36">
        <f t="shared" si="27"/>
        <v>0.11210191082802548</v>
      </c>
    </row>
    <row r="43" spans="1:36">
      <c r="A43" s="33"/>
      <c r="B43" s="39" t="s">
        <v>160</v>
      </c>
      <c r="C43" s="34">
        <v>16</v>
      </c>
      <c r="D43" s="35">
        <v>7</v>
      </c>
      <c r="E43" s="35">
        <v>2</v>
      </c>
      <c r="F43" s="23">
        <v>31</v>
      </c>
      <c r="G43" s="23">
        <v>56</v>
      </c>
      <c r="H43" s="77">
        <v>3.3700427273274359E-3</v>
      </c>
      <c r="I43" s="34" t="s">
        <v>54</v>
      </c>
      <c r="J43" s="35" t="s">
        <v>54</v>
      </c>
      <c r="K43" s="35">
        <f t="shared" si="28"/>
        <v>0</v>
      </c>
      <c r="L43" s="36">
        <f t="shared" si="15"/>
        <v>0</v>
      </c>
      <c r="M43" s="34" t="s">
        <v>54</v>
      </c>
      <c r="N43" s="35">
        <v>2</v>
      </c>
      <c r="O43" s="35">
        <f t="shared" si="29"/>
        <v>2</v>
      </c>
      <c r="P43" s="36">
        <f t="shared" si="17"/>
        <v>7.5272864132480243E-4</v>
      </c>
      <c r="Q43" s="34">
        <v>4</v>
      </c>
      <c r="R43" s="35">
        <v>5</v>
      </c>
      <c r="S43" s="35">
        <f t="shared" si="30"/>
        <v>9</v>
      </c>
      <c r="T43" s="36">
        <f t="shared" si="19"/>
        <v>3.1141868512110727E-3</v>
      </c>
      <c r="U43" s="34">
        <v>12</v>
      </c>
      <c r="V43" s="35" t="s">
        <v>54</v>
      </c>
      <c r="W43" s="35">
        <f t="shared" si="31"/>
        <v>12</v>
      </c>
      <c r="X43" s="36">
        <f t="shared" si="21"/>
        <v>4.181184668989547E-3</v>
      </c>
      <c r="Y43" s="34">
        <v>2</v>
      </c>
      <c r="Z43" s="35">
        <v>25</v>
      </c>
      <c r="AA43" s="35">
        <f t="shared" si="32"/>
        <v>27</v>
      </c>
      <c r="AB43" s="36">
        <f t="shared" si="23"/>
        <v>9.4836670179135937E-3</v>
      </c>
      <c r="AC43" s="34" t="s">
        <v>54</v>
      </c>
      <c r="AD43" s="35">
        <v>5</v>
      </c>
      <c r="AE43" s="35">
        <f t="shared" si="33"/>
        <v>5</v>
      </c>
      <c r="AF43" s="36">
        <f t="shared" si="25"/>
        <v>2.1891418563922942E-3</v>
      </c>
      <c r="AG43" s="34" t="s">
        <v>54</v>
      </c>
      <c r="AH43" s="35">
        <v>1</v>
      </c>
      <c r="AI43" s="35">
        <f t="shared" si="34"/>
        <v>1</v>
      </c>
      <c r="AJ43" s="36">
        <f t="shared" si="27"/>
        <v>1.2738853503184713E-3</v>
      </c>
    </row>
    <row r="44" spans="1:36">
      <c r="A44" s="33"/>
      <c r="B44" s="39" t="s">
        <v>161</v>
      </c>
      <c r="C44" s="34">
        <v>1</v>
      </c>
      <c r="D44" s="35">
        <v>9</v>
      </c>
      <c r="E44" s="35" t="s">
        <v>54</v>
      </c>
      <c r="F44" s="23">
        <v>1</v>
      </c>
      <c r="G44" s="23">
        <v>11</v>
      </c>
      <c r="H44" s="77">
        <v>6.6197267858217486E-4</v>
      </c>
      <c r="I44" s="34" t="s">
        <v>54</v>
      </c>
      <c r="J44" s="35">
        <v>5</v>
      </c>
      <c r="K44" s="35">
        <f t="shared" si="28"/>
        <v>5</v>
      </c>
      <c r="L44" s="36">
        <f t="shared" si="15"/>
        <v>2.1891418563922942E-3</v>
      </c>
      <c r="M44" s="34" t="s">
        <v>54</v>
      </c>
      <c r="N44" s="35">
        <v>4</v>
      </c>
      <c r="O44" s="35">
        <f t="shared" si="29"/>
        <v>4</v>
      </c>
      <c r="P44" s="36">
        <f t="shared" si="17"/>
        <v>1.5054572826496049E-3</v>
      </c>
      <c r="Q44" s="34" t="s">
        <v>54</v>
      </c>
      <c r="R44" s="35" t="s">
        <v>54</v>
      </c>
      <c r="S44" s="35">
        <f t="shared" si="30"/>
        <v>0</v>
      </c>
      <c r="T44" s="36">
        <f t="shared" si="19"/>
        <v>0</v>
      </c>
      <c r="U44" s="34">
        <v>1</v>
      </c>
      <c r="V44" s="35" t="s">
        <v>54</v>
      </c>
      <c r="W44" s="35">
        <f t="shared" si="31"/>
        <v>1</v>
      </c>
      <c r="X44" s="36">
        <f t="shared" si="21"/>
        <v>3.4843205574912892E-4</v>
      </c>
      <c r="Y44" s="34" t="s">
        <v>54</v>
      </c>
      <c r="Z44" s="35">
        <v>1</v>
      </c>
      <c r="AA44" s="35">
        <f t="shared" si="32"/>
        <v>1</v>
      </c>
      <c r="AB44" s="36">
        <f t="shared" si="23"/>
        <v>3.5124692658939234E-4</v>
      </c>
      <c r="AC44" s="34" t="s">
        <v>54</v>
      </c>
      <c r="AD44" s="35" t="s">
        <v>54</v>
      </c>
      <c r="AE44" s="35">
        <f t="shared" si="33"/>
        <v>0</v>
      </c>
      <c r="AF44" s="36">
        <f t="shared" si="25"/>
        <v>0</v>
      </c>
      <c r="AG44" s="34" t="s">
        <v>54</v>
      </c>
      <c r="AH44" s="35" t="s">
        <v>54</v>
      </c>
      <c r="AI44" s="35">
        <f t="shared" si="34"/>
        <v>0</v>
      </c>
      <c r="AJ44" s="36">
        <f t="shared" si="27"/>
        <v>0</v>
      </c>
    </row>
    <row r="45" spans="1:36">
      <c r="A45" s="33"/>
      <c r="B45" s="39" t="s">
        <v>162</v>
      </c>
      <c r="C45" s="34">
        <v>27</v>
      </c>
      <c r="D45" s="35">
        <v>58</v>
      </c>
      <c r="E45" s="35">
        <v>1</v>
      </c>
      <c r="F45" s="23">
        <v>105</v>
      </c>
      <c r="G45" s="23">
        <v>191</v>
      </c>
      <c r="H45" s="77">
        <v>1.1494252873563218E-2</v>
      </c>
      <c r="I45" s="34">
        <v>3</v>
      </c>
      <c r="J45" s="35">
        <v>4</v>
      </c>
      <c r="K45" s="35">
        <f t="shared" si="28"/>
        <v>7</v>
      </c>
      <c r="L45" s="36">
        <f t="shared" si="15"/>
        <v>3.0647985989492119E-3</v>
      </c>
      <c r="M45" s="34">
        <v>3</v>
      </c>
      <c r="N45" s="35">
        <v>10</v>
      </c>
      <c r="O45" s="35">
        <f t="shared" si="29"/>
        <v>13</v>
      </c>
      <c r="P45" s="36">
        <f t="shared" si="17"/>
        <v>4.8927361686112152E-3</v>
      </c>
      <c r="Q45" s="34">
        <v>2</v>
      </c>
      <c r="R45" s="35">
        <v>26</v>
      </c>
      <c r="S45" s="35">
        <f t="shared" si="30"/>
        <v>28</v>
      </c>
      <c r="T45" s="36">
        <f t="shared" si="19"/>
        <v>9.688581314878892E-3</v>
      </c>
      <c r="U45" s="34">
        <v>19</v>
      </c>
      <c r="V45" s="35">
        <v>18</v>
      </c>
      <c r="W45" s="35">
        <f t="shared" si="31"/>
        <v>37</v>
      </c>
      <c r="X45" s="36">
        <f t="shared" si="21"/>
        <v>1.289198606271777E-2</v>
      </c>
      <c r="Y45" s="34">
        <v>1</v>
      </c>
      <c r="Z45" s="35">
        <v>24</v>
      </c>
      <c r="AA45" s="35">
        <f t="shared" si="32"/>
        <v>25</v>
      </c>
      <c r="AB45" s="36">
        <f t="shared" si="23"/>
        <v>8.7811731647348089E-3</v>
      </c>
      <c r="AC45" s="34" t="s">
        <v>54</v>
      </c>
      <c r="AD45" s="35">
        <v>79</v>
      </c>
      <c r="AE45" s="35">
        <f t="shared" si="33"/>
        <v>79</v>
      </c>
      <c r="AF45" s="36">
        <f t="shared" si="25"/>
        <v>3.4588441330998247E-2</v>
      </c>
      <c r="AG45" s="34" t="s">
        <v>54</v>
      </c>
      <c r="AH45" s="35">
        <v>2</v>
      </c>
      <c r="AI45" s="35">
        <f t="shared" si="34"/>
        <v>2</v>
      </c>
      <c r="AJ45" s="36">
        <f t="shared" si="27"/>
        <v>2.5477707006369425E-3</v>
      </c>
    </row>
    <row r="46" spans="1:36">
      <c r="A46" s="33"/>
      <c r="B46" s="39" t="s">
        <v>163</v>
      </c>
      <c r="C46" s="24">
        <v>108</v>
      </c>
      <c r="D46" s="23">
        <v>281</v>
      </c>
      <c r="E46" s="23">
        <v>2</v>
      </c>
      <c r="F46" s="23">
        <v>198</v>
      </c>
      <c r="G46" s="23">
        <v>589</v>
      </c>
      <c r="H46" s="164">
        <v>3.5445627971354636E-2</v>
      </c>
      <c r="I46" s="34">
        <v>17</v>
      </c>
      <c r="J46" s="35">
        <v>46</v>
      </c>
      <c r="K46" s="35">
        <f t="shared" si="28"/>
        <v>63</v>
      </c>
      <c r="L46" s="36">
        <f t="shared" si="15"/>
        <v>2.7583187390542906E-2</v>
      </c>
      <c r="M46" s="34">
        <v>3</v>
      </c>
      <c r="N46" s="35">
        <v>8</v>
      </c>
      <c r="O46" s="35">
        <f t="shared" si="29"/>
        <v>11</v>
      </c>
      <c r="P46" s="36">
        <f t="shared" si="17"/>
        <v>4.1400075272864136E-3</v>
      </c>
      <c r="Q46" s="34">
        <v>46</v>
      </c>
      <c r="R46" s="35">
        <v>127</v>
      </c>
      <c r="S46" s="35">
        <f t="shared" si="30"/>
        <v>173</v>
      </c>
      <c r="T46" s="36">
        <f t="shared" si="19"/>
        <v>5.9861591695501731E-2</v>
      </c>
      <c r="U46" s="34">
        <v>42</v>
      </c>
      <c r="V46" s="35">
        <v>100</v>
      </c>
      <c r="W46" s="35">
        <f t="shared" si="31"/>
        <v>142</v>
      </c>
      <c r="X46" s="36">
        <f t="shared" si="21"/>
        <v>4.9477351916376304E-2</v>
      </c>
      <c r="Y46" s="34" t="s">
        <v>54</v>
      </c>
      <c r="Z46" s="35">
        <v>105</v>
      </c>
      <c r="AA46" s="35">
        <f t="shared" si="32"/>
        <v>105</v>
      </c>
      <c r="AB46" s="36">
        <f t="shared" si="23"/>
        <v>3.6880927291886197E-2</v>
      </c>
      <c r="AC46" s="34">
        <v>2</v>
      </c>
      <c r="AD46" s="35">
        <v>83</v>
      </c>
      <c r="AE46" s="35">
        <f t="shared" si="33"/>
        <v>85</v>
      </c>
      <c r="AF46" s="36">
        <f t="shared" si="25"/>
        <v>3.7215411558669004E-2</v>
      </c>
      <c r="AG46" s="34" t="s">
        <v>54</v>
      </c>
      <c r="AH46" s="35">
        <v>10</v>
      </c>
      <c r="AI46" s="35">
        <f t="shared" si="34"/>
        <v>10</v>
      </c>
      <c r="AJ46" s="36">
        <f t="shared" si="27"/>
        <v>1.2738853503184714E-2</v>
      </c>
    </row>
    <row r="47" spans="1:36">
      <c r="A47" s="33"/>
      <c r="B47" s="39" t="s">
        <v>164</v>
      </c>
      <c r="C47" s="24">
        <v>89</v>
      </c>
      <c r="D47" s="23">
        <v>349</v>
      </c>
      <c r="E47" s="23">
        <v>1</v>
      </c>
      <c r="F47" s="23">
        <v>133</v>
      </c>
      <c r="G47" s="23">
        <v>572</v>
      </c>
      <c r="H47" s="164">
        <v>3.4422579286273097E-2</v>
      </c>
      <c r="I47" s="34">
        <v>23</v>
      </c>
      <c r="J47" s="35">
        <v>99</v>
      </c>
      <c r="K47" s="35">
        <f t="shared" si="28"/>
        <v>122</v>
      </c>
      <c r="L47" s="36">
        <f t="shared" si="15"/>
        <v>5.3415061295971976E-2</v>
      </c>
      <c r="M47" s="34">
        <v>37</v>
      </c>
      <c r="N47" s="35">
        <v>92</v>
      </c>
      <c r="O47" s="35">
        <f t="shared" si="29"/>
        <v>129</v>
      </c>
      <c r="P47" s="36">
        <f t="shared" si="17"/>
        <v>4.8550997365449752E-2</v>
      </c>
      <c r="Q47" s="34">
        <v>18</v>
      </c>
      <c r="R47" s="35">
        <v>94</v>
      </c>
      <c r="S47" s="35">
        <f t="shared" si="30"/>
        <v>112</v>
      </c>
      <c r="T47" s="36">
        <f t="shared" si="19"/>
        <v>3.8754325259515568E-2</v>
      </c>
      <c r="U47" s="34">
        <v>11</v>
      </c>
      <c r="V47" s="35">
        <v>64</v>
      </c>
      <c r="W47" s="35">
        <f t="shared" si="31"/>
        <v>75</v>
      </c>
      <c r="X47" s="36">
        <f t="shared" si="21"/>
        <v>2.6132404181184669E-2</v>
      </c>
      <c r="Y47" s="34" t="s">
        <v>54</v>
      </c>
      <c r="Z47" s="35">
        <v>76</v>
      </c>
      <c r="AA47" s="35">
        <f t="shared" si="32"/>
        <v>76</v>
      </c>
      <c r="AB47" s="36">
        <f t="shared" si="23"/>
        <v>2.6694766420793818E-2</v>
      </c>
      <c r="AC47" s="34">
        <v>1</v>
      </c>
      <c r="AD47" s="35">
        <v>46</v>
      </c>
      <c r="AE47" s="35">
        <f t="shared" si="33"/>
        <v>47</v>
      </c>
      <c r="AF47" s="36">
        <f t="shared" si="25"/>
        <v>2.0577933450087564E-2</v>
      </c>
      <c r="AG47" s="34" t="s">
        <v>54</v>
      </c>
      <c r="AH47" s="35">
        <v>11</v>
      </c>
      <c r="AI47" s="35">
        <f t="shared" si="34"/>
        <v>11</v>
      </c>
      <c r="AJ47" s="36">
        <f t="shared" si="27"/>
        <v>1.4012738853503185E-2</v>
      </c>
    </row>
    <row r="48" spans="1:36">
      <c r="A48" s="33"/>
      <c r="B48" s="39" t="s">
        <v>165</v>
      </c>
      <c r="C48" s="34">
        <v>37</v>
      </c>
      <c r="D48" s="35">
        <v>24</v>
      </c>
      <c r="E48" s="35" t="s">
        <v>54</v>
      </c>
      <c r="F48" s="23">
        <v>71</v>
      </c>
      <c r="G48" s="23">
        <v>132</v>
      </c>
      <c r="H48" s="77">
        <v>7.9436721429860992E-3</v>
      </c>
      <c r="I48" s="34">
        <v>3</v>
      </c>
      <c r="J48" s="35">
        <v>10</v>
      </c>
      <c r="K48" s="35">
        <f t="shared" si="28"/>
        <v>13</v>
      </c>
      <c r="L48" s="36">
        <f t="shared" si="15"/>
        <v>5.691768826619965E-3</v>
      </c>
      <c r="M48" s="34">
        <v>1</v>
      </c>
      <c r="N48" s="35" t="s">
        <v>54</v>
      </c>
      <c r="O48" s="35">
        <f t="shared" si="29"/>
        <v>1</v>
      </c>
      <c r="P48" s="36">
        <f t="shared" si="17"/>
        <v>3.7636432066240122E-4</v>
      </c>
      <c r="Q48" s="34">
        <v>13</v>
      </c>
      <c r="R48" s="35">
        <v>14</v>
      </c>
      <c r="S48" s="35">
        <f t="shared" si="30"/>
        <v>27</v>
      </c>
      <c r="T48" s="36">
        <f t="shared" si="19"/>
        <v>9.3425605536332171E-3</v>
      </c>
      <c r="U48" s="34">
        <v>20</v>
      </c>
      <c r="V48" s="35" t="s">
        <v>54</v>
      </c>
      <c r="W48" s="35">
        <f t="shared" si="31"/>
        <v>20</v>
      </c>
      <c r="X48" s="36">
        <f t="shared" si="21"/>
        <v>6.9686411149825784E-3</v>
      </c>
      <c r="Y48" s="34" t="s">
        <v>54</v>
      </c>
      <c r="Z48" s="35">
        <v>33</v>
      </c>
      <c r="AA48" s="35">
        <f t="shared" si="32"/>
        <v>33</v>
      </c>
      <c r="AB48" s="36">
        <f t="shared" si="23"/>
        <v>1.1591148577449948E-2</v>
      </c>
      <c r="AC48" s="34" t="s">
        <v>54</v>
      </c>
      <c r="AD48" s="35">
        <v>34</v>
      </c>
      <c r="AE48" s="35">
        <f t="shared" si="33"/>
        <v>34</v>
      </c>
      <c r="AF48" s="36">
        <f t="shared" si="25"/>
        <v>1.4886164623467601E-2</v>
      </c>
      <c r="AG48" s="34" t="s">
        <v>54</v>
      </c>
      <c r="AH48" s="35">
        <v>4</v>
      </c>
      <c r="AI48" s="35">
        <f t="shared" si="34"/>
        <v>4</v>
      </c>
      <c r="AJ48" s="36">
        <f t="shared" si="27"/>
        <v>5.0955414012738851E-3</v>
      </c>
    </row>
    <row r="49" spans="1:36">
      <c r="A49" s="33"/>
      <c r="B49" s="39" t="s">
        <v>166</v>
      </c>
      <c r="C49" s="34">
        <v>10</v>
      </c>
      <c r="D49" s="35">
        <v>10</v>
      </c>
      <c r="E49" s="35" t="s">
        <v>54</v>
      </c>
      <c r="F49" s="23">
        <v>28</v>
      </c>
      <c r="G49" s="23">
        <v>48</v>
      </c>
      <c r="H49" s="77">
        <v>2.8886080519949448E-3</v>
      </c>
      <c r="I49" s="34" t="s">
        <v>54</v>
      </c>
      <c r="J49" s="35" t="s">
        <v>54</v>
      </c>
      <c r="K49" s="35">
        <f t="shared" si="28"/>
        <v>0</v>
      </c>
      <c r="L49" s="36">
        <f t="shared" si="15"/>
        <v>0</v>
      </c>
      <c r="M49" s="34">
        <v>3</v>
      </c>
      <c r="N49" s="35" t="s">
        <v>54</v>
      </c>
      <c r="O49" s="35">
        <f t="shared" si="29"/>
        <v>3</v>
      </c>
      <c r="P49" s="36">
        <f t="shared" si="17"/>
        <v>1.1290929619872036E-3</v>
      </c>
      <c r="Q49" s="34">
        <v>4</v>
      </c>
      <c r="R49" s="35">
        <v>1</v>
      </c>
      <c r="S49" s="35">
        <f t="shared" si="30"/>
        <v>5</v>
      </c>
      <c r="T49" s="36">
        <f t="shared" si="19"/>
        <v>1.7301038062283738E-3</v>
      </c>
      <c r="U49" s="34">
        <v>3</v>
      </c>
      <c r="V49" s="35">
        <v>9</v>
      </c>
      <c r="W49" s="35">
        <f t="shared" si="31"/>
        <v>12</v>
      </c>
      <c r="X49" s="36">
        <f t="shared" si="21"/>
        <v>4.181184668989547E-3</v>
      </c>
      <c r="Y49" s="34" t="s">
        <v>54</v>
      </c>
      <c r="Z49" s="35">
        <v>15</v>
      </c>
      <c r="AA49" s="35">
        <f t="shared" si="32"/>
        <v>15</v>
      </c>
      <c r="AB49" s="36">
        <f t="shared" si="23"/>
        <v>5.268703898840885E-3</v>
      </c>
      <c r="AC49" s="34" t="s">
        <v>54</v>
      </c>
      <c r="AD49" s="35">
        <v>13</v>
      </c>
      <c r="AE49" s="35">
        <f t="shared" si="33"/>
        <v>13</v>
      </c>
      <c r="AF49" s="36">
        <f t="shared" si="25"/>
        <v>5.691768826619965E-3</v>
      </c>
      <c r="AG49" s="34" t="s">
        <v>54</v>
      </c>
      <c r="AH49" s="35" t="s">
        <v>54</v>
      </c>
      <c r="AI49" s="35">
        <f t="shared" si="34"/>
        <v>0</v>
      </c>
      <c r="AJ49" s="36">
        <f t="shared" si="27"/>
        <v>0</v>
      </c>
    </row>
    <row r="50" spans="1:36">
      <c r="A50" s="33"/>
      <c r="B50" s="39" t="s">
        <v>167</v>
      </c>
      <c r="C50" s="34">
        <v>26</v>
      </c>
      <c r="D50" s="35">
        <v>25</v>
      </c>
      <c r="E50" s="35" t="s">
        <v>54</v>
      </c>
      <c r="F50" s="23">
        <v>20</v>
      </c>
      <c r="G50" s="23">
        <v>71</v>
      </c>
      <c r="H50" s="77">
        <v>4.2727327435758558E-3</v>
      </c>
      <c r="I50" s="34">
        <v>23</v>
      </c>
      <c r="J50" s="35">
        <v>2</v>
      </c>
      <c r="K50" s="35">
        <f t="shared" si="28"/>
        <v>25</v>
      </c>
      <c r="L50" s="36">
        <f t="shared" si="15"/>
        <v>1.0945709281961471E-2</v>
      </c>
      <c r="M50" s="34" t="s">
        <v>54</v>
      </c>
      <c r="N50" s="35">
        <v>20</v>
      </c>
      <c r="O50" s="35">
        <f t="shared" si="29"/>
        <v>20</v>
      </c>
      <c r="P50" s="36">
        <f t="shared" si="17"/>
        <v>7.5272864132480237E-3</v>
      </c>
      <c r="Q50" s="34">
        <v>2</v>
      </c>
      <c r="R50" s="35" t="s">
        <v>54</v>
      </c>
      <c r="S50" s="35">
        <f t="shared" si="30"/>
        <v>2</v>
      </c>
      <c r="T50" s="36">
        <f t="shared" si="19"/>
        <v>6.9204152249134946E-4</v>
      </c>
      <c r="U50" s="34">
        <v>1</v>
      </c>
      <c r="V50" s="35">
        <v>3</v>
      </c>
      <c r="W50" s="35">
        <f t="shared" si="31"/>
        <v>4</v>
      </c>
      <c r="X50" s="36">
        <f t="shared" si="21"/>
        <v>1.3937282229965157E-3</v>
      </c>
      <c r="Y50" s="34" t="s">
        <v>54</v>
      </c>
      <c r="Z50" s="35">
        <v>7</v>
      </c>
      <c r="AA50" s="35">
        <f t="shared" si="32"/>
        <v>7</v>
      </c>
      <c r="AB50" s="36">
        <f t="shared" si="23"/>
        <v>2.4587284861257463E-3</v>
      </c>
      <c r="AC50" s="34" t="s">
        <v>54</v>
      </c>
      <c r="AD50" s="35">
        <v>5</v>
      </c>
      <c r="AE50" s="35">
        <f t="shared" si="33"/>
        <v>5</v>
      </c>
      <c r="AF50" s="36">
        <f t="shared" si="25"/>
        <v>2.1891418563922942E-3</v>
      </c>
      <c r="AG50" s="34" t="s">
        <v>54</v>
      </c>
      <c r="AH50" s="35">
        <v>8</v>
      </c>
      <c r="AI50" s="35">
        <f t="shared" si="34"/>
        <v>8</v>
      </c>
      <c r="AJ50" s="36">
        <f t="shared" si="27"/>
        <v>1.019108280254777E-2</v>
      </c>
    </row>
    <row r="51" spans="1:36">
      <c r="A51" s="33"/>
      <c r="B51" s="39" t="s">
        <v>168</v>
      </c>
      <c r="C51" s="34">
        <v>43</v>
      </c>
      <c r="D51" s="35">
        <v>121</v>
      </c>
      <c r="E51" s="35" t="s">
        <v>54</v>
      </c>
      <c r="F51" s="23">
        <v>117</v>
      </c>
      <c r="G51" s="23">
        <v>281</v>
      </c>
      <c r="H51" s="77">
        <v>1.6910392971053741E-2</v>
      </c>
      <c r="I51" s="34">
        <v>14</v>
      </c>
      <c r="J51" s="35">
        <v>13</v>
      </c>
      <c r="K51" s="35">
        <f t="shared" si="28"/>
        <v>27</v>
      </c>
      <c r="L51" s="36">
        <f t="shared" si="15"/>
        <v>1.1821366024518389E-2</v>
      </c>
      <c r="M51" s="34">
        <v>9</v>
      </c>
      <c r="N51" s="35">
        <v>64</v>
      </c>
      <c r="O51" s="35">
        <f t="shared" si="29"/>
        <v>73</v>
      </c>
      <c r="P51" s="36">
        <f t="shared" si="17"/>
        <v>2.7474595408355288E-2</v>
      </c>
      <c r="Q51" s="34">
        <v>14</v>
      </c>
      <c r="R51" s="35">
        <v>12</v>
      </c>
      <c r="S51" s="35">
        <f t="shared" si="30"/>
        <v>26</v>
      </c>
      <c r="T51" s="36">
        <f t="shared" si="19"/>
        <v>8.996539792387544E-3</v>
      </c>
      <c r="U51" s="34">
        <v>6</v>
      </c>
      <c r="V51" s="35">
        <v>32</v>
      </c>
      <c r="W51" s="35">
        <f t="shared" si="31"/>
        <v>38</v>
      </c>
      <c r="X51" s="36">
        <f t="shared" si="21"/>
        <v>1.32404181184669E-2</v>
      </c>
      <c r="Y51" s="34" t="s">
        <v>54</v>
      </c>
      <c r="Z51" s="35">
        <v>33</v>
      </c>
      <c r="AA51" s="35">
        <f t="shared" si="32"/>
        <v>33</v>
      </c>
      <c r="AB51" s="36">
        <f t="shared" si="23"/>
        <v>1.1591148577449948E-2</v>
      </c>
      <c r="AC51" s="34" t="s">
        <v>54</v>
      </c>
      <c r="AD51" s="35">
        <v>76</v>
      </c>
      <c r="AE51" s="35">
        <f t="shared" si="33"/>
        <v>76</v>
      </c>
      <c r="AF51" s="36">
        <f t="shared" si="25"/>
        <v>3.3274956217162872E-2</v>
      </c>
      <c r="AG51" s="34" t="s">
        <v>54</v>
      </c>
      <c r="AH51" s="35">
        <v>8</v>
      </c>
      <c r="AI51" s="35">
        <f t="shared" si="34"/>
        <v>8</v>
      </c>
      <c r="AJ51" s="36">
        <f t="shared" si="27"/>
        <v>1.019108280254777E-2</v>
      </c>
    </row>
    <row r="52" spans="1:36">
      <c r="A52" s="33"/>
      <c r="B52" s="39" t="s">
        <v>169</v>
      </c>
      <c r="C52" s="34">
        <v>5</v>
      </c>
      <c r="D52" s="35" t="s">
        <v>54</v>
      </c>
      <c r="E52" s="35" t="s">
        <v>54</v>
      </c>
      <c r="F52" s="23">
        <v>16</v>
      </c>
      <c r="G52" s="23">
        <v>21</v>
      </c>
      <c r="H52" s="77">
        <v>1.2637660227477884E-3</v>
      </c>
      <c r="I52" s="34" t="s">
        <v>54</v>
      </c>
      <c r="J52" s="35" t="s">
        <v>54</v>
      </c>
      <c r="K52" s="35">
        <f t="shared" si="28"/>
        <v>0</v>
      </c>
      <c r="L52" s="36">
        <f t="shared" si="15"/>
        <v>0</v>
      </c>
      <c r="M52" s="34" t="s">
        <v>54</v>
      </c>
      <c r="N52" s="35" t="s">
        <v>54</v>
      </c>
      <c r="O52" s="35">
        <f t="shared" si="29"/>
        <v>0</v>
      </c>
      <c r="P52" s="36">
        <f t="shared" si="17"/>
        <v>0</v>
      </c>
      <c r="Q52" s="34" t="s">
        <v>54</v>
      </c>
      <c r="R52" s="35" t="s">
        <v>54</v>
      </c>
      <c r="S52" s="35">
        <f t="shared" si="30"/>
        <v>0</v>
      </c>
      <c r="T52" s="36">
        <f t="shared" si="19"/>
        <v>0</v>
      </c>
      <c r="U52" s="34">
        <v>5</v>
      </c>
      <c r="V52" s="35" t="s">
        <v>54</v>
      </c>
      <c r="W52" s="35">
        <f t="shared" si="31"/>
        <v>5</v>
      </c>
      <c r="X52" s="36">
        <f t="shared" si="21"/>
        <v>1.7421602787456446E-3</v>
      </c>
      <c r="Y52" s="34" t="s">
        <v>54</v>
      </c>
      <c r="Z52" s="35">
        <v>16</v>
      </c>
      <c r="AA52" s="35">
        <f t="shared" si="32"/>
        <v>16</v>
      </c>
      <c r="AB52" s="36">
        <f t="shared" si="23"/>
        <v>5.6199508254302774E-3</v>
      </c>
      <c r="AC52" s="34" t="s">
        <v>54</v>
      </c>
      <c r="AD52" s="35" t="s">
        <v>54</v>
      </c>
      <c r="AE52" s="35">
        <f t="shared" si="33"/>
        <v>0</v>
      </c>
      <c r="AF52" s="36">
        <f t="shared" si="25"/>
        <v>0</v>
      </c>
      <c r="AG52" s="34" t="s">
        <v>54</v>
      </c>
      <c r="AH52" s="35" t="s">
        <v>54</v>
      </c>
      <c r="AI52" s="35">
        <f t="shared" si="34"/>
        <v>0</v>
      </c>
      <c r="AJ52" s="36">
        <f t="shared" si="27"/>
        <v>0</v>
      </c>
    </row>
    <row r="53" spans="1:36">
      <c r="A53" s="33"/>
      <c r="B53" s="39" t="s">
        <v>170</v>
      </c>
      <c r="C53" s="34">
        <v>18</v>
      </c>
      <c r="D53" s="35">
        <v>2</v>
      </c>
      <c r="E53" s="35" t="s">
        <v>54</v>
      </c>
      <c r="F53" s="23">
        <v>4</v>
      </c>
      <c r="G53" s="23">
        <v>24</v>
      </c>
      <c r="H53" s="77">
        <v>1.4443040259974724E-3</v>
      </c>
      <c r="I53" s="34">
        <v>8</v>
      </c>
      <c r="J53" s="35" t="s">
        <v>54</v>
      </c>
      <c r="K53" s="35">
        <f t="shared" si="28"/>
        <v>8</v>
      </c>
      <c r="L53" s="36">
        <f t="shared" si="15"/>
        <v>3.5026269702276708E-3</v>
      </c>
      <c r="M53" s="34">
        <v>7</v>
      </c>
      <c r="N53" s="35" t="s">
        <v>54</v>
      </c>
      <c r="O53" s="35">
        <f t="shared" si="29"/>
        <v>7</v>
      </c>
      <c r="P53" s="36">
        <f t="shared" si="17"/>
        <v>2.6345502446368085E-3</v>
      </c>
      <c r="Q53" s="34">
        <v>1</v>
      </c>
      <c r="R53" s="35">
        <v>2</v>
      </c>
      <c r="S53" s="35">
        <f t="shared" si="30"/>
        <v>3</v>
      </c>
      <c r="T53" s="36">
        <f t="shared" si="19"/>
        <v>1.0380622837370243E-3</v>
      </c>
      <c r="U53" s="34">
        <v>2</v>
      </c>
      <c r="V53" s="35" t="s">
        <v>54</v>
      </c>
      <c r="W53" s="35">
        <f t="shared" si="31"/>
        <v>2</v>
      </c>
      <c r="X53" s="36">
        <f t="shared" si="21"/>
        <v>6.9686411149825784E-4</v>
      </c>
      <c r="Y53" s="34" t="s">
        <v>54</v>
      </c>
      <c r="Z53" s="35" t="s">
        <v>54</v>
      </c>
      <c r="AA53" s="35">
        <f t="shared" si="32"/>
        <v>0</v>
      </c>
      <c r="AB53" s="36">
        <f t="shared" si="23"/>
        <v>0</v>
      </c>
      <c r="AC53" s="34" t="s">
        <v>54</v>
      </c>
      <c r="AD53" s="35">
        <v>4</v>
      </c>
      <c r="AE53" s="35">
        <f t="shared" si="33"/>
        <v>4</v>
      </c>
      <c r="AF53" s="36">
        <f t="shared" si="25"/>
        <v>1.7513134851138354E-3</v>
      </c>
      <c r="AG53" s="34" t="s">
        <v>54</v>
      </c>
      <c r="AH53" s="35" t="s">
        <v>54</v>
      </c>
      <c r="AI53" s="35">
        <f t="shared" si="34"/>
        <v>0</v>
      </c>
      <c r="AJ53" s="36">
        <f t="shared" si="27"/>
        <v>0</v>
      </c>
    </row>
    <row r="54" spans="1:36">
      <c r="A54" s="33"/>
      <c r="B54" s="39" t="s">
        <v>171</v>
      </c>
      <c r="C54" s="34">
        <v>1</v>
      </c>
      <c r="D54" s="35" t="s">
        <v>54</v>
      </c>
      <c r="E54" s="35" t="s">
        <v>54</v>
      </c>
      <c r="F54" s="23" t="s">
        <v>54</v>
      </c>
      <c r="G54" s="23">
        <v>1</v>
      </c>
      <c r="H54" s="77">
        <v>6.0179334416561352E-5</v>
      </c>
      <c r="I54" s="34" t="s">
        <v>54</v>
      </c>
      <c r="J54" s="35" t="s">
        <v>54</v>
      </c>
      <c r="K54" s="35">
        <f t="shared" si="28"/>
        <v>0</v>
      </c>
      <c r="L54" s="36">
        <f t="shared" si="15"/>
        <v>0</v>
      </c>
      <c r="M54" s="34" t="s">
        <v>54</v>
      </c>
      <c r="N54" s="35" t="s">
        <v>54</v>
      </c>
      <c r="O54" s="35">
        <f t="shared" si="29"/>
        <v>0</v>
      </c>
      <c r="P54" s="36">
        <f t="shared" si="17"/>
        <v>0</v>
      </c>
      <c r="Q54" s="34">
        <v>1</v>
      </c>
      <c r="R54" s="35" t="s">
        <v>54</v>
      </c>
      <c r="S54" s="35">
        <f t="shared" si="30"/>
        <v>1</v>
      </c>
      <c r="T54" s="36">
        <f t="shared" si="19"/>
        <v>3.4602076124567473E-4</v>
      </c>
      <c r="U54" s="34" t="s">
        <v>54</v>
      </c>
      <c r="V54" s="35" t="s">
        <v>54</v>
      </c>
      <c r="W54" s="35">
        <f t="shared" si="31"/>
        <v>0</v>
      </c>
      <c r="X54" s="36">
        <f t="shared" si="21"/>
        <v>0</v>
      </c>
      <c r="Y54" s="34" t="s">
        <v>54</v>
      </c>
      <c r="Z54" s="35" t="s">
        <v>54</v>
      </c>
      <c r="AA54" s="35">
        <f t="shared" si="32"/>
        <v>0</v>
      </c>
      <c r="AB54" s="36">
        <f t="shared" si="23"/>
        <v>0</v>
      </c>
      <c r="AC54" s="34" t="s">
        <v>54</v>
      </c>
      <c r="AD54" s="35" t="s">
        <v>54</v>
      </c>
      <c r="AE54" s="35">
        <f t="shared" si="33"/>
        <v>0</v>
      </c>
      <c r="AF54" s="36">
        <f t="shared" si="25"/>
        <v>0</v>
      </c>
      <c r="AG54" s="34" t="s">
        <v>54</v>
      </c>
      <c r="AH54" s="35" t="s">
        <v>54</v>
      </c>
      <c r="AI54" s="35">
        <f t="shared" si="34"/>
        <v>0</v>
      </c>
      <c r="AJ54" s="36">
        <f t="shared" si="27"/>
        <v>0</v>
      </c>
    </row>
    <row r="55" spans="1:36">
      <c r="A55" s="33"/>
      <c r="B55" s="39" t="s">
        <v>172</v>
      </c>
      <c r="C55" s="34" t="s">
        <v>54</v>
      </c>
      <c r="D55" s="35">
        <v>32</v>
      </c>
      <c r="E55" s="35" t="s">
        <v>54</v>
      </c>
      <c r="F55" s="23" t="s">
        <v>54</v>
      </c>
      <c r="G55" s="23">
        <v>32</v>
      </c>
      <c r="H55" s="77">
        <v>1.9257387013299633E-3</v>
      </c>
      <c r="I55" s="34" t="s">
        <v>54</v>
      </c>
      <c r="J55" s="35" t="s">
        <v>54</v>
      </c>
      <c r="K55" s="35">
        <f t="shared" si="28"/>
        <v>0</v>
      </c>
      <c r="L55" s="36">
        <f t="shared" si="15"/>
        <v>0</v>
      </c>
      <c r="M55" s="34" t="s">
        <v>54</v>
      </c>
      <c r="N55" s="35" t="s">
        <v>54</v>
      </c>
      <c r="O55" s="35">
        <f t="shared" si="29"/>
        <v>0</v>
      </c>
      <c r="P55" s="36">
        <f t="shared" si="17"/>
        <v>0</v>
      </c>
      <c r="Q55" s="34" t="s">
        <v>54</v>
      </c>
      <c r="R55" s="35">
        <v>32</v>
      </c>
      <c r="S55" s="35">
        <f t="shared" si="30"/>
        <v>32</v>
      </c>
      <c r="T55" s="36">
        <f t="shared" si="19"/>
        <v>1.1072664359861591E-2</v>
      </c>
      <c r="U55" s="34" t="s">
        <v>54</v>
      </c>
      <c r="V55" s="35" t="s">
        <v>54</v>
      </c>
      <c r="W55" s="35">
        <f t="shared" si="31"/>
        <v>0</v>
      </c>
      <c r="X55" s="36">
        <f t="shared" si="21"/>
        <v>0</v>
      </c>
      <c r="Y55" s="34" t="s">
        <v>54</v>
      </c>
      <c r="Z55" s="35" t="s">
        <v>54</v>
      </c>
      <c r="AA55" s="35">
        <f t="shared" si="32"/>
        <v>0</v>
      </c>
      <c r="AB55" s="36">
        <f t="shared" si="23"/>
        <v>0</v>
      </c>
      <c r="AC55" s="34" t="s">
        <v>54</v>
      </c>
      <c r="AD55" s="35" t="s">
        <v>54</v>
      </c>
      <c r="AE55" s="35">
        <f t="shared" si="33"/>
        <v>0</v>
      </c>
      <c r="AF55" s="36">
        <f t="shared" si="25"/>
        <v>0</v>
      </c>
      <c r="AG55" s="34" t="s">
        <v>54</v>
      </c>
      <c r="AH55" s="35" t="s">
        <v>54</v>
      </c>
      <c r="AI55" s="35">
        <f t="shared" si="34"/>
        <v>0</v>
      </c>
      <c r="AJ55" s="36">
        <f t="shared" si="27"/>
        <v>0</v>
      </c>
    </row>
    <row r="56" spans="1:36">
      <c r="A56" s="33"/>
      <c r="B56" s="39" t="s">
        <v>173</v>
      </c>
      <c r="C56" s="34">
        <v>2</v>
      </c>
      <c r="D56" s="35" t="s">
        <v>54</v>
      </c>
      <c r="E56" s="35" t="s">
        <v>54</v>
      </c>
      <c r="F56" s="23" t="s">
        <v>54</v>
      </c>
      <c r="G56" s="23">
        <v>2</v>
      </c>
      <c r="H56" s="77">
        <v>1.203586688331227E-4</v>
      </c>
      <c r="I56" s="34" t="s">
        <v>54</v>
      </c>
      <c r="J56" s="35" t="s">
        <v>54</v>
      </c>
      <c r="K56" s="35">
        <f t="shared" si="28"/>
        <v>0</v>
      </c>
      <c r="L56" s="36">
        <f t="shared" si="15"/>
        <v>0</v>
      </c>
      <c r="M56" s="34" t="s">
        <v>54</v>
      </c>
      <c r="N56" s="35" t="s">
        <v>54</v>
      </c>
      <c r="O56" s="35">
        <f t="shared" si="29"/>
        <v>0</v>
      </c>
      <c r="P56" s="36">
        <f t="shared" si="17"/>
        <v>0</v>
      </c>
      <c r="Q56" s="34">
        <v>2</v>
      </c>
      <c r="R56" s="35" t="s">
        <v>54</v>
      </c>
      <c r="S56" s="35">
        <f t="shared" si="30"/>
        <v>2</v>
      </c>
      <c r="T56" s="36">
        <f t="shared" si="19"/>
        <v>6.9204152249134946E-4</v>
      </c>
      <c r="U56" s="34" t="s">
        <v>54</v>
      </c>
      <c r="V56" s="35" t="s">
        <v>54</v>
      </c>
      <c r="W56" s="35">
        <f t="shared" si="31"/>
        <v>0</v>
      </c>
      <c r="X56" s="36">
        <f t="shared" si="21"/>
        <v>0</v>
      </c>
      <c r="Y56" s="34" t="s">
        <v>54</v>
      </c>
      <c r="Z56" s="35" t="s">
        <v>54</v>
      </c>
      <c r="AA56" s="35">
        <f t="shared" si="32"/>
        <v>0</v>
      </c>
      <c r="AB56" s="36">
        <f t="shared" si="23"/>
        <v>0</v>
      </c>
      <c r="AC56" s="34" t="s">
        <v>54</v>
      </c>
      <c r="AD56" s="35" t="s">
        <v>54</v>
      </c>
      <c r="AE56" s="35">
        <f t="shared" si="33"/>
        <v>0</v>
      </c>
      <c r="AF56" s="36">
        <f t="shared" si="25"/>
        <v>0</v>
      </c>
      <c r="AG56" s="34" t="s">
        <v>54</v>
      </c>
      <c r="AH56" s="35" t="s">
        <v>54</v>
      </c>
      <c r="AI56" s="35">
        <f t="shared" si="34"/>
        <v>0</v>
      </c>
      <c r="AJ56" s="36">
        <f t="shared" si="27"/>
        <v>0</v>
      </c>
    </row>
    <row r="57" spans="1:36">
      <c r="A57" s="33"/>
      <c r="B57" s="39" t="s">
        <v>174</v>
      </c>
      <c r="C57" s="34">
        <v>43</v>
      </c>
      <c r="D57" s="35">
        <v>76</v>
      </c>
      <c r="E57" s="35" t="s">
        <v>54</v>
      </c>
      <c r="F57" s="23">
        <v>76</v>
      </c>
      <c r="G57" s="23">
        <v>195</v>
      </c>
      <c r="H57" s="77">
        <v>1.1734970211229464E-2</v>
      </c>
      <c r="I57" s="34">
        <v>7</v>
      </c>
      <c r="J57" s="35">
        <v>12</v>
      </c>
      <c r="K57" s="35">
        <f t="shared" si="28"/>
        <v>19</v>
      </c>
      <c r="L57" s="36">
        <f t="shared" si="15"/>
        <v>8.3187390542907181E-3</v>
      </c>
      <c r="M57" s="34">
        <v>28</v>
      </c>
      <c r="N57" s="35">
        <v>25</v>
      </c>
      <c r="O57" s="35">
        <f t="shared" si="29"/>
        <v>53</v>
      </c>
      <c r="P57" s="36">
        <f t="shared" si="17"/>
        <v>1.9947308995107264E-2</v>
      </c>
      <c r="Q57" s="34">
        <v>5</v>
      </c>
      <c r="R57" s="35">
        <v>30</v>
      </c>
      <c r="S57" s="35">
        <f t="shared" si="30"/>
        <v>35</v>
      </c>
      <c r="T57" s="36">
        <f t="shared" si="19"/>
        <v>1.2110726643598616E-2</v>
      </c>
      <c r="U57" s="34">
        <v>3</v>
      </c>
      <c r="V57" s="35">
        <v>9</v>
      </c>
      <c r="W57" s="35">
        <f t="shared" si="31"/>
        <v>12</v>
      </c>
      <c r="X57" s="36">
        <f t="shared" si="21"/>
        <v>4.181184668989547E-3</v>
      </c>
      <c r="Y57" s="34" t="s">
        <v>54</v>
      </c>
      <c r="Z57" s="35">
        <v>46</v>
      </c>
      <c r="AA57" s="35">
        <f t="shared" si="32"/>
        <v>46</v>
      </c>
      <c r="AB57" s="36">
        <f t="shared" si="23"/>
        <v>1.6157358623112048E-2</v>
      </c>
      <c r="AC57" s="34" t="s">
        <v>54</v>
      </c>
      <c r="AD57" s="35">
        <v>30</v>
      </c>
      <c r="AE57" s="35">
        <f t="shared" si="33"/>
        <v>30</v>
      </c>
      <c r="AF57" s="36">
        <f t="shared" si="25"/>
        <v>1.3134851138353765E-2</v>
      </c>
      <c r="AG57" s="34" t="s">
        <v>54</v>
      </c>
      <c r="AH57" s="35" t="s">
        <v>54</v>
      </c>
      <c r="AI57" s="35">
        <f t="shared" si="34"/>
        <v>0</v>
      </c>
      <c r="AJ57" s="36">
        <f t="shared" si="27"/>
        <v>0</v>
      </c>
    </row>
    <row r="58" spans="1:36">
      <c r="A58" s="33"/>
      <c r="B58" s="39" t="s">
        <v>175</v>
      </c>
      <c r="C58" s="24">
        <v>22</v>
      </c>
      <c r="D58" s="23">
        <v>17</v>
      </c>
      <c r="E58" s="23" t="s">
        <v>54</v>
      </c>
      <c r="F58" s="27">
        <v>4</v>
      </c>
      <c r="G58" s="27">
        <v>43</v>
      </c>
      <c r="H58" s="164">
        <v>2.5877113799121381E-3</v>
      </c>
      <c r="I58" s="34" t="s">
        <v>54</v>
      </c>
      <c r="J58" s="35" t="s">
        <v>54</v>
      </c>
      <c r="K58" s="35">
        <f t="shared" si="28"/>
        <v>0</v>
      </c>
      <c r="L58" s="36">
        <f t="shared" si="15"/>
        <v>0</v>
      </c>
      <c r="M58" s="34">
        <v>2</v>
      </c>
      <c r="N58" s="35">
        <v>15</v>
      </c>
      <c r="O58" s="35">
        <f t="shared" si="29"/>
        <v>17</v>
      </c>
      <c r="P58" s="36">
        <f t="shared" si="17"/>
        <v>6.3981934512608203E-3</v>
      </c>
      <c r="Q58" s="34">
        <v>1</v>
      </c>
      <c r="R58" s="35" t="s">
        <v>54</v>
      </c>
      <c r="S58" s="35">
        <f t="shared" si="30"/>
        <v>1</v>
      </c>
      <c r="T58" s="36">
        <f t="shared" si="19"/>
        <v>3.4602076124567473E-4</v>
      </c>
      <c r="U58" s="34">
        <v>19</v>
      </c>
      <c r="V58" s="35">
        <v>2</v>
      </c>
      <c r="W58" s="35">
        <f t="shared" si="31"/>
        <v>21</v>
      </c>
      <c r="X58" s="36">
        <f t="shared" si="21"/>
        <v>7.3170731707317077E-3</v>
      </c>
      <c r="Y58" s="34" t="s">
        <v>54</v>
      </c>
      <c r="Z58" s="35">
        <v>4</v>
      </c>
      <c r="AA58" s="35">
        <f t="shared" si="32"/>
        <v>4</v>
      </c>
      <c r="AB58" s="36">
        <f t="shared" si="23"/>
        <v>1.4049877063575693E-3</v>
      </c>
      <c r="AC58" s="34" t="s">
        <v>54</v>
      </c>
      <c r="AD58" s="35" t="s">
        <v>54</v>
      </c>
      <c r="AE58" s="35">
        <f t="shared" si="33"/>
        <v>0</v>
      </c>
      <c r="AF58" s="36">
        <f t="shared" si="25"/>
        <v>0</v>
      </c>
      <c r="AG58" s="34" t="s">
        <v>54</v>
      </c>
      <c r="AH58" s="35" t="s">
        <v>54</v>
      </c>
      <c r="AI58" s="35">
        <f t="shared" si="34"/>
        <v>0</v>
      </c>
      <c r="AJ58" s="36">
        <f t="shared" si="27"/>
        <v>0</v>
      </c>
    </row>
    <row r="59" spans="1:36">
      <c r="A59" s="33"/>
      <c r="B59" s="39" t="s">
        <v>176</v>
      </c>
      <c r="C59" s="34">
        <v>1</v>
      </c>
      <c r="D59" s="35">
        <v>2</v>
      </c>
      <c r="E59" s="35" t="s">
        <v>54</v>
      </c>
      <c r="F59" s="23">
        <v>25</v>
      </c>
      <c r="G59" s="23">
        <v>28</v>
      </c>
      <c r="H59" s="77">
        <v>1.6850213636637179E-3</v>
      </c>
      <c r="I59" s="34" t="s">
        <v>54</v>
      </c>
      <c r="J59" s="35">
        <v>2</v>
      </c>
      <c r="K59" s="35">
        <f t="shared" si="28"/>
        <v>2</v>
      </c>
      <c r="L59" s="36">
        <f t="shared" si="15"/>
        <v>8.7565674255691769E-4</v>
      </c>
      <c r="M59" s="34" t="s">
        <v>54</v>
      </c>
      <c r="N59" s="35" t="s">
        <v>54</v>
      </c>
      <c r="O59" s="35">
        <f t="shared" si="29"/>
        <v>0</v>
      </c>
      <c r="P59" s="36">
        <f t="shared" si="17"/>
        <v>0</v>
      </c>
      <c r="Q59" s="34" t="s">
        <v>54</v>
      </c>
      <c r="R59" s="35" t="s">
        <v>54</v>
      </c>
      <c r="S59" s="35">
        <f t="shared" si="30"/>
        <v>0</v>
      </c>
      <c r="T59" s="36">
        <f t="shared" si="19"/>
        <v>0</v>
      </c>
      <c r="U59" s="34">
        <v>1</v>
      </c>
      <c r="V59" s="35" t="s">
        <v>54</v>
      </c>
      <c r="W59" s="35">
        <f t="shared" si="31"/>
        <v>1</v>
      </c>
      <c r="X59" s="36">
        <f t="shared" si="21"/>
        <v>3.4843205574912892E-4</v>
      </c>
      <c r="Y59" s="34" t="s">
        <v>54</v>
      </c>
      <c r="Z59" s="35" t="s">
        <v>54</v>
      </c>
      <c r="AA59" s="35">
        <f t="shared" si="32"/>
        <v>0</v>
      </c>
      <c r="AB59" s="36">
        <f t="shared" si="23"/>
        <v>0</v>
      </c>
      <c r="AC59" s="34" t="s">
        <v>54</v>
      </c>
      <c r="AD59" s="35">
        <v>24</v>
      </c>
      <c r="AE59" s="35">
        <f t="shared" si="33"/>
        <v>24</v>
      </c>
      <c r="AF59" s="36">
        <f t="shared" si="25"/>
        <v>1.0507880910683012E-2</v>
      </c>
      <c r="AG59" s="34" t="s">
        <v>54</v>
      </c>
      <c r="AH59" s="35">
        <v>1</v>
      </c>
      <c r="AI59" s="35">
        <f t="shared" si="34"/>
        <v>1</v>
      </c>
      <c r="AJ59" s="36">
        <f t="shared" si="27"/>
        <v>1.2738853503184713E-3</v>
      </c>
    </row>
    <row r="60" spans="1:36">
      <c r="A60" s="33"/>
      <c r="B60" s="39" t="s">
        <v>177</v>
      </c>
      <c r="C60" s="34">
        <v>135</v>
      </c>
      <c r="D60" s="35">
        <v>245</v>
      </c>
      <c r="E60" s="35" t="s">
        <v>54</v>
      </c>
      <c r="F60" s="23">
        <v>146</v>
      </c>
      <c r="G60" s="23">
        <v>526</v>
      </c>
      <c r="H60" s="77">
        <v>3.1654329903111268E-2</v>
      </c>
      <c r="I60" s="34">
        <v>45</v>
      </c>
      <c r="J60" s="35">
        <v>17</v>
      </c>
      <c r="K60" s="35">
        <f t="shared" si="28"/>
        <v>62</v>
      </c>
      <c r="L60" s="36">
        <f t="shared" si="15"/>
        <v>2.7145359019264449E-2</v>
      </c>
      <c r="M60" s="34">
        <v>58</v>
      </c>
      <c r="N60" s="35">
        <v>19</v>
      </c>
      <c r="O60" s="35">
        <f t="shared" si="29"/>
        <v>77</v>
      </c>
      <c r="P60" s="36">
        <f t="shared" si="17"/>
        <v>2.8980052691004891E-2</v>
      </c>
      <c r="Q60" s="34">
        <v>11</v>
      </c>
      <c r="R60" s="35">
        <v>86</v>
      </c>
      <c r="S60" s="35">
        <f t="shared" si="30"/>
        <v>97</v>
      </c>
      <c r="T60" s="36">
        <f t="shared" si="19"/>
        <v>3.3564013840830451E-2</v>
      </c>
      <c r="U60" s="34">
        <v>21</v>
      </c>
      <c r="V60" s="35">
        <v>123</v>
      </c>
      <c r="W60" s="35">
        <f t="shared" si="31"/>
        <v>144</v>
      </c>
      <c r="X60" s="36">
        <f t="shared" si="21"/>
        <v>5.0174216027874564E-2</v>
      </c>
      <c r="Y60" s="34" t="s">
        <v>54</v>
      </c>
      <c r="Z60" s="35">
        <v>98</v>
      </c>
      <c r="AA60" s="35">
        <f t="shared" si="32"/>
        <v>98</v>
      </c>
      <c r="AB60" s="36">
        <f t="shared" si="23"/>
        <v>3.4422198805760452E-2</v>
      </c>
      <c r="AC60" s="34" t="s">
        <v>54</v>
      </c>
      <c r="AD60" s="35">
        <v>25</v>
      </c>
      <c r="AE60" s="35">
        <f t="shared" si="33"/>
        <v>25</v>
      </c>
      <c r="AF60" s="36">
        <f t="shared" si="25"/>
        <v>1.0945709281961471E-2</v>
      </c>
      <c r="AG60" s="34" t="s">
        <v>54</v>
      </c>
      <c r="AH60" s="35">
        <v>23</v>
      </c>
      <c r="AI60" s="35">
        <f t="shared" si="34"/>
        <v>23</v>
      </c>
      <c r="AJ60" s="36">
        <f t="shared" si="27"/>
        <v>2.9299363057324841E-2</v>
      </c>
    </row>
    <row r="61" spans="1:36">
      <c r="A61" s="33"/>
      <c r="B61" s="39" t="s">
        <v>178</v>
      </c>
      <c r="C61" s="34">
        <v>56</v>
      </c>
      <c r="D61" s="35">
        <v>21</v>
      </c>
      <c r="E61" s="35">
        <v>4</v>
      </c>
      <c r="F61" s="23">
        <v>19</v>
      </c>
      <c r="G61" s="23">
        <v>100</v>
      </c>
      <c r="H61" s="77">
        <v>6.0179334416561349E-3</v>
      </c>
      <c r="I61" s="34">
        <v>19</v>
      </c>
      <c r="J61" s="35">
        <v>5</v>
      </c>
      <c r="K61" s="35">
        <f t="shared" si="28"/>
        <v>24</v>
      </c>
      <c r="L61" s="36">
        <f t="shared" si="15"/>
        <v>1.0507880910683012E-2</v>
      </c>
      <c r="M61" s="34">
        <v>12</v>
      </c>
      <c r="N61" s="35">
        <v>1</v>
      </c>
      <c r="O61" s="35">
        <f t="shared" si="29"/>
        <v>13</v>
      </c>
      <c r="P61" s="36">
        <f t="shared" si="17"/>
        <v>4.8927361686112152E-3</v>
      </c>
      <c r="Q61" s="34">
        <v>5</v>
      </c>
      <c r="R61" s="35">
        <v>15</v>
      </c>
      <c r="S61" s="35">
        <f t="shared" si="30"/>
        <v>20</v>
      </c>
      <c r="T61" s="36">
        <f t="shared" si="19"/>
        <v>6.920415224913495E-3</v>
      </c>
      <c r="U61" s="34">
        <v>20</v>
      </c>
      <c r="V61" s="35" t="s">
        <v>54</v>
      </c>
      <c r="W61" s="35">
        <f t="shared" si="31"/>
        <v>20</v>
      </c>
      <c r="X61" s="36">
        <f t="shared" si="21"/>
        <v>6.9686411149825784E-3</v>
      </c>
      <c r="Y61" s="34" t="s">
        <v>54</v>
      </c>
      <c r="Z61" s="35">
        <v>8</v>
      </c>
      <c r="AA61" s="35">
        <f t="shared" si="32"/>
        <v>8</v>
      </c>
      <c r="AB61" s="36">
        <f t="shared" si="23"/>
        <v>2.8099754127151387E-3</v>
      </c>
      <c r="AC61" s="34">
        <v>4</v>
      </c>
      <c r="AD61" s="35">
        <v>11</v>
      </c>
      <c r="AE61" s="35">
        <f t="shared" si="33"/>
        <v>15</v>
      </c>
      <c r="AF61" s="36">
        <f t="shared" si="25"/>
        <v>6.5674255691768827E-3</v>
      </c>
      <c r="AG61" s="34" t="s">
        <v>54</v>
      </c>
      <c r="AH61" s="35" t="s">
        <v>54</v>
      </c>
      <c r="AI61" s="35">
        <f t="shared" si="34"/>
        <v>0</v>
      </c>
      <c r="AJ61" s="36">
        <f t="shared" si="27"/>
        <v>0</v>
      </c>
    </row>
    <row r="62" spans="1:36">
      <c r="A62" s="33"/>
      <c r="B62" s="39" t="s">
        <v>179</v>
      </c>
      <c r="C62" s="34">
        <v>6</v>
      </c>
      <c r="D62" s="35" t="s">
        <v>54</v>
      </c>
      <c r="E62" s="35" t="s">
        <v>54</v>
      </c>
      <c r="F62" s="23" t="s">
        <v>54</v>
      </c>
      <c r="G62" s="23">
        <v>6</v>
      </c>
      <c r="H62" s="77">
        <v>3.610760064993681E-4</v>
      </c>
      <c r="I62" s="34" t="s">
        <v>54</v>
      </c>
      <c r="J62" s="35" t="s">
        <v>54</v>
      </c>
      <c r="K62" s="35">
        <f t="shared" si="28"/>
        <v>0</v>
      </c>
      <c r="L62" s="36">
        <f t="shared" si="15"/>
        <v>0</v>
      </c>
      <c r="M62" s="34" t="s">
        <v>54</v>
      </c>
      <c r="N62" s="35" t="s">
        <v>54</v>
      </c>
      <c r="O62" s="35">
        <f t="shared" si="29"/>
        <v>0</v>
      </c>
      <c r="P62" s="36">
        <f t="shared" si="17"/>
        <v>0</v>
      </c>
      <c r="Q62" s="34" t="s">
        <v>54</v>
      </c>
      <c r="R62" s="35" t="s">
        <v>54</v>
      </c>
      <c r="S62" s="35">
        <f t="shared" si="30"/>
        <v>0</v>
      </c>
      <c r="T62" s="36">
        <f t="shared" si="19"/>
        <v>0</v>
      </c>
      <c r="U62" s="34">
        <v>6</v>
      </c>
      <c r="V62" s="35" t="s">
        <v>54</v>
      </c>
      <c r="W62" s="35">
        <f t="shared" si="31"/>
        <v>6</v>
      </c>
      <c r="X62" s="36">
        <f t="shared" si="21"/>
        <v>2.0905923344947735E-3</v>
      </c>
      <c r="Y62" s="34" t="s">
        <v>54</v>
      </c>
      <c r="Z62" s="35" t="s">
        <v>54</v>
      </c>
      <c r="AA62" s="35">
        <f t="shared" si="32"/>
        <v>0</v>
      </c>
      <c r="AB62" s="36">
        <f t="shared" si="23"/>
        <v>0</v>
      </c>
      <c r="AC62" s="34" t="s">
        <v>54</v>
      </c>
      <c r="AD62" s="35" t="s">
        <v>54</v>
      </c>
      <c r="AE62" s="35">
        <f t="shared" si="33"/>
        <v>0</v>
      </c>
      <c r="AF62" s="36">
        <f t="shared" si="25"/>
        <v>0</v>
      </c>
      <c r="AG62" s="34" t="s">
        <v>54</v>
      </c>
      <c r="AH62" s="35" t="s">
        <v>54</v>
      </c>
      <c r="AI62" s="35">
        <f t="shared" si="34"/>
        <v>0</v>
      </c>
      <c r="AJ62" s="36">
        <f t="shared" si="27"/>
        <v>0</v>
      </c>
    </row>
    <row r="63" spans="1:36">
      <c r="A63" s="33"/>
      <c r="B63" s="39" t="s">
        <v>180</v>
      </c>
      <c r="C63" s="34">
        <v>64</v>
      </c>
      <c r="D63" s="35">
        <v>162</v>
      </c>
      <c r="E63" s="35" t="s">
        <v>54</v>
      </c>
      <c r="F63" s="23">
        <v>151</v>
      </c>
      <c r="G63" s="23">
        <v>377</v>
      </c>
      <c r="H63" s="77">
        <v>2.2687609075043629E-2</v>
      </c>
      <c r="I63" s="34">
        <v>21</v>
      </c>
      <c r="J63" s="35">
        <v>34</v>
      </c>
      <c r="K63" s="35">
        <f t="shared" si="28"/>
        <v>55</v>
      </c>
      <c r="L63" s="36">
        <f t="shared" si="15"/>
        <v>2.4080560420315235E-2</v>
      </c>
      <c r="M63" s="34">
        <v>16</v>
      </c>
      <c r="N63" s="35">
        <v>42</v>
      </c>
      <c r="O63" s="35">
        <f t="shared" si="29"/>
        <v>58</v>
      </c>
      <c r="P63" s="36">
        <f t="shared" si="17"/>
        <v>2.1829130598419271E-2</v>
      </c>
      <c r="Q63" s="34">
        <v>6</v>
      </c>
      <c r="R63" s="35">
        <v>46</v>
      </c>
      <c r="S63" s="35">
        <f t="shared" si="30"/>
        <v>52</v>
      </c>
      <c r="T63" s="36">
        <f t="shared" si="19"/>
        <v>1.7993079584775088E-2</v>
      </c>
      <c r="U63" s="34">
        <v>21</v>
      </c>
      <c r="V63" s="35">
        <v>40</v>
      </c>
      <c r="W63" s="35">
        <f t="shared" si="31"/>
        <v>61</v>
      </c>
      <c r="X63" s="36">
        <f t="shared" si="21"/>
        <v>2.1254355400696864E-2</v>
      </c>
      <c r="Y63" s="34" t="s">
        <v>54</v>
      </c>
      <c r="Z63" s="35">
        <v>37</v>
      </c>
      <c r="AA63" s="35">
        <f t="shared" si="32"/>
        <v>37</v>
      </c>
      <c r="AB63" s="36">
        <f t="shared" si="23"/>
        <v>1.2996136283807516E-2</v>
      </c>
      <c r="AC63" s="34" t="s">
        <v>54</v>
      </c>
      <c r="AD63" s="35">
        <v>75</v>
      </c>
      <c r="AE63" s="35">
        <f t="shared" si="33"/>
        <v>75</v>
      </c>
      <c r="AF63" s="36">
        <f t="shared" si="25"/>
        <v>3.2837127845884412E-2</v>
      </c>
      <c r="AG63" s="34" t="s">
        <v>54</v>
      </c>
      <c r="AH63" s="35">
        <v>39</v>
      </c>
      <c r="AI63" s="35">
        <f t="shared" si="34"/>
        <v>39</v>
      </c>
      <c r="AJ63" s="36">
        <f t="shared" si="27"/>
        <v>4.9681528662420385E-2</v>
      </c>
    </row>
    <row r="64" spans="1:36">
      <c r="A64" s="33"/>
      <c r="B64" s="39" t="s">
        <v>181</v>
      </c>
      <c r="C64" s="34">
        <v>10</v>
      </c>
      <c r="D64" s="35">
        <v>69</v>
      </c>
      <c r="E64" s="35">
        <v>1</v>
      </c>
      <c r="F64" s="23">
        <v>5</v>
      </c>
      <c r="G64" s="23">
        <v>85</v>
      </c>
      <c r="H64" s="77">
        <v>5.1152434254077154E-3</v>
      </c>
      <c r="I64" s="34">
        <v>7</v>
      </c>
      <c r="J64" s="35">
        <v>10</v>
      </c>
      <c r="K64" s="35">
        <f t="shared" si="28"/>
        <v>17</v>
      </c>
      <c r="L64" s="36">
        <f t="shared" si="15"/>
        <v>7.4430823117338004E-3</v>
      </c>
      <c r="M64" s="34">
        <v>1</v>
      </c>
      <c r="N64" s="35">
        <v>19</v>
      </c>
      <c r="O64" s="35">
        <f t="shared" si="29"/>
        <v>20</v>
      </c>
      <c r="P64" s="36">
        <f t="shared" si="17"/>
        <v>7.5272864132480237E-3</v>
      </c>
      <c r="Q64" s="34" t="s">
        <v>54</v>
      </c>
      <c r="R64" s="35">
        <v>20</v>
      </c>
      <c r="S64" s="35">
        <f t="shared" si="30"/>
        <v>20</v>
      </c>
      <c r="T64" s="36">
        <f t="shared" si="19"/>
        <v>6.920415224913495E-3</v>
      </c>
      <c r="U64" s="34">
        <v>2</v>
      </c>
      <c r="V64" s="35">
        <v>20</v>
      </c>
      <c r="W64" s="35">
        <f t="shared" si="31"/>
        <v>22</v>
      </c>
      <c r="X64" s="36">
        <f t="shared" si="21"/>
        <v>7.6655052264808362E-3</v>
      </c>
      <c r="Y64" s="34">
        <v>1</v>
      </c>
      <c r="Z64" s="35">
        <v>2</v>
      </c>
      <c r="AA64" s="35">
        <f t="shared" si="32"/>
        <v>3</v>
      </c>
      <c r="AB64" s="36">
        <f t="shared" si="23"/>
        <v>1.053740779768177E-3</v>
      </c>
      <c r="AC64" s="34" t="s">
        <v>54</v>
      </c>
      <c r="AD64" s="35">
        <v>2</v>
      </c>
      <c r="AE64" s="35">
        <f t="shared" si="33"/>
        <v>2</v>
      </c>
      <c r="AF64" s="36">
        <f t="shared" si="25"/>
        <v>8.7565674255691769E-4</v>
      </c>
      <c r="AG64" s="34" t="s">
        <v>54</v>
      </c>
      <c r="AH64" s="35">
        <v>1</v>
      </c>
      <c r="AI64" s="35">
        <f t="shared" si="34"/>
        <v>1</v>
      </c>
      <c r="AJ64" s="36">
        <f t="shared" si="27"/>
        <v>1.2738853503184713E-3</v>
      </c>
    </row>
    <row r="65" spans="1:36">
      <c r="A65" s="33"/>
      <c r="B65" s="39" t="s">
        <v>182</v>
      </c>
      <c r="C65" s="34">
        <v>178</v>
      </c>
      <c r="D65" s="35">
        <v>357</v>
      </c>
      <c r="E65" s="35">
        <v>2</v>
      </c>
      <c r="F65" s="23">
        <v>311</v>
      </c>
      <c r="G65" s="23">
        <v>848</v>
      </c>
      <c r="H65" s="77">
        <v>5.103207558524403E-2</v>
      </c>
      <c r="I65" s="34">
        <v>18</v>
      </c>
      <c r="J65" s="35">
        <v>6</v>
      </c>
      <c r="K65" s="35">
        <f t="shared" si="28"/>
        <v>24</v>
      </c>
      <c r="L65" s="36">
        <f t="shared" si="15"/>
        <v>1.0507880910683012E-2</v>
      </c>
      <c r="M65" s="34">
        <v>50</v>
      </c>
      <c r="N65" s="35">
        <v>119</v>
      </c>
      <c r="O65" s="35">
        <f t="shared" si="29"/>
        <v>169</v>
      </c>
      <c r="P65" s="36">
        <f t="shared" si="17"/>
        <v>6.3605570191945807E-2</v>
      </c>
      <c r="Q65" s="34">
        <v>49</v>
      </c>
      <c r="R65" s="35">
        <v>183</v>
      </c>
      <c r="S65" s="35">
        <f t="shared" si="30"/>
        <v>232</v>
      </c>
      <c r="T65" s="36">
        <f t="shared" si="19"/>
        <v>8.0276816608996535E-2</v>
      </c>
      <c r="U65" s="34">
        <v>61</v>
      </c>
      <c r="V65" s="35">
        <v>49</v>
      </c>
      <c r="W65" s="35">
        <f t="shared" si="31"/>
        <v>110</v>
      </c>
      <c r="X65" s="36">
        <f t="shared" si="21"/>
        <v>3.8327526132404179E-2</v>
      </c>
      <c r="Y65" s="34" t="s">
        <v>54</v>
      </c>
      <c r="Z65" s="35">
        <v>168</v>
      </c>
      <c r="AA65" s="35">
        <f t="shared" si="32"/>
        <v>168</v>
      </c>
      <c r="AB65" s="36">
        <f t="shared" si="23"/>
        <v>5.9009483667017915E-2</v>
      </c>
      <c r="AC65" s="34" t="s">
        <v>54</v>
      </c>
      <c r="AD65" s="35">
        <v>92</v>
      </c>
      <c r="AE65" s="35">
        <f t="shared" si="33"/>
        <v>92</v>
      </c>
      <c r="AF65" s="36">
        <f t="shared" si="25"/>
        <v>4.0280210157618214E-2</v>
      </c>
      <c r="AG65" s="34">
        <v>2</v>
      </c>
      <c r="AH65" s="35">
        <v>51</v>
      </c>
      <c r="AI65" s="35">
        <f t="shared" si="34"/>
        <v>53</v>
      </c>
      <c r="AJ65" s="36">
        <f t="shared" si="27"/>
        <v>6.751592356687898E-2</v>
      </c>
    </row>
    <row r="66" spans="1:36">
      <c r="A66" s="33"/>
      <c r="B66" s="39" t="s">
        <v>183</v>
      </c>
      <c r="C66" s="34">
        <v>8</v>
      </c>
      <c r="D66" s="35">
        <v>110</v>
      </c>
      <c r="E66" s="35" t="s">
        <v>54</v>
      </c>
      <c r="F66" s="23">
        <v>71</v>
      </c>
      <c r="G66" s="23">
        <v>189</v>
      </c>
      <c r="H66" s="77">
        <v>1.1373894204730096E-2</v>
      </c>
      <c r="I66" s="34" t="s">
        <v>54</v>
      </c>
      <c r="J66" s="35">
        <v>33</v>
      </c>
      <c r="K66" s="35">
        <f t="shared" si="28"/>
        <v>33</v>
      </c>
      <c r="L66" s="36">
        <f t="shared" si="15"/>
        <v>1.4448336252189142E-2</v>
      </c>
      <c r="M66" s="34">
        <v>3</v>
      </c>
      <c r="N66" s="35">
        <v>11</v>
      </c>
      <c r="O66" s="35">
        <f t="shared" si="29"/>
        <v>14</v>
      </c>
      <c r="P66" s="36">
        <f t="shared" si="17"/>
        <v>5.2691004892736169E-3</v>
      </c>
      <c r="Q66" s="34">
        <v>2</v>
      </c>
      <c r="R66" s="35">
        <v>52</v>
      </c>
      <c r="S66" s="35">
        <f t="shared" si="30"/>
        <v>54</v>
      </c>
      <c r="T66" s="36">
        <f t="shared" si="19"/>
        <v>1.8685121107266434E-2</v>
      </c>
      <c r="U66" s="34">
        <v>3</v>
      </c>
      <c r="V66" s="35">
        <v>14</v>
      </c>
      <c r="W66" s="35">
        <f t="shared" si="31"/>
        <v>17</v>
      </c>
      <c r="X66" s="36">
        <f t="shared" si="21"/>
        <v>5.9233449477351921E-3</v>
      </c>
      <c r="Y66" s="34" t="s">
        <v>54</v>
      </c>
      <c r="Z66" s="35">
        <v>11</v>
      </c>
      <c r="AA66" s="35">
        <f t="shared" si="32"/>
        <v>11</v>
      </c>
      <c r="AB66" s="36">
        <f t="shared" si="23"/>
        <v>3.8637161924833159E-3</v>
      </c>
      <c r="AC66" s="34" t="s">
        <v>54</v>
      </c>
      <c r="AD66" s="35">
        <v>48</v>
      </c>
      <c r="AE66" s="35">
        <f t="shared" si="33"/>
        <v>48</v>
      </c>
      <c r="AF66" s="36">
        <f t="shared" si="25"/>
        <v>2.1015761821366025E-2</v>
      </c>
      <c r="AG66" s="34" t="s">
        <v>54</v>
      </c>
      <c r="AH66" s="35">
        <v>12</v>
      </c>
      <c r="AI66" s="35">
        <f t="shared" si="34"/>
        <v>12</v>
      </c>
      <c r="AJ66" s="36">
        <f t="shared" si="27"/>
        <v>1.5286624203821656E-2</v>
      </c>
    </row>
    <row r="67" spans="1:36">
      <c r="A67" s="33"/>
      <c r="B67" s="39" t="s">
        <v>184</v>
      </c>
      <c r="C67" s="34">
        <v>3</v>
      </c>
      <c r="D67" s="35">
        <v>16</v>
      </c>
      <c r="E67" s="35" t="s">
        <v>54</v>
      </c>
      <c r="F67" s="23" t="s">
        <v>54</v>
      </c>
      <c r="G67" s="23">
        <v>19</v>
      </c>
      <c r="H67" s="77">
        <v>1.1434073539146657E-3</v>
      </c>
      <c r="I67" s="34" t="s">
        <v>54</v>
      </c>
      <c r="J67" s="35" t="s">
        <v>54</v>
      </c>
      <c r="K67" s="35">
        <f t="shared" si="28"/>
        <v>0</v>
      </c>
      <c r="L67" s="36">
        <f t="shared" si="15"/>
        <v>0</v>
      </c>
      <c r="M67" s="34">
        <v>3</v>
      </c>
      <c r="N67" s="35">
        <v>16</v>
      </c>
      <c r="O67" s="35">
        <f t="shared" si="29"/>
        <v>19</v>
      </c>
      <c r="P67" s="36">
        <f t="shared" si="17"/>
        <v>7.1509220925856229E-3</v>
      </c>
      <c r="Q67" s="34" t="s">
        <v>54</v>
      </c>
      <c r="R67" s="35" t="s">
        <v>54</v>
      </c>
      <c r="S67" s="35">
        <f t="shared" si="30"/>
        <v>0</v>
      </c>
      <c r="T67" s="36">
        <f t="shared" si="19"/>
        <v>0</v>
      </c>
      <c r="U67" s="34" t="s">
        <v>54</v>
      </c>
      <c r="V67" s="35" t="s">
        <v>54</v>
      </c>
      <c r="W67" s="35">
        <f t="shared" si="31"/>
        <v>0</v>
      </c>
      <c r="X67" s="36">
        <f t="shared" si="21"/>
        <v>0</v>
      </c>
      <c r="Y67" s="34" t="s">
        <v>54</v>
      </c>
      <c r="Z67" s="35" t="s">
        <v>54</v>
      </c>
      <c r="AA67" s="35">
        <f t="shared" si="32"/>
        <v>0</v>
      </c>
      <c r="AB67" s="36">
        <f t="shared" si="23"/>
        <v>0</v>
      </c>
      <c r="AC67" s="34" t="s">
        <v>54</v>
      </c>
      <c r="AD67" s="35" t="s">
        <v>54</v>
      </c>
      <c r="AE67" s="35">
        <f t="shared" si="33"/>
        <v>0</v>
      </c>
      <c r="AF67" s="36">
        <f t="shared" si="25"/>
        <v>0</v>
      </c>
      <c r="AG67" s="34" t="s">
        <v>54</v>
      </c>
      <c r="AH67" s="35" t="s">
        <v>54</v>
      </c>
      <c r="AI67" s="35">
        <f t="shared" si="34"/>
        <v>0</v>
      </c>
      <c r="AJ67" s="36">
        <f t="shared" si="27"/>
        <v>0</v>
      </c>
    </row>
    <row r="68" spans="1:36">
      <c r="A68" s="33"/>
      <c r="B68" s="39" t="s">
        <v>185</v>
      </c>
      <c r="C68" s="34">
        <v>5</v>
      </c>
      <c r="D68" s="35">
        <v>21</v>
      </c>
      <c r="E68" s="35" t="s">
        <v>54</v>
      </c>
      <c r="F68" s="23">
        <v>18</v>
      </c>
      <c r="G68" s="23">
        <v>44</v>
      </c>
      <c r="H68" s="77">
        <v>2.6478907143286995E-3</v>
      </c>
      <c r="I68" s="34">
        <v>4</v>
      </c>
      <c r="J68" s="35">
        <v>2</v>
      </c>
      <c r="K68" s="35">
        <f t="shared" si="28"/>
        <v>6</v>
      </c>
      <c r="L68" s="36">
        <f t="shared" si="15"/>
        <v>2.6269702276707531E-3</v>
      </c>
      <c r="M68" s="34" t="s">
        <v>54</v>
      </c>
      <c r="N68" s="35">
        <v>19</v>
      </c>
      <c r="O68" s="35">
        <f t="shared" si="29"/>
        <v>19</v>
      </c>
      <c r="P68" s="36">
        <f t="shared" si="17"/>
        <v>7.1509220925856229E-3</v>
      </c>
      <c r="Q68" s="34" t="s">
        <v>54</v>
      </c>
      <c r="R68" s="35" t="s">
        <v>54</v>
      </c>
      <c r="S68" s="35">
        <f t="shared" si="30"/>
        <v>0</v>
      </c>
      <c r="T68" s="36">
        <f t="shared" si="19"/>
        <v>0</v>
      </c>
      <c r="U68" s="34">
        <v>1</v>
      </c>
      <c r="V68" s="35" t="s">
        <v>54</v>
      </c>
      <c r="W68" s="35">
        <f t="shared" si="31"/>
        <v>1</v>
      </c>
      <c r="X68" s="36">
        <f t="shared" si="21"/>
        <v>3.4843205574912892E-4</v>
      </c>
      <c r="Y68" s="34" t="s">
        <v>54</v>
      </c>
      <c r="Z68" s="35">
        <v>16</v>
      </c>
      <c r="AA68" s="35">
        <f t="shared" si="32"/>
        <v>16</v>
      </c>
      <c r="AB68" s="36">
        <f t="shared" si="23"/>
        <v>5.6199508254302774E-3</v>
      </c>
      <c r="AC68" s="34" t="s">
        <v>54</v>
      </c>
      <c r="AD68" s="35">
        <v>2</v>
      </c>
      <c r="AE68" s="35">
        <f t="shared" si="33"/>
        <v>2</v>
      </c>
      <c r="AF68" s="36">
        <f t="shared" si="25"/>
        <v>8.7565674255691769E-4</v>
      </c>
      <c r="AG68" s="34" t="s">
        <v>54</v>
      </c>
      <c r="AH68" s="35" t="s">
        <v>54</v>
      </c>
      <c r="AI68" s="35">
        <f t="shared" si="34"/>
        <v>0</v>
      </c>
      <c r="AJ68" s="36">
        <f t="shared" si="27"/>
        <v>0</v>
      </c>
    </row>
    <row r="69" spans="1:36">
      <c r="A69" s="33"/>
      <c r="B69" s="39" t="s">
        <v>186</v>
      </c>
      <c r="C69" s="34">
        <v>4</v>
      </c>
      <c r="D69" s="35">
        <v>16</v>
      </c>
      <c r="E69" s="35">
        <v>1</v>
      </c>
      <c r="F69" s="23">
        <v>52</v>
      </c>
      <c r="G69" s="23">
        <v>73</v>
      </c>
      <c r="H69" s="77">
        <v>4.3930914124089785E-3</v>
      </c>
      <c r="I69" s="34" t="s">
        <v>54</v>
      </c>
      <c r="J69" s="35" t="s">
        <v>54</v>
      </c>
      <c r="K69" s="35">
        <f t="shared" si="28"/>
        <v>0</v>
      </c>
      <c r="L69" s="36">
        <f t="shared" si="15"/>
        <v>0</v>
      </c>
      <c r="M69" s="34" t="s">
        <v>54</v>
      </c>
      <c r="N69" s="35" t="s">
        <v>54</v>
      </c>
      <c r="O69" s="35">
        <f t="shared" si="29"/>
        <v>0</v>
      </c>
      <c r="P69" s="36">
        <f t="shared" si="17"/>
        <v>0</v>
      </c>
      <c r="Q69" s="34">
        <v>1</v>
      </c>
      <c r="R69" s="35">
        <v>16</v>
      </c>
      <c r="S69" s="35">
        <f t="shared" si="30"/>
        <v>17</v>
      </c>
      <c r="T69" s="36">
        <f t="shared" si="19"/>
        <v>5.8823529411764705E-3</v>
      </c>
      <c r="U69" s="34">
        <v>3</v>
      </c>
      <c r="V69" s="35" t="s">
        <v>54</v>
      </c>
      <c r="W69" s="35">
        <f t="shared" si="31"/>
        <v>3</v>
      </c>
      <c r="X69" s="36">
        <f t="shared" si="21"/>
        <v>1.0452961672473868E-3</v>
      </c>
      <c r="Y69" s="34" t="s">
        <v>54</v>
      </c>
      <c r="Z69" s="35">
        <v>9</v>
      </c>
      <c r="AA69" s="35">
        <f t="shared" si="32"/>
        <v>9</v>
      </c>
      <c r="AB69" s="36">
        <f t="shared" si="23"/>
        <v>3.1612223393045311E-3</v>
      </c>
      <c r="AC69" s="34" t="s">
        <v>54</v>
      </c>
      <c r="AD69" s="35">
        <v>42</v>
      </c>
      <c r="AE69" s="35">
        <f t="shared" si="33"/>
        <v>42</v>
      </c>
      <c r="AF69" s="36">
        <f t="shared" si="25"/>
        <v>1.8388791593695272E-2</v>
      </c>
      <c r="AG69" s="34">
        <v>1</v>
      </c>
      <c r="AH69" s="35">
        <v>1</v>
      </c>
      <c r="AI69" s="35">
        <f t="shared" si="34"/>
        <v>2</v>
      </c>
      <c r="AJ69" s="36">
        <f t="shared" si="27"/>
        <v>2.5477707006369425E-3</v>
      </c>
    </row>
    <row r="70" spans="1:36">
      <c r="A70" s="33"/>
      <c r="B70" s="39" t="s">
        <v>187</v>
      </c>
      <c r="C70" s="24">
        <v>4</v>
      </c>
      <c r="D70" s="23" t="s">
        <v>54</v>
      </c>
      <c r="E70" s="23" t="s">
        <v>54</v>
      </c>
      <c r="F70" s="23" t="s">
        <v>54</v>
      </c>
      <c r="G70" s="23">
        <v>4</v>
      </c>
      <c r="H70" s="164">
        <v>2.4071733766624541E-4</v>
      </c>
      <c r="I70" s="34">
        <v>2</v>
      </c>
      <c r="J70" s="35" t="s">
        <v>54</v>
      </c>
      <c r="K70" s="35">
        <f t="shared" si="28"/>
        <v>2</v>
      </c>
      <c r="L70" s="36">
        <f t="shared" si="15"/>
        <v>8.7565674255691769E-4</v>
      </c>
      <c r="M70" s="34">
        <v>2</v>
      </c>
      <c r="N70" s="35" t="s">
        <v>54</v>
      </c>
      <c r="O70" s="35">
        <f t="shared" si="29"/>
        <v>2</v>
      </c>
      <c r="P70" s="36">
        <f t="shared" si="17"/>
        <v>7.5272864132480243E-4</v>
      </c>
      <c r="Q70" s="34" t="s">
        <v>54</v>
      </c>
      <c r="R70" s="35" t="s">
        <v>54</v>
      </c>
      <c r="S70" s="35">
        <f t="shared" si="30"/>
        <v>0</v>
      </c>
      <c r="T70" s="36">
        <f t="shared" si="19"/>
        <v>0</v>
      </c>
      <c r="U70" s="34" t="s">
        <v>54</v>
      </c>
      <c r="V70" s="35" t="s">
        <v>54</v>
      </c>
      <c r="W70" s="35">
        <f t="shared" si="31"/>
        <v>0</v>
      </c>
      <c r="X70" s="36">
        <f t="shared" si="21"/>
        <v>0</v>
      </c>
      <c r="Y70" s="34" t="s">
        <v>54</v>
      </c>
      <c r="Z70" s="35" t="s">
        <v>54</v>
      </c>
      <c r="AA70" s="35">
        <f t="shared" si="32"/>
        <v>0</v>
      </c>
      <c r="AB70" s="36">
        <f t="shared" si="23"/>
        <v>0</v>
      </c>
      <c r="AC70" s="34" t="s">
        <v>54</v>
      </c>
      <c r="AD70" s="35" t="s">
        <v>54</v>
      </c>
      <c r="AE70" s="35">
        <f t="shared" si="33"/>
        <v>0</v>
      </c>
      <c r="AF70" s="36">
        <f t="shared" si="25"/>
        <v>0</v>
      </c>
      <c r="AG70" s="34" t="s">
        <v>54</v>
      </c>
      <c r="AH70" s="35" t="s">
        <v>54</v>
      </c>
      <c r="AI70" s="35">
        <f t="shared" si="34"/>
        <v>0</v>
      </c>
      <c r="AJ70" s="36">
        <f t="shared" si="27"/>
        <v>0</v>
      </c>
    </row>
    <row r="71" spans="1:36">
      <c r="A71" s="33"/>
      <c r="B71" s="39" t="s">
        <v>188</v>
      </c>
      <c r="C71" s="34">
        <v>26</v>
      </c>
      <c r="D71" s="35">
        <v>16</v>
      </c>
      <c r="E71" s="35" t="s">
        <v>54</v>
      </c>
      <c r="F71" s="23">
        <v>14</v>
      </c>
      <c r="G71" s="23">
        <v>56</v>
      </c>
      <c r="H71" s="77">
        <v>3.3700427273274359E-3</v>
      </c>
      <c r="I71" s="34" t="s">
        <v>54</v>
      </c>
      <c r="J71" s="35">
        <v>3</v>
      </c>
      <c r="K71" s="35">
        <f t="shared" si="28"/>
        <v>3</v>
      </c>
      <c r="L71" s="36">
        <f t="shared" si="15"/>
        <v>1.3134851138353765E-3</v>
      </c>
      <c r="M71" s="34" t="s">
        <v>54</v>
      </c>
      <c r="N71" s="35" t="s">
        <v>54</v>
      </c>
      <c r="O71" s="35">
        <f t="shared" si="29"/>
        <v>0</v>
      </c>
      <c r="P71" s="36">
        <f t="shared" si="17"/>
        <v>0</v>
      </c>
      <c r="Q71" s="34">
        <v>3</v>
      </c>
      <c r="R71" s="35">
        <v>13</v>
      </c>
      <c r="S71" s="35">
        <f t="shared" si="30"/>
        <v>16</v>
      </c>
      <c r="T71" s="36">
        <f t="shared" si="19"/>
        <v>5.5363321799307957E-3</v>
      </c>
      <c r="U71" s="34">
        <v>23</v>
      </c>
      <c r="V71" s="35" t="s">
        <v>54</v>
      </c>
      <c r="W71" s="35">
        <f t="shared" si="31"/>
        <v>23</v>
      </c>
      <c r="X71" s="36">
        <f t="shared" si="21"/>
        <v>8.0139372822299656E-3</v>
      </c>
      <c r="Y71" s="34" t="s">
        <v>54</v>
      </c>
      <c r="Z71" s="35">
        <v>6</v>
      </c>
      <c r="AA71" s="35">
        <f t="shared" si="32"/>
        <v>6</v>
      </c>
      <c r="AB71" s="36">
        <f t="shared" si="23"/>
        <v>2.1074815595363539E-3</v>
      </c>
      <c r="AC71" s="34" t="s">
        <v>54</v>
      </c>
      <c r="AD71" s="35" t="s">
        <v>54</v>
      </c>
      <c r="AE71" s="35">
        <f t="shared" si="33"/>
        <v>0</v>
      </c>
      <c r="AF71" s="36">
        <f t="shared" si="25"/>
        <v>0</v>
      </c>
      <c r="AG71" s="34" t="s">
        <v>54</v>
      </c>
      <c r="AH71" s="35">
        <v>8</v>
      </c>
      <c r="AI71" s="35">
        <f t="shared" si="34"/>
        <v>8</v>
      </c>
      <c r="AJ71" s="36">
        <f t="shared" si="27"/>
        <v>1.019108280254777E-2</v>
      </c>
    </row>
    <row r="72" spans="1:36">
      <c r="A72" s="33"/>
      <c r="B72" s="39" t="s">
        <v>189</v>
      </c>
      <c r="C72" s="24">
        <v>463</v>
      </c>
      <c r="D72" s="23">
        <v>473</v>
      </c>
      <c r="E72" s="23">
        <v>7</v>
      </c>
      <c r="F72" s="23">
        <v>610</v>
      </c>
      <c r="G72" s="23">
        <v>1553</v>
      </c>
      <c r="H72" s="164">
        <v>9.3458506348919779E-2</v>
      </c>
      <c r="I72" s="34">
        <v>95</v>
      </c>
      <c r="J72" s="35">
        <v>165</v>
      </c>
      <c r="K72" s="35">
        <f t="shared" si="28"/>
        <v>260</v>
      </c>
      <c r="L72" s="36">
        <f t="shared" si="15"/>
        <v>0.11383537653239929</v>
      </c>
      <c r="M72" s="34">
        <v>107</v>
      </c>
      <c r="N72" s="35">
        <v>62</v>
      </c>
      <c r="O72" s="35">
        <f t="shared" si="29"/>
        <v>169</v>
      </c>
      <c r="P72" s="36">
        <f t="shared" si="17"/>
        <v>6.3605570191945807E-2</v>
      </c>
      <c r="Q72" s="34">
        <v>127</v>
      </c>
      <c r="R72" s="35">
        <v>94</v>
      </c>
      <c r="S72" s="35">
        <f t="shared" si="30"/>
        <v>221</v>
      </c>
      <c r="T72" s="36">
        <f t="shared" si="19"/>
        <v>7.6470588235294124E-2</v>
      </c>
      <c r="U72" s="34">
        <v>134</v>
      </c>
      <c r="V72" s="35">
        <v>152</v>
      </c>
      <c r="W72" s="35">
        <f t="shared" si="31"/>
        <v>286</v>
      </c>
      <c r="X72" s="36">
        <f t="shared" si="21"/>
        <v>9.9651567944250868E-2</v>
      </c>
      <c r="Y72" s="34">
        <v>5</v>
      </c>
      <c r="Z72" s="35">
        <v>279</v>
      </c>
      <c r="AA72" s="35">
        <f t="shared" si="32"/>
        <v>284</v>
      </c>
      <c r="AB72" s="36">
        <f t="shared" si="23"/>
        <v>9.9754127151387428E-2</v>
      </c>
      <c r="AC72" s="34" t="s">
        <v>54</v>
      </c>
      <c r="AD72" s="35">
        <v>232</v>
      </c>
      <c r="AE72" s="35">
        <f t="shared" si="33"/>
        <v>232</v>
      </c>
      <c r="AF72" s="36">
        <f t="shared" si="25"/>
        <v>0.10157618213660245</v>
      </c>
      <c r="AG72" s="34">
        <v>2</v>
      </c>
      <c r="AH72" s="35">
        <v>99</v>
      </c>
      <c r="AI72" s="35">
        <f t="shared" si="34"/>
        <v>101</v>
      </c>
      <c r="AJ72" s="36">
        <f t="shared" si="27"/>
        <v>0.1286624203821656</v>
      </c>
    </row>
    <row r="73" spans="1:36">
      <c r="A73" s="33"/>
      <c r="B73" s="39" t="s">
        <v>190</v>
      </c>
      <c r="C73" s="24">
        <v>1</v>
      </c>
      <c r="D73" s="23" t="s">
        <v>54</v>
      </c>
      <c r="E73" s="23" t="s">
        <v>54</v>
      </c>
      <c r="F73" s="23" t="s">
        <v>54</v>
      </c>
      <c r="G73" s="23">
        <v>1</v>
      </c>
      <c r="H73" s="164">
        <v>6.0179334416561352E-5</v>
      </c>
      <c r="I73" s="34" t="s">
        <v>54</v>
      </c>
      <c r="J73" s="35" t="s">
        <v>54</v>
      </c>
      <c r="K73" s="35">
        <f>SUM(I73:J73)</f>
        <v>0</v>
      </c>
      <c r="L73" s="36">
        <f t="shared" si="15"/>
        <v>0</v>
      </c>
      <c r="M73" s="34" t="s">
        <v>54</v>
      </c>
      <c r="N73" s="35" t="s">
        <v>54</v>
      </c>
      <c r="O73" s="35">
        <f>SUM(M73:N73)</f>
        <v>0</v>
      </c>
      <c r="P73" s="36">
        <f t="shared" si="17"/>
        <v>0</v>
      </c>
      <c r="Q73" s="34">
        <v>1</v>
      </c>
      <c r="R73" s="35" t="s">
        <v>54</v>
      </c>
      <c r="S73" s="35">
        <f>SUM(Q73:R73)</f>
        <v>1</v>
      </c>
      <c r="T73" s="36">
        <f t="shared" si="19"/>
        <v>3.4602076124567473E-4</v>
      </c>
      <c r="U73" s="34" t="s">
        <v>54</v>
      </c>
      <c r="V73" s="35" t="s">
        <v>54</v>
      </c>
      <c r="W73" s="35">
        <f>SUM(U73:V73)</f>
        <v>0</v>
      </c>
      <c r="X73" s="36">
        <f t="shared" si="21"/>
        <v>0</v>
      </c>
      <c r="Y73" s="34" t="s">
        <v>54</v>
      </c>
      <c r="Z73" s="35" t="s">
        <v>54</v>
      </c>
      <c r="AA73" s="35">
        <f>SUM(Y73:Z73)</f>
        <v>0</v>
      </c>
      <c r="AB73" s="36">
        <f t="shared" si="23"/>
        <v>0</v>
      </c>
      <c r="AC73" s="34" t="s">
        <v>54</v>
      </c>
      <c r="AD73" s="35" t="s">
        <v>54</v>
      </c>
      <c r="AE73" s="35">
        <f>SUM(AC73:AD73)</f>
        <v>0</v>
      </c>
      <c r="AF73" s="36">
        <f t="shared" si="25"/>
        <v>0</v>
      </c>
      <c r="AG73" s="34" t="s">
        <v>54</v>
      </c>
      <c r="AH73" s="35" t="s">
        <v>54</v>
      </c>
      <c r="AI73" s="35">
        <f>SUM(AG73:AH73)</f>
        <v>0</v>
      </c>
      <c r="AJ73" s="36">
        <f t="shared" si="27"/>
        <v>0</v>
      </c>
    </row>
    <row r="74" spans="1:36">
      <c r="A74" s="33"/>
      <c r="B74" s="39" t="s">
        <v>191</v>
      </c>
      <c r="C74" s="24">
        <v>1</v>
      </c>
      <c r="D74" s="23" t="s">
        <v>54</v>
      </c>
      <c r="E74" s="23" t="s">
        <v>54</v>
      </c>
      <c r="F74" s="23" t="s">
        <v>54</v>
      </c>
      <c r="G74" s="23">
        <v>1</v>
      </c>
      <c r="H74" s="164">
        <v>6.0179334416561352E-5</v>
      </c>
      <c r="I74" s="34" t="s">
        <v>54</v>
      </c>
      <c r="J74" s="35" t="s">
        <v>54</v>
      </c>
      <c r="K74" s="35">
        <f>SUM(I74:J74)</f>
        <v>0</v>
      </c>
      <c r="L74" s="36">
        <f t="shared" si="15"/>
        <v>0</v>
      </c>
      <c r="M74" s="34" t="s">
        <v>54</v>
      </c>
      <c r="N74" s="35" t="s">
        <v>54</v>
      </c>
      <c r="O74" s="35">
        <f>SUM(M74:N74)</f>
        <v>0</v>
      </c>
      <c r="P74" s="36">
        <f t="shared" si="17"/>
        <v>0</v>
      </c>
      <c r="Q74" s="34">
        <v>1</v>
      </c>
      <c r="R74" s="35" t="s">
        <v>54</v>
      </c>
      <c r="S74" s="35">
        <f>SUM(Q74:R74)</f>
        <v>1</v>
      </c>
      <c r="T74" s="36">
        <f t="shared" si="19"/>
        <v>3.4602076124567473E-4</v>
      </c>
      <c r="U74" s="34" t="s">
        <v>54</v>
      </c>
      <c r="V74" s="35" t="s">
        <v>54</v>
      </c>
      <c r="W74" s="35">
        <f>SUM(U74:V74)</f>
        <v>0</v>
      </c>
      <c r="X74" s="36">
        <f t="shared" si="21"/>
        <v>0</v>
      </c>
      <c r="Y74" s="34" t="s">
        <v>54</v>
      </c>
      <c r="Z74" s="35" t="s">
        <v>54</v>
      </c>
      <c r="AA74" s="35">
        <f>SUM(Y74:Z74)</f>
        <v>0</v>
      </c>
      <c r="AB74" s="36">
        <f t="shared" si="23"/>
        <v>0</v>
      </c>
      <c r="AC74" s="34" t="s">
        <v>54</v>
      </c>
      <c r="AD74" s="35" t="s">
        <v>54</v>
      </c>
      <c r="AE74" s="35">
        <f>SUM(AC74:AD74)</f>
        <v>0</v>
      </c>
      <c r="AF74" s="36">
        <f t="shared" si="25"/>
        <v>0</v>
      </c>
      <c r="AG74" s="34" t="s">
        <v>54</v>
      </c>
      <c r="AH74" s="35" t="s">
        <v>54</v>
      </c>
      <c r="AI74" s="35">
        <f>SUM(AG74:AH74)</f>
        <v>0</v>
      </c>
      <c r="AJ74" s="36">
        <f t="shared" si="27"/>
        <v>0</v>
      </c>
    </row>
    <row r="75" spans="1:36">
      <c r="A75" s="33"/>
      <c r="B75" s="39" t="s">
        <v>192</v>
      </c>
      <c r="C75" s="24">
        <v>1</v>
      </c>
      <c r="D75" s="23" t="s">
        <v>54</v>
      </c>
      <c r="E75" s="23" t="s">
        <v>54</v>
      </c>
      <c r="F75" s="23" t="s">
        <v>54</v>
      </c>
      <c r="G75" s="23">
        <v>1</v>
      </c>
      <c r="H75" s="164">
        <v>6.0179334416561352E-5</v>
      </c>
      <c r="I75" s="34" t="s">
        <v>54</v>
      </c>
      <c r="J75" s="35" t="s">
        <v>54</v>
      </c>
      <c r="K75" s="35">
        <f>SUM(I75:J75)</f>
        <v>0</v>
      </c>
      <c r="L75" s="36">
        <f t="shared" si="15"/>
        <v>0</v>
      </c>
      <c r="M75" s="34" t="s">
        <v>54</v>
      </c>
      <c r="N75" s="35" t="s">
        <v>54</v>
      </c>
      <c r="O75" s="35">
        <f>SUM(M75:N75)</f>
        <v>0</v>
      </c>
      <c r="P75" s="36">
        <f t="shared" si="17"/>
        <v>0</v>
      </c>
      <c r="Q75" s="34">
        <v>1</v>
      </c>
      <c r="R75" s="35" t="s">
        <v>54</v>
      </c>
      <c r="S75" s="35">
        <f>SUM(Q75:R75)</f>
        <v>1</v>
      </c>
      <c r="T75" s="36">
        <f t="shared" si="19"/>
        <v>3.4602076124567473E-4</v>
      </c>
      <c r="U75" s="34" t="s">
        <v>54</v>
      </c>
      <c r="V75" s="35" t="s">
        <v>54</v>
      </c>
      <c r="W75" s="35">
        <f>SUM(U75:V75)</f>
        <v>0</v>
      </c>
      <c r="X75" s="36">
        <f t="shared" si="21"/>
        <v>0</v>
      </c>
      <c r="Y75" s="34" t="s">
        <v>54</v>
      </c>
      <c r="Z75" s="35" t="s">
        <v>54</v>
      </c>
      <c r="AA75" s="35">
        <f>SUM(Y75:Z75)</f>
        <v>0</v>
      </c>
      <c r="AB75" s="36">
        <f t="shared" si="23"/>
        <v>0</v>
      </c>
      <c r="AC75" s="34" t="s">
        <v>54</v>
      </c>
      <c r="AD75" s="35" t="s">
        <v>54</v>
      </c>
      <c r="AE75" s="35">
        <f>SUM(AC75:AD75)</f>
        <v>0</v>
      </c>
      <c r="AF75" s="36">
        <f t="shared" si="25"/>
        <v>0</v>
      </c>
      <c r="AG75" s="34" t="s">
        <v>54</v>
      </c>
      <c r="AH75" s="35" t="s">
        <v>54</v>
      </c>
      <c r="AI75" s="35">
        <f>SUM(AG75:AH75)</f>
        <v>0</v>
      </c>
      <c r="AJ75" s="36">
        <f t="shared" si="27"/>
        <v>0</v>
      </c>
    </row>
    <row r="76" spans="1:36">
      <c r="A76" s="33"/>
      <c r="B76" s="39" t="s">
        <v>193</v>
      </c>
      <c r="C76" s="24" t="s">
        <v>54</v>
      </c>
      <c r="D76" s="23">
        <v>14</v>
      </c>
      <c r="E76" s="23" t="s">
        <v>54</v>
      </c>
      <c r="F76" s="23">
        <v>6</v>
      </c>
      <c r="G76" s="23">
        <v>20</v>
      </c>
      <c r="H76" s="164">
        <v>1.2035866883312271E-3</v>
      </c>
      <c r="I76" s="34" t="s">
        <v>54</v>
      </c>
      <c r="J76" s="35" t="s">
        <v>54</v>
      </c>
      <c r="K76" s="35">
        <f>SUM(I76:J76)</f>
        <v>0</v>
      </c>
      <c r="L76" s="36">
        <f t="shared" si="15"/>
        <v>0</v>
      </c>
      <c r="M76" s="34" t="s">
        <v>54</v>
      </c>
      <c r="N76" s="35" t="s">
        <v>54</v>
      </c>
      <c r="O76" s="35">
        <f>SUM(M76:N76)</f>
        <v>0</v>
      </c>
      <c r="P76" s="36">
        <f t="shared" si="17"/>
        <v>0</v>
      </c>
      <c r="Q76" s="34" t="s">
        <v>54</v>
      </c>
      <c r="R76" s="35">
        <v>14</v>
      </c>
      <c r="S76" s="35">
        <f>SUM(Q76:R76)</f>
        <v>14</v>
      </c>
      <c r="T76" s="36">
        <f t="shared" si="19"/>
        <v>4.844290657439446E-3</v>
      </c>
      <c r="U76" s="34" t="s">
        <v>54</v>
      </c>
      <c r="V76" s="35" t="s">
        <v>54</v>
      </c>
      <c r="W76" s="35">
        <f>SUM(U76:V76)</f>
        <v>0</v>
      </c>
      <c r="X76" s="36">
        <f t="shared" si="21"/>
        <v>0</v>
      </c>
      <c r="Y76" s="34" t="s">
        <v>54</v>
      </c>
      <c r="Z76" s="35">
        <v>6</v>
      </c>
      <c r="AA76" s="35">
        <f>SUM(Y76:Z76)</f>
        <v>6</v>
      </c>
      <c r="AB76" s="36">
        <f t="shared" si="23"/>
        <v>2.1074815595363539E-3</v>
      </c>
      <c r="AC76" s="34" t="s">
        <v>54</v>
      </c>
      <c r="AD76" s="35" t="s">
        <v>54</v>
      </c>
      <c r="AE76" s="35">
        <f>SUM(AC76:AD76)</f>
        <v>0</v>
      </c>
      <c r="AF76" s="36">
        <f t="shared" si="25"/>
        <v>0</v>
      </c>
      <c r="AG76" s="34" t="s">
        <v>54</v>
      </c>
      <c r="AH76" s="35" t="s">
        <v>54</v>
      </c>
      <c r="AI76" s="35">
        <f>SUM(AG76:AH76)</f>
        <v>0</v>
      </c>
      <c r="AJ76" s="36">
        <f t="shared" si="27"/>
        <v>0</v>
      </c>
    </row>
    <row r="77" spans="1:36">
      <c r="A77" s="33"/>
      <c r="B77" s="39" t="s">
        <v>194</v>
      </c>
      <c r="C77" s="24">
        <v>295</v>
      </c>
      <c r="D77" s="23">
        <v>398</v>
      </c>
      <c r="E77" s="23">
        <v>15</v>
      </c>
      <c r="F77" s="27">
        <v>198</v>
      </c>
      <c r="G77" s="27">
        <v>906</v>
      </c>
      <c r="H77" s="164">
        <v>5.4522476981404583E-2</v>
      </c>
      <c r="I77" s="34">
        <v>78</v>
      </c>
      <c r="J77" s="35">
        <v>158</v>
      </c>
      <c r="K77" s="35">
        <f t="shared" ref="K77:K101" si="35">SUM(I77:J77)</f>
        <v>236</v>
      </c>
      <c r="L77" s="36">
        <f t="shared" ref="L77:L101" si="36">K77/K$146</f>
        <v>0.10332749562171628</v>
      </c>
      <c r="M77" s="34">
        <v>63</v>
      </c>
      <c r="N77" s="35">
        <v>93</v>
      </c>
      <c r="O77" s="35">
        <f t="shared" ref="O77:O101" si="37">SUM(M77:N77)</f>
        <v>156</v>
      </c>
      <c r="P77" s="36">
        <f t="shared" ref="P77:P101" si="38">O77/O$146</f>
        <v>5.871283402333459E-2</v>
      </c>
      <c r="Q77" s="34">
        <v>93</v>
      </c>
      <c r="R77" s="35">
        <v>47</v>
      </c>
      <c r="S77" s="35">
        <f t="shared" ref="S77:S101" si="39">SUM(Q77:R77)</f>
        <v>140</v>
      </c>
      <c r="T77" s="36">
        <f t="shared" ref="T77:T101" si="40">S77/S$146</f>
        <v>4.8442906574394463E-2</v>
      </c>
      <c r="U77" s="34">
        <v>61</v>
      </c>
      <c r="V77" s="35">
        <v>100</v>
      </c>
      <c r="W77" s="35">
        <f t="shared" ref="W77:W101" si="41">SUM(U77:V77)</f>
        <v>161</v>
      </c>
      <c r="X77" s="36">
        <f t="shared" ref="X77:X101" si="42">W77/W$146</f>
        <v>5.6097560975609757E-2</v>
      </c>
      <c r="Y77" s="34">
        <v>8</v>
      </c>
      <c r="Z77" s="35">
        <v>93</v>
      </c>
      <c r="AA77" s="35">
        <f t="shared" ref="AA77:AA101" si="43">SUM(Y77:Z77)</f>
        <v>101</v>
      </c>
      <c r="AB77" s="36">
        <f t="shared" ref="AB77:AB101" si="44">AA77/AA$146</f>
        <v>3.5475939585528624E-2</v>
      </c>
      <c r="AC77" s="34">
        <v>1</v>
      </c>
      <c r="AD77" s="35">
        <v>65</v>
      </c>
      <c r="AE77" s="35">
        <f t="shared" ref="AE77:AE101" si="45">SUM(AC77:AD77)</f>
        <v>66</v>
      </c>
      <c r="AF77" s="36">
        <f t="shared" ref="AF77:AF101" si="46">AE77/AE$146</f>
        <v>2.8896672504378284E-2</v>
      </c>
      <c r="AG77" s="34">
        <v>6</v>
      </c>
      <c r="AH77" s="35">
        <v>40</v>
      </c>
      <c r="AI77" s="35">
        <f t="shared" ref="AI77:AI101" si="47">SUM(AG77:AH77)</f>
        <v>46</v>
      </c>
      <c r="AJ77" s="36">
        <f t="shared" ref="AJ77:AJ101" si="48">AI77/AI$146</f>
        <v>5.8598726114649682E-2</v>
      </c>
    </row>
    <row r="78" spans="1:36">
      <c r="A78" s="33"/>
      <c r="B78" s="39" t="s">
        <v>195</v>
      </c>
      <c r="C78" s="34">
        <v>6</v>
      </c>
      <c r="D78" s="35">
        <v>1</v>
      </c>
      <c r="E78" s="35">
        <v>3</v>
      </c>
      <c r="F78" s="23" t="s">
        <v>54</v>
      </c>
      <c r="G78" s="23">
        <v>10</v>
      </c>
      <c r="H78" s="77">
        <v>6.0179334416561353E-4</v>
      </c>
      <c r="I78" s="34">
        <v>2</v>
      </c>
      <c r="J78" s="35" t="s">
        <v>54</v>
      </c>
      <c r="K78" s="35">
        <f t="shared" si="35"/>
        <v>2</v>
      </c>
      <c r="L78" s="36">
        <f t="shared" si="36"/>
        <v>8.7565674255691769E-4</v>
      </c>
      <c r="M78" s="34" t="s">
        <v>54</v>
      </c>
      <c r="N78" s="35">
        <v>1</v>
      </c>
      <c r="O78" s="35">
        <f t="shared" si="37"/>
        <v>1</v>
      </c>
      <c r="P78" s="36">
        <f t="shared" si="38"/>
        <v>3.7636432066240122E-4</v>
      </c>
      <c r="Q78" s="34">
        <v>4</v>
      </c>
      <c r="R78" s="35" t="s">
        <v>54</v>
      </c>
      <c r="S78" s="35">
        <f t="shared" si="39"/>
        <v>4</v>
      </c>
      <c r="T78" s="36">
        <f t="shared" si="40"/>
        <v>1.3840830449826989E-3</v>
      </c>
      <c r="U78" s="34" t="s">
        <v>54</v>
      </c>
      <c r="V78" s="35" t="s">
        <v>54</v>
      </c>
      <c r="W78" s="35">
        <f t="shared" si="41"/>
        <v>0</v>
      </c>
      <c r="X78" s="36">
        <f t="shared" si="42"/>
        <v>0</v>
      </c>
      <c r="Y78" s="34">
        <v>3</v>
      </c>
      <c r="Z78" s="35" t="s">
        <v>54</v>
      </c>
      <c r="AA78" s="35">
        <f t="shared" si="43"/>
        <v>3</v>
      </c>
      <c r="AB78" s="36">
        <f t="shared" si="44"/>
        <v>1.053740779768177E-3</v>
      </c>
      <c r="AC78" s="34" t="s">
        <v>54</v>
      </c>
      <c r="AD78" s="35" t="s">
        <v>54</v>
      </c>
      <c r="AE78" s="35">
        <f t="shared" si="45"/>
        <v>0</v>
      </c>
      <c r="AF78" s="36">
        <f t="shared" si="46"/>
        <v>0</v>
      </c>
      <c r="AG78" s="34" t="s">
        <v>54</v>
      </c>
      <c r="AH78" s="35" t="s">
        <v>54</v>
      </c>
      <c r="AI78" s="35">
        <f t="shared" si="47"/>
        <v>0</v>
      </c>
      <c r="AJ78" s="36">
        <f t="shared" si="48"/>
        <v>0</v>
      </c>
    </row>
    <row r="79" spans="1:36">
      <c r="A79" s="33"/>
      <c r="B79" s="39" t="s">
        <v>196</v>
      </c>
      <c r="C79" s="24">
        <v>18</v>
      </c>
      <c r="D79" s="23" t="s">
        <v>54</v>
      </c>
      <c r="E79" s="23">
        <v>1</v>
      </c>
      <c r="F79" s="23">
        <v>16</v>
      </c>
      <c r="G79" s="23">
        <v>35</v>
      </c>
      <c r="H79" s="164">
        <v>2.1062767045796475E-3</v>
      </c>
      <c r="I79" s="34">
        <v>3</v>
      </c>
      <c r="J79" s="35" t="s">
        <v>54</v>
      </c>
      <c r="K79" s="35">
        <f t="shared" si="35"/>
        <v>3</v>
      </c>
      <c r="L79" s="36">
        <f t="shared" si="36"/>
        <v>1.3134851138353765E-3</v>
      </c>
      <c r="M79" s="34">
        <v>9</v>
      </c>
      <c r="N79" s="35" t="s">
        <v>54</v>
      </c>
      <c r="O79" s="35">
        <f t="shared" si="37"/>
        <v>9</v>
      </c>
      <c r="P79" s="36">
        <f t="shared" si="38"/>
        <v>3.387278885961611E-3</v>
      </c>
      <c r="Q79" s="34">
        <v>5</v>
      </c>
      <c r="R79" s="35" t="s">
        <v>54</v>
      </c>
      <c r="S79" s="35">
        <f t="shared" si="39"/>
        <v>5</v>
      </c>
      <c r="T79" s="36">
        <f t="shared" si="40"/>
        <v>1.7301038062283738E-3</v>
      </c>
      <c r="U79" s="34">
        <v>1</v>
      </c>
      <c r="V79" s="35" t="s">
        <v>54</v>
      </c>
      <c r="W79" s="35">
        <f t="shared" si="41"/>
        <v>1</v>
      </c>
      <c r="X79" s="36">
        <f t="shared" si="42"/>
        <v>3.4843205574912892E-4</v>
      </c>
      <c r="Y79" s="34">
        <v>1</v>
      </c>
      <c r="Z79" s="35">
        <v>3</v>
      </c>
      <c r="AA79" s="35">
        <f t="shared" si="43"/>
        <v>4</v>
      </c>
      <c r="AB79" s="36">
        <f t="shared" si="44"/>
        <v>1.4049877063575693E-3</v>
      </c>
      <c r="AC79" s="34" t="s">
        <v>54</v>
      </c>
      <c r="AD79" s="35">
        <v>2</v>
      </c>
      <c r="AE79" s="35">
        <f t="shared" si="45"/>
        <v>2</v>
      </c>
      <c r="AF79" s="36">
        <f t="shared" si="46"/>
        <v>8.7565674255691769E-4</v>
      </c>
      <c r="AG79" s="34" t="s">
        <v>54</v>
      </c>
      <c r="AH79" s="35">
        <v>11</v>
      </c>
      <c r="AI79" s="35">
        <f t="shared" si="47"/>
        <v>11</v>
      </c>
      <c r="AJ79" s="36">
        <f t="shared" si="48"/>
        <v>1.4012738853503185E-2</v>
      </c>
    </row>
    <row r="80" spans="1:36">
      <c r="A80" s="33"/>
      <c r="B80" s="39" t="s">
        <v>197</v>
      </c>
      <c r="C80" s="24">
        <v>90</v>
      </c>
      <c r="D80" s="23">
        <v>1</v>
      </c>
      <c r="E80" s="23" t="s">
        <v>54</v>
      </c>
      <c r="F80" s="23">
        <v>46</v>
      </c>
      <c r="G80" s="23">
        <v>137</v>
      </c>
      <c r="H80" s="164">
        <v>8.2445688150689055E-3</v>
      </c>
      <c r="I80" s="34">
        <v>8</v>
      </c>
      <c r="J80" s="35" t="s">
        <v>54</v>
      </c>
      <c r="K80" s="35">
        <f t="shared" si="35"/>
        <v>8</v>
      </c>
      <c r="L80" s="36">
        <f t="shared" si="36"/>
        <v>3.5026269702276708E-3</v>
      </c>
      <c r="M80" s="34">
        <v>3</v>
      </c>
      <c r="N80" s="35" t="s">
        <v>54</v>
      </c>
      <c r="O80" s="35">
        <f t="shared" si="37"/>
        <v>3</v>
      </c>
      <c r="P80" s="36">
        <f t="shared" si="38"/>
        <v>1.1290929619872036E-3</v>
      </c>
      <c r="Q80" s="34">
        <v>25</v>
      </c>
      <c r="R80" s="35">
        <v>1</v>
      </c>
      <c r="S80" s="35">
        <f t="shared" si="39"/>
        <v>26</v>
      </c>
      <c r="T80" s="36">
        <f t="shared" si="40"/>
        <v>8.996539792387544E-3</v>
      </c>
      <c r="U80" s="34">
        <v>54</v>
      </c>
      <c r="V80" s="35" t="s">
        <v>54</v>
      </c>
      <c r="W80" s="35">
        <f t="shared" si="41"/>
        <v>54</v>
      </c>
      <c r="X80" s="36">
        <f t="shared" si="42"/>
        <v>1.8815331010452963E-2</v>
      </c>
      <c r="Y80" s="34" t="s">
        <v>54</v>
      </c>
      <c r="Z80" s="35">
        <v>29</v>
      </c>
      <c r="AA80" s="35">
        <f t="shared" si="43"/>
        <v>29</v>
      </c>
      <c r="AB80" s="36">
        <f t="shared" si="44"/>
        <v>1.0186160871092378E-2</v>
      </c>
      <c r="AC80" s="34" t="s">
        <v>54</v>
      </c>
      <c r="AD80" s="35">
        <v>15</v>
      </c>
      <c r="AE80" s="35">
        <f t="shared" si="45"/>
        <v>15</v>
      </c>
      <c r="AF80" s="36">
        <f t="shared" si="46"/>
        <v>6.5674255691768827E-3</v>
      </c>
      <c r="AG80" s="34" t="s">
        <v>54</v>
      </c>
      <c r="AH80" s="35">
        <v>2</v>
      </c>
      <c r="AI80" s="35">
        <f t="shared" si="47"/>
        <v>2</v>
      </c>
      <c r="AJ80" s="36">
        <f t="shared" si="48"/>
        <v>2.5477707006369425E-3</v>
      </c>
    </row>
    <row r="81" spans="1:36">
      <c r="A81" s="33"/>
      <c r="B81" s="39" t="s">
        <v>198</v>
      </c>
      <c r="C81" s="34" t="s">
        <v>54</v>
      </c>
      <c r="D81" s="35">
        <v>28</v>
      </c>
      <c r="E81" s="35" t="s">
        <v>54</v>
      </c>
      <c r="F81" s="23">
        <v>10</v>
      </c>
      <c r="G81" s="23">
        <v>38</v>
      </c>
      <c r="H81" s="77">
        <v>2.2868147078293315E-3</v>
      </c>
      <c r="I81" s="34" t="s">
        <v>54</v>
      </c>
      <c r="J81" s="35">
        <v>1</v>
      </c>
      <c r="K81" s="35">
        <f t="shared" si="35"/>
        <v>1</v>
      </c>
      <c r="L81" s="36">
        <f t="shared" si="36"/>
        <v>4.3782837127845885E-4</v>
      </c>
      <c r="M81" s="34" t="s">
        <v>54</v>
      </c>
      <c r="N81" s="35">
        <v>27</v>
      </c>
      <c r="O81" s="35">
        <f t="shared" si="37"/>
        <v>27</v>
      </c>
      <c r="P81" s="36">
        <f t="shared" si="38"/>
        <v>1.0161836657884832E-2</v>
      </c>
      <c r="Q81" s="34" t="s">
        <v>54</v>
      </c>
      <c r="R81" s="35" t="s">
        <v>54</v>
      </c>
      <c r="S81" s="35">
        <f t="shared" si="39"/>
        <v>0</v>
      </c>
      <c r="T81" s="36">
        <f t="shared" si="40"/>
        <v>0</v>
      </c>
      <c r="U81" s="34" t="s">
        <v>54</v>
      </c>
      <c r="V81" s="35" t="s">
        <v>54</v>
      </c>
      <c r="W81" s="35">
        <f t="shared" si="41"/>
        <v>0</v>
      </c>
      <c r="X81" s="36">
        <f t="shared" si="42"/>
        <v>0</v>
      </c>
      <c r="Y81" s="34" t="s">
        <v>54</v>
      </c>
      <c r="Z81" s="35" t="s">
        <v>54</v>
      </c>
      <c r="AA81" s="35">
        <f t="shared" si="43"/>
        <v>0</v>
      </c>
      <c r="AB81" s="36">
        <f t="shared" si="44"/>
        <v>0</v>
      </c>
      <c r="AC81" s="34" t="s">
        <v>54</v>
      </c>
      <c r="AD81" s="35">
        <v>10</v>
      </c>
      <c r="AE81" s="35">
        <f t="shared" si="45"/>
        <v>10</v>
      </c>
      <c r="AF81" s="36">
        <f t="shared" si="46"/>
        <v>4.3782837127845885E-3</v>
      </c>
      <c r="AG81" s="34" t="s">
        <v>54</v>
      </c>
      <c r="AH81" s="35" t="s">
        <v>54</v>
      </c>
      <c r="AI81" s="35">
        <f t="shared" si="47"/>
        <v>0</v>
      </c>
      <c r="AJ81" s="36">
        <f t="shared" si="48"/>
        <v>0</v>
      </c>
    </row>
    <row r="82" spans="1:36">
      <c r="A82" s="33"/>
      <c r="B82" s="39" t="s">
        <v>199</v>
      </c>
      <c r="C82" s="34">
        <v>2</v>
      </c>
      <c r="D82" s="35">
        <v>55</v>
      </c>
      <c r="E82" s="35" t="s">
        <v>54</v>
      </c>
      <c r="F82" s="23" t="s">
        <v>54</v>
      </c>
      <c r="G82" s="23">
        <v>57</v>
      </c>
      <c r="H82" s="77">
        <v>3.4302220617439972E-3</v>
      </c>
      <c r="I82" s="34">
        <v>1</v>
      </c>
      <c r="J82" s="35">
        <v>55</v>
      </c>
      <c r="K82" s="35">
        <f t="shared" si="35"/>
        <v>56</v>
      </c>
      <c r="L82" s="36">
        <f t="shared" si="36"/>
        <v>2.4518388791593695E-2</v>
      </c>
      <c r="M82" s="34">
        <v>1</v>
      </c>
      <c r="N82" s="35" t="s">
        <v>54</v>
      </c>
      <c r="O82" s="35">
        <f t="shared" si="37"/>
        <v>1</v>
      </c>
      <c r="P82" s="36">
        <f t="shared" si="38"/>
        <v>3.7636432066240122E-4</v>
      </c>
      <c r="Q82" s="34" t="s">
        <v>54</v>
      </c>
      <c r="R82" s="35" t="s">
        <v>54</v>
      </c>
      <c r="S82" s="35">
        <f t="shared" si="39"/>
        <v>0</v>
      </c>
      <c r="T82" s="36">
        <f t="shared" si="40"/>
        <v>0</v>
      </c>
      <c r="U82" s="34" t="s">
        <v>54</v>
      </c>
      <c r="V82" s="35" t="s">
        <v>54</v>
      </c>
      <c r="W82" s="35">
        <f t="shared" si="41"/>
        <v>0</v>
      </c>
      <c r="X82" s="36">
        <f t="shared" si="42"/>
        <v>0</v>
      </c>
      <c r="Y82" s="34" t="s">
        <v>54</v>
      </c>
      <c r="Z82" s="35" t="s">
        <v>54</v>
      </c>
      <c r="AA82" s="35">
        <f t="shared" si="43"/>
        <v>0</v>
      </c>
      <c r="AB82" s="36">
        <f t="shared" si="44"/>
        <v>0</v>
      </c>
      <c r="AC82" s="34" t="s">
        <v>54</v>
      </c>
      <c r="AD82" s="35" t="s">
        <v>54</v>
      </c>
      <c r="AE82" s="35">
        <f t="shared" si="45"/>
        <v>0</v>
      </c>
      <c r="AF82" s="36">
        <f t="shared" si="46"/>
        <v>0</v>
      </c>
      <c r="AG82" s="34" t="s">
        <v>54</v>
      </c>
      <c r="AH82" s="35" t="s">
        <v>54</v>
      </c>
      <c r="AI82" s="35">
        <f t="shared" si="47"/>
        <v>0</v>
      </c>
      <c r="AJ82" s="36">
        <f t="shared" si="48"/>
        <v>0</v>
      </c>
    </row>
    <row r="83" spans="1:36">
      <c r="A83" s="33"/>
      <c r="B83" s="39" t="s">
        <v>200</v>
      </c>
      <c r="C83" s="34" t="s">
        <v>54</v>
      </c>
      <c r="D83" s="35" t="s">
        <v>54</v>
      </c>
      <c r="E83" s="35" t="s">
        <v>54</v>
      </c>
      <c r="F83" s="23">
        <v>1</v>
      </c>
      <c r="G83" s="23">
        <v>1</v>
      </c>
      <c r="H83" s="77">
        <v>6.0179334416561352E-5</v>
      </c>
      <c r="I83" s="34" t="s">
        <v>54</v>
      </c>
      <c r="J83" s="35" t="s">
        <v>54</v>
      </c>
      <c r="K83" s="35">
        <f t="shared" si="35"/>
        <v>0</v>
      </c>
      <c r="L83" s="36">
        <f t="shared" si="36"/>
        <v>0</v>
      </c>
      <c r="M83" s="34" t="s">
        <v>54</v>
      </c>
      <c r="N83" s="35" t="s">
        <v>54</v>
      </c>
      <c r="O83" s="35">
        <f t="shared" si="37"/>
        <v>0</v>
      </c>
      <c r="P83" s="36">
        <f t="shared" si="38"/>
        <v>0</v>
      </c>
      <c r="Q83" s="34" t="s">
        <v>54</v>
      </c>
      <c r="R83" s="35" t="s">
        <v>54</v>
      </c>
      <c r="S83" s="35">
        <f t="shared" si="39"/>
        <v>0</v>
      </c>
      <c r="T83" s="36">
        <f t="shared" si="40"/>
        <v>0</v>
      </c>
      <c r="U83" s="34" t="s">
        <v>54</v>
      </c>
      <c r="V83" s="35" t="s">
        <v>54</v>
      </c>
      <c r="W83" s="35">
        <f t="shared" si="41"/>
        <v>0</v>
      </c>
      <c r="X83" s="36">
        <f t="shared" si="42"/>
        <v>0</v>
      </c>
      <c r="Y83" s="34" t="s">
        <v>54</v>
      </c>
      <c r="Z83" s="35" t="s">
        <v>54</v>
      </c>
      <c r="AA83" s="35">
        <f t="shared" si="43"/>
        <v>0</v>
      </c>
      <c r="AB83" s="36">
        <f t="shared" si="44"/>
        <v>0</v>
      </c>
      <c r="AC83" s="34" t="s">
        <v>54</v>
      </c>
      <c r="AD83" s="35">
        <v>1</v>
      </c>
      <c r="AE83" s="35">
        <f t="shared" si="45"/>
        <v>1</v>
      </c>
      <c r="AF83" s="36">
        <f t="shared" si="46"/>
        <v>4.3782837127845885E-4</v>
      </c>
      <c r="AG83" s="34" t="s">
        <v>54</v>
      </c>
      <c r="AH83" s="35" t="s">
        <v>54</v>
      </c>
      <c r="AI83" s="35">
        <f t="shared" si="47"/>
        <v>0</v>
      </c>
      <c r="AJ83" s="36">
        <f t="shared" si="48"/>
        <v>0</v>
      </c>
    </row>
    <row r="84" spans="1:36">
      <c r="A84" s="33"/>
      <c r="B84" s="39" t="s">
        <v>201</v>
      </c>
      <c r="C84" s="34">
        <v>6</v>
      </c>
      <c r="D84" s="35">
        <v>11</v>
      </c>
      <c r="E84" s="35" t="s">
        <v>54</v>
      </c>
      <c r="F84" s="23">
        <v>2</v>
      </c>
      <c r="G84" s="23">
        <v>19</v>
      </c>
      <c r="H84" s="77">
        <v>1.1434073539146657E-3</v>
      </c>
      <c r="I84" s="34">
        <v>3</v>
      </c>
      <c r="J84" s="35">
        <v>1</v>
      </c>
      <c r="K84" s="35">
        <f t="shared" si="35"/>
        <v>4</v>
      </c>
      <c r="L84" s="36">
        <f t="shared" si="36"/>
        <v>1.7513134851138354E-3</v>
      </c>
      <c r="M84" s="34">
        <v>3</v>
      </c>
      <c r="N84" s="35" t="s">
        <v>54</v>
      </c>
      <c r="O84" s="35">
        <f t="shared" si="37"/>
        <v>3</v>
      </c>
      <c r="P84" s="36">
        <f t="shared" si="38"/>
        <v>1.1290929619872036E-3</v>
      </c>
      <c r="Q84" s="34" t="s">
        <v>54</v>
      </c>
      <c r="R84" s="35" t="s">
        <v>54</v>
      </c>
      <c r="S84" s="35">
        <f t="shared" si="39"/>
        <v>0</v>
      </c>
      <c r="T84" s="36">
        <f t="shared" si="40"/>
        <v>0</v>
      </c>
      <c r="U84" s="34" t="s">
        <v>54</v>
      </c>
      <c r="V84" s="35">
        <v>10</v>
      </c>
      <c r="W84" s="35">
        <f t="shared" si="41"/>
        <v>10</v>
      </c>
      <c r="X84" s="36">
        <f t="shared" si="42"/>
        <v>3.4843205574912892E-3</v>
      </c>
      <c r="Y84" s="34" t="s">
        <v>54</v>
      </c>
      <c r="Z84" s="35">
        <v>2</v>
      </c>
      <c r="AA84" s="35">
        <f t="shared" si="43"/>
        <v>2</v>
      </c>
      <c r="AB84" s="36">
        <f t="shared" si="44"/>
        <v>7.0249385317878467E-4</v>
      </c>
      <c r="AC84" s="34" t="s">
        <v>54</v>
      </c>
      <c r="AD84" s="35" t="s">
        <v>54</v>
      </c>
      <c r="AE84" s="35">
        <f t="shared" si="45"/>
        <v>0</v>
      </c>
      <c r="AF84" s="36">
        <f t="shared" si="46"/>
        <v>0</v>
      </c>
      <c r="AG84" s="34" t="s">
        <v>54</v>
      </c>
      <c r="AH84" s="35" t="s">
        <v>54</v>
      </c>
      <c r="AI84" s="35">
        <f t="shared" si="47"/>
        <v>0</v>
      </c>
      <c r="AJ84" s="36">
        <f t="shared" si="48"/>
        <v>0</v>
      </c>
    </row>
    <row r="85" spans="1:36">
      <c r="A85" s="33"/>
      <c r="B85" s="39" t="s">
        <v>202</v>
      </c>
      <c r="C85" s="34">
        <v>2</v>
      </c>
      <c r="D85" s="35" t="s">
        <v>54</v>
      </c>
      <c r="E85" s="35" t="s">
        <v>54</v>
      </c>
      <c r="F85" s="23" t="s">
        <v>54</v>
      </c>
      <c r="G85" s="23">
        <v>2</v>
      </c>
      <c r="H85" s="77">
        <v>1.203586688331227E-4</v>
      </c>
      <c r="I85" s="34" t="s">
        <v>54</v>
      </c>
      <c r="J85" s="35" t="s">
        <v>54</v>
      </c>
      <c r="K85" s="35">
        <f t="shared" si="35"/>
        <v>0</v>
      </c>
      <c r="L85" s="36">
        <f t="shared" si="36"/>
        <v>0</v>
      </c>
      <c r="M85" s="34">
        <v>2</v>
      </c>
      <c r="N85" s="35" t="s">
        <v>54</v>
      </c>
      <c r="O85" s="35">
        <f t="shared" si="37"/>
        <v>2</v>
      </c>
      <c r="P85" s="36">
        <f t="shared" si="38"/>
        <v>7.5272864132480243E-4</v>
      </c>
      <c r="Q85" s="34" t="s">
        <v>54</v>
      </c>
      <c r="R85" s="35" t="s">
        <v>54</v>
      </c>
      <c r="S85" s="35">
        <f t="shared" si="39"/>
        <v>0</v>
      </c>
      <c r="T85" s="36">
        <f t="shared" si="40"/>
        <v>0</v>
      </c>
      <c r="U85" s="34" t="s">
        <v>54</v>
      </c>
      <c r="V85" s="35" t="s">
        <v>54</v>
      </c>
      <c r="W85" s="35">
        <f t="shared" si="41"/>
        <v>0</v>
      </c>
      <c r="X85" s="36">
        <f t="shared" si="42"/>
        <v>0</v>
      </c>
      <c r="Y85" s="34" t="s">
        <v>54</v>
      </c>
      <c r="Z85" s="35" t="s">
        <v>54</v>
      </c>
      <c r="AA85" s="35">
        <f t="shared" si="43"/>
        <v>0</v>
      </c>
      <c r="AB85" s="36">
        <f t="shared" si="44"/>
        <v>0</v>
      </c>
      <c r="AC85" s="34" t="s">
        <v>54</v>
      </c>
      <c r="AD85" s="35" t="s">
        <v>54</v>
      </c>
      <c r="AE85" s="35">
        <f t="shared" si="45"/>
        <v>0</v>
      </c>
      <c r="AF85" s="36">
        <f t="shared" si="46"/>
        <v>0</v>
      </c>
      <c r="AG85" s="34" t="s">
        <v>54</v>
      </c>
      <c r="AH85" s="35" t="s">
        <v>54</v>
      </c>
      <c r="AI85" s="35">
        <f t="shared" si="47"/>
        <v>0</v>
      </c>
      <c r="AJ85" s="36">
        <f t="shared" si="48"/>
        <v>0</v>
      </c>
    </row>
    <row r="86" spans="1:36">
      <c r="A86" s="33"/>
      <c r="B86" s="39" t="s">
        <v>203</v>
      </c>
      <c r="C86" s="34">
        <v>1</v>
      </c>
      <c r="D86" s="35" t="s">
        <v>54</v>
      </c>
      <c r="E86" s="35" t="s">
        <v>54</v>
      </c>
      <c r="F86" s="35" t="s">
        <v>54</v>
      </c>
      <c r="G86" s="35">
        <v>1</v>
      </c>
      <c r="H86" s="77">
        <v>6.0179334416561352E-5</v>
      </c>
      <c r="I86" s="34" t="s">
        <v>54</v>
      </c>
      <c r="J86" s="35" t="s">
        <v>54</v>
      </c>
      <c r="K86" s="35">
        <f t="shared" si="35"/>
        <v>0</v>
      </c>
      <c r="L86" s="36">
        <f t="shared" si="36"/>
        <v>0</v>
      </c>
      <c r="M86" s="34">
        <v>1</v>
      </c>
      <c r="N86" s="35" t="s">
        <v>54</v>
      </c>
      <c r="O86" s="35">
        <f t="shared" si="37"/>
        <v>1</v>
      </c>
      <c r="P86" s="36">
        <f t="shared" si="38"/>
        <v>3.7636432066240122E-4</v>
      </c>
      <c r="Q86" s="34" t="s">
        <v>54</v>
      </c>
      <c r="R86" s="35" t="s">
        <v>54</v>
      </c>
      <c r="S86" s="35">
        <f t="shared" si="39"/>
        <v>0</v>
      </c>
      <c r="T86" s="36">
        <f t="shared" si="40"/>
        <v>0</v>
      </c>
      <c r="U86" s="34" t="s">
        <v>54</v>
      </c>
      <c r="V86" s="35" t="s">
        <v>54</v>
      </c>
      <c r="W86" s="35">
        <f t="shared" si="41"/>
        <v>0</v>
      </c>
      <c r="X86" s="36">
        <f t="shared" si="42"/>
        <v>0</v>
      </c>
      <c r="Y86" s="34" t="s">
        <v>54</v>
      </c>
      <c r="Z86" s="35" t="s">
        <v>54</v>
      </c>
      <c r="AA86" s="35">
        <f t="shared" si="43"/>
        <v>0</v>
      </c>
      <c r="AB86" s="36">
        <f t="shared" si="44"/>
        <v>0</v>
      </c>
      <c r="AC86" s="34" t="s">
        <v>54</v>
      </c>
      <c r="AD86" s="35" t="s">
        <v>54</v>
      </c>
      <c r="AE86" s="35">
        <f t="shared" si="45"/>
        <v>0</v>
      </c>
      <c r="AF86" s="36">
        <f t="shared" si="46"/>
        <v>0</v>
      </c>
      <c r="AG86" s="34" t="s">
        <v>54</v>
      </c>
      <c r="AH86" s="35" t="s">
        <v>54</v>
      </c>
      <c r="AI86" s="35">
        <f t="shared" si="47"/>
        <v>0</v>
      </c>
      <c r="AJ86" s="36">
        <f t="shared" si="48"/>
        <v>0</v>
      </c>
    </row>
    <row r="87" spans="1:36">
      <c r="A87" s="33"/>
      <c r="B87" s="39" t="s">
        <v>204</v>
      </c>
      <c r="C87" s="34">
        <v>16</v>
      </c>
      <c r="D87" s="35" t="s">
        <v>54</v>
      </c>
      <c r="E87" s="35" t="s">
        <v>54</v>
      </c>
      <c r="F87" s="23" t="s">
        <v>54</v>
      </c>
      <c r="G87" s="23">
        <v>16</v>
      </c>
      <c r="H87" s="77">
        <v>9.6286935066498163E-4</v>
      </c>
      <c r="I87" s="34">
        <v>16</v>
      </c>
      <c r="J87" s="35" t="s">
        <v>54</v>
      </c>
      <c r="K87" s="35">
        <f t="shared" si="35"/>
        <v>16</v>
      </c>
      <c r="L87" s="36">
        <f t="shared" si="36"/>
        <v>7.0052539404553416E-3</v>
      </c>
      <c r="M87" s="34" t="s">
        <v>54</v>
      </c>
      <c r="N87" s="35" t="s">
        <v>54</v>
      </c>
      <c r="O87" s="35">
        <f t="shared" si="37"/>
        <v>0</v>
      </c>
      <c r="P87" s="36">
        <f t="shared" si="38"/>
        <v>0</v>
      </c>
      <c r="Q87" s="34" t="s">
        <v>54</v>
      </c>
      <c r="R87" s="35" t="s">
        <v>54</v>
      </c>
      <c r="S87" s="35">
        <f t="shared" si="39"/>
        <v>0</v>
      </c>
      <c r="T87" s="36">
        <f t="shared" si="40"/>
        <v>0</v>
      </c>
      <c r="U87" s="34" t="s">
        <v>54</v>
      </c>
      <c r="V87" s="35" t="s">
        <v>54</v>
      </c>
      <c r="W87" s="35">
        <f t="shared" si="41"/>
        <v>0</v>
      </c>
      <c r="X87" s="36">
        <f t="shared" si="42"/>
        <v>0</v>
      </c>
      <c r="Y87" s="34" t="s">
        <v>54</v>
      </c>
      <c r="Z87" s="35" t="s">
        <v>54</v>
      </c>
      <c r="AA87" s="35">
        <f t="shared" si="43"/>
        <v>0</v>
      </c>
      <c r="AB87" s="36">
        <f t="shared" si="44"/>
        <v>0</v>
      </c>
      <c r="AC87" s="34" t="s">
        <v>54</v>
      </c>
      <c r="AD87" s="35" t="s">
        <v>54</v>
      </c>
      <c r="AE87" s="35">
        <f t="shared" si="45"/>
        <v>0</v>
      </c>
      <c r="AF87" s="36">
        <f t="shared" si="46"/>
        <v>0</v>
      </c>
      <c r="AG87" s="34" t="s">
        <v>54</v>
      </c>
      <c r="AH87" s="35" t="s">
        <v>54</v>
      </c>
      <c r="AI87" s="35">
        <f t="shared" si="47"/>
        <v>0</v>
      </c>
      <c r="AJ87" s="36">
        <f t="shared" si="48"/>
        <v>0</v>
      </c>
    </row>
    <row r="88" spans="1:36">
      <c r="A88" s="33"/>
      <c r="B88" s="39" t="s">
        <v>205</v>
      </c>
      <c r="C88" s="34">
        <v>9</v>
      </c>
      <c r="D88" s="35" t="s">
        <v>54</v>
      </c>
      <c r="E88" s="35" t="s">
        <v>54</v>
      </c>
      <c r="F88" s="23">
        <v>15</v>
      </c>
      <c r="G88" s="23">
        <v>24</v>
      </c>
      <c r="H88" s="77">
        <v>1.4443040259974724E-3</v>
      </c>
      <c r="I88" s="34">
        <v>5</v>
      </c>
      <c r="J88" s="35" t="s">
        <v>54</v>
      </c>
      <c r="K88" s="35">
        <f t="shared" si="35"/>
        <v>5</v>
      </c>
      <c r="L88" s="36">
        <f t="shared" si="36"/>
        <v>2.1891418563922942E-3</v>
      </c>
      <c r="M88" s="34">
        <v>2</v>
      </c>
      <c r="N88" s="35" t="s">
        <v>54</v>
      </c>
      <c r="O88" s="35">
        <f t="shared" si="37"/>
        <v>2</v>
      </c>
      <c r="P88" s="36">
        <f t="shared" si="38"/>
        <v>7.5272864132480243E-4</v>
      </c>
      <c r="Q88" s="34">
        <v>1</v>
      </c>
      <c r="R88" s="35" t="s">
        <v>54</v>
      </c>
      <c r="S88" s="35">
        <f t="shared" si="39"/>
        <v>1</v>
      </c>
      <c r="T88" s="36">
        <f t="shared" si="40"/>
        <v>3.4602076124567473E-4</v>
      </c>
      <c r="U88" s="34">
        <v>1</v>
      </c>
      <c r="V88" s="35" t="s">
        <v>54</v>
      </c>
      <c r="W88" s="35">
        <f t="shared" si="41"/>
        <v>1</v>
      </c>
      <c r="X88" s="36">
        <f t="shared" si="42"/>
        <v>3.4843205574912892E-4</v>
      </c>
      <c r="Y88" s="34" t="s">
        <v>54</v>
      </c>
      <c r="Z88" s="35" t="s">
        <v>54</v>
      </c>
      <c r="AA88" s="35">
        <f t="shared" si="43"/>
        <v>0</v>
      </c>
      <c r="AB88" s="36">
        <f t="shared" si="44"/>
        <v>0</v>
      </c>
      <c r="AC88" s="34" t="s">
        <v>54</v>
      </c>
      <c r="AD88" s="35">
        <v>15</v>
      </c>
      <c r="AE88" s="35">
        <f t="shared" si="45"/>
        <v>15</v>
      </c>
      <c r="AF88" s="36">
        <f t="shared" si="46"/>
        <v>6.5674255691768827E-3</v>
      </c>
      <c r="AG88" s="34" t="s">
        <v>54</v>
      </c>
      <c r="AH88" s="35" t="s">
        <v>54</v>
      </c>
      <c r="AI88" s="35">
        <f t="shared" si="47"/>
        <v>0</v>
      </c>
      <c r="AJ88" s="36">
        <f t="shared" si="48"/>
        <v>0</v>
      </c>
    </row>
    <row r="89" spans="1:36">
      <c r="A89" s="33"/>
      <c r="B89" s="39" t="s">
        <v>206</v>
      </c>
      <c r="C89" s="34">
        <v>1</v>
      </c>
      <c r="D89" s="35" t="s">
        <v>54</v>
      </c>
      <c r="E89" s="35" t="s">
        <v>54</v>
      </c>
      <c r="F89" s="23">
        <v>8</v>
      </c>
      <c r="G89" s="23">
        <v>9</v>
      </c>
      <c r="H89" s="77">
        <v>5.416140097490522E-4</v>
      </c>
      <c r="I89" s="34" t="s">
        <v>54</v>
      </c>
      <c r="J89" s="35" t="s">
        <v>54</v>
      </c>
      <c r="K89" s="35">
        <f t="shared" si="35"/>
        <v>0</v>
      </c>
      <c r="L89" s="36">
        <f t="shared" si="36"/>
        <v>0</v>
      </c>
      <c r="M89" s="34">
        <v>1</v>
      </c>
      <c r="N89" s="35" t="s">
        <v>54</v>
      </c>
      <c r="O89" s="35">
        <f t="shared" si="37"/>
        <v>1</v>
      </c>
      <c r="P89" s="36">
        <f t="shared" si="38"/>
        <v>3.7636432066240122E-4</v>
      </c>
      <c r="Q89" s="34" t="s">
        <v>54</v>
      </c>
      <c r="R89" s="35" t="s">
        <v>54</v>
      </c>
      <c r="S89" s="35">
        <f t="shared" si="39"/>
        <v>0</v>
      </c>
      <c r="T89" s="36">
        <f t="shared" si="40"/>
        <v>0</v>
      </c>
      <c r="U89" s="34" t="s">
        <v>54</v>
      </c>
      <c r="V89" s="35" t="s">
        <v>54</v>
      </c>
      <c r="W89" s="35">
        <f t="shared" si="41"/>
        <v>0</v>
      </c>
      <c r="X89" s="36">
        <f t="shared" si="42"/>
        <v>0</v>
      </c>
      <c r="Y89" s="34" t="s">
        <v>54</v>
      </c>
      <c r="Z89" s="35">
        <v>8</v>
      </c>
      <c r="AA89" s="35">
        <f t="shared" si="43"/>
        <v>8</v>
      </c>
      <c r="AB89" s="36">
        <f t="shared" si="44"/>
        <v>2.8099754127151387E-3</v>
      </c>
      <c r="AC89" s="34" t="s">
        <v>54</v>
      </c>
      <c r="AD89" s="35" t="s">
        <v>54</v>
      </c>
      <c r="AE89" s="35">
        <f t="shared" si="45"/>
        <v>0</v>
      </c>
      <c r="AF89" s="36">
        <f t="shared" si="46"/>
        <v>0</v>
      </c>
      <c r="AG89" s="34" t="s">
        <v>54</v>
      </c>
      <c r="AH89" s="35" t="s">
        <v>54</v>
      </c>
      <c r="AI89" s="35">
        <f t="shared" si="47"/>
        <v>0</v>
      </c>
      <c r="AJ89" s="36">
        <f t="shared" si="48"/>
        <v>0</v>
      </c>
    </row>
    <row r="90" spans="1:36">
      <c r="A90" s="33"/>
      <c r="B90" s="39" t="s">
        <v>207</v>
      </c>
      <c r="C90" s="34">
        <v>10</v>
      </c>
      <c r="D90" s="35" t="s">
        <v>54</v>
      </c>
      <c r="E90" s="35" t="s">
        <v>54</v>
      </c>
      <c r="F90" s="23" t="s">
        <v>54</v>
      </c>
      <c r="G90" s="23">
        <v>10</v>
      </c>
      <c r="H90" s="77">
        <v>6.0179334416561353E-4</v>
      </c>
      <c r="I90" s="34" t="s">
        <v>54</v>
      </c>
      <c r="J90" s="35" t="s">
        <v>54</v>
      </c>
      <c r="K90" s="35">
        <f t="shared" si="35"/>
        <v>0</v>
      </c>
      <c r="L90" s="36">
        <f t="shared" si="36"/>
        <v>0</v>
      </c>
      <c r="M90" s="34" t="s">
        <v>54</v>
      </c>
      <c r="N90" s="35" t="s">
        <v>54</v>
      </c>
      <c r="O90" s="35">
        <f t="shared" si="37"/>
        <v>0</v>
      </c>
      <c r="P90" s="36">
        <f t="shared" si="38"/>
        <v>0</v>
      </c>
      <c r="Q90" s="34" t="s">
        <v>54</v>
      </c>
      <c r="R90" s="35" t="s">
        <v>54</v>
      </c>
      <c r="S90" s="35">
        <f t="shared" si="39"/>
        <v>0</v>
      </c>
      <c r="T90" s="36">
        <f t="shared" si="40"/>
        <v>0</v>
      </c>
      <c r="U90" s="34">
        <v>10</v>
      </c>
      <c r="V90" s="35" t="s">
        <v>54</v>
      </c>
      <c r="W90" s="35">
        <f t="shared" si="41"/>
        <v>10</v>
      </c>
      <c r="X90" s="36">
        <f t="shared" si="42"/>
        <v>3.4843205574912892E-3</v>
      </c>
      <c r="Y90" s="34" t="s">
        <v>54</v>
      </c>
      <c r="Z90" s="35" t="s">
        <v>54</v>
      </c>
      <c r="AA90" s="35">
        <f t="shared" si="43"/>
        <v>0</v>
      </c>
      <c r="AB90" s="36">
        <f t="shared" si="44"/>
        <v>0</v>
      </c>
      <c r="AC90" s="34" t="s">
        <v>54</v>
      </c>
      <c r="AD90" s="35" t="s">
        <v>54</v>
      </c>
      <c r="AE90" s="35">
        <f t="shared" si="45"/>
        <v>0</v>
      </c>
      <c r="AF90" s="36">
        <f t="shared" si="46"/>
        <v>0</v>
      </c>
      <c r="AG90" s="34" t="s">
        <v>54</v>
      </c>
      <c r="AH90" s="35" t="s">
        <v>54</v>
      </c>
      <c r="AI90" s="35">
        <f t="shared" si="47"/>
        <v>0</v>
      </c>
      <c r="AJ90" s="36">
        <f t="shared" si="48"/>
        <v>0</v>
      </c>
    </row>
    <row r="91" spans="1:36">
      <c r="A91" s="33"/>
      <c r="B91" s="39" t="s">
        <v>208</v>
      </c>
      <c r="C91" s="34">
        <v>9</v>
      </c>
      <c r="D91" s="35">
        <v>30</v>
      </c>
      <c r="E91" s="35" t="s">
        <v>54</v>
      </c>
      <c r="F91" s="23" t="s">
        <v>54</v>
      </c>
      <c r="G91" s="23">
        <v>39</v>
      </c>
      <c r="H91" s="77">
        <v>2.3469940422458928E-3</v>
      </c>
      <c r="I91" s="34" t="s">
        <v>54</v>
      </c>
      <c r="J91" s="35">
        <v>30</v>
      </c>
      <c r="K91" s="35">
        <f t="shared" si="35"/>
        <v>30</v>
      </c>
      <c r="L91" s="36">
        <f t="shared" si="36"/>
        <v>1.3134851138353765E-2</v>
      </c>
      <c r="M91" s="34">
        <v>3</v>
      </c>
      <c r="N91" s="35" t="s">
        <v>54</v>
      </c>
      <c r="O91" s="35">
        <f t="shared" si="37"/>
        <v>3</v>
      </c>
      <c r="P91" s="36">
        <f t="shared" si="38"/>
        <v>1.1290929619872036E-3</v>
      </c>
      <c r="Q91" s="34" t="s">
        <v>54</v>
      </c>
      <c r="R91" s="35" t="s">
        <v>54</v>
      </c>
      <c r="S91" s="35">
        <f t="shared" si="39"/>
        <v>0</v>
      </c>
      <c r="T91" s="36">
        <f t="shared" si="40"/>
        <v>0</v>
      </c>
      <c r="U91" s="34">
        <v>6</v>
      </c>
      <c r="V91" s="35" t="s">
        <v>54</v>
      </c>
      <c r="W91" s="35">
        <f t="shared" si="41"/>
        <v>6</v>
      </c>
      <c r="X91" s="36">
        <f t="shared" si="42"/>
        <v>2.0905923344947735E-3</v>
      </c>
      <c r="Y91" s="34" t="s">
        <v>54</v>
      </c>
      <c r="Z91" s="35" t="s">
        <v>54</v>
      </c>
      <c r="AA91" s="35">
        <f t="shared" si="43"/>
        <v>0</v>
      </c>
      <c r="AB91" s="36">
        <f t="shared" si="44"/>
        <v>0</v>
      </c>
      <c r="AC91" s="34" t="s">
        <v>54</v>
      </c>
      <c r="AD91" s="35" t="s">
        <v>54</v>
      </c>
      <c r="AE91" s="35">
        <f t="shared" si="45"/>
        <v>0</v>
      </c>
      <c r="AF91" s="36">
        <f t="shared" si="46"/>
        <v>0</v>
      </c>
      <c r="AG91" s="34" t="s">
        <v>54</v>
      </c>
      <c r="AH91" s="35" t="s">
        <v>54</v>
      </c>
      <c r="AI91" s="35">
        <f t="shared" si="47"/>
        <v>0</v>
      </c>
      <c r="AJ91" s="36">
        <f t="shared" si="48"/>
        <v>0</v>
      </c>
    </row>
    <row r="92" spans="1:36">
      <c r="A92" s="33"/>
      <c r="B92" s="39" t="s">
        <v>209</v>
      </c>
      <c r="C92" s="34">
        <v>3</v>
      </c>
      <c r="D92" s="35" t="s">
        <v>54</v>
      </c>
      <c r="E92" s="35" t="s">
        <v>54</v>
      </c>
      <c r="F92" s="23" t="s">
        <v>54</v>
      </c>
      <c r="G92" s="23">
        <v>3</v>
      </c>
      <c r="H92" s="77">
        <v>1.8053800324968405E-4</v>
      </c>
      <c r="I92" s="34" t="s">
        <v>54</v>
      </c>
      <c r="J92" s="35" t="s">
        <v>54</v>
      </c>
      <c r="K92" s="35">
        <f t="shared" si="35"/>
        <v>0</v>
      </c>
      <c r="L92" s="36">
        <f t="shared" si="36"/>
        <v>0</v>
      </c>
      <c r="M92" s="34" t="s">
        <v>54</v>
      </c>
      <c r="N92" s="35" t="s">
        <v>54</v>
      </c>
      <c r="O92" s="35">
        <f t="shared" si="37"/>
        <v>0</v>
      </c>
      <c r="P92" s="36">
        <f t="shared" si="38"/>
        <v>0</v>
      </c>
      <c r="Q92" s="34">
        <v>2</v>
      </c>
      <c r="R92" s="35" t="s">
        <v>54</v>
      </c>
      <c r="S92" s="35">
        <f t="shared" si="39"/>
        <v>2</v>
      </c>
      <c r="T92" s="36">
        <f t="shared" si="40"/>
        <v>6.9204152249134946E-4</v>
      </c>
      <c r="U92" s="34">
        <v>1</v>
      </c>
      <c r="V92" s="35" t="s">
        <v>54</v>
      </c>
      <c r="W92" s="35">
        <f t="shared" si="41"/>
        <v>1</v>
      </c>
      <c r="X92" s="36">
        <f t="shared" si="42"/>
        <v>3.4843205574912892E-4</v>
      </c>
      <c r="Y92" s="34" t="s">
        <v>54</v>
      </c>
      <c r="Z92" s="35" t="s">
        <v>54</v>
      </c>
      <c r="AA92" s="35">
        <f t="shared" si="43"/>
        <v>0</v>
      </c>
      <c r="AB92" s="36">
        <f t="shared" si="44"/>
        <v>0</v>
      </c>
      <c r="AC92" s="34" t="s">
        <v>54</v>
      </c>
      <c r="AD92" s="35" t="s">
        <v>54</v>
      </c>
      <c r="AE92" s="35">
        <f t="shared" si="45"/>
        <v>0</v>
      </c>
      <c r="AF92" s="36">
        <f t="shared" si="46"/>
        <v>0</v>
      </c>
      <c r="AG92" s="34" t="s">
        <v>54</v>
      </c>
      <c r="AH92" s="35" t="s">
        <v>54</v>
      </c>
      <c r="AI92" s="35">
        <f t="shared" si="47"/>
        <v>0</v>
      </c>
      <c r="AJ92" s="36">
        <f t="shared" si="48"/>
        <v>0</v>
      </c>
    </row>
    <row r="93" spans="1:36">
      <c r="A93" s="33"/>
      <c r="B93" s="39" t="s">
        <v>210</v>
      </c>
      <c r="C93" s="34">
        <v>2</v>
      </c>
      <c r="D93" s="35" t="s">
        <v>54</v>
      </c>
      <c r="E93" s="35" t="s">
        <v>54</v>
      </c>
      <c r="F93" s="23">
        <v>2</v>
      </c>
      <c r="G93" s="23">
        <v>4</v>
      </c>
      <c r="H93" s="77">
        <v>2.4071733766624541E-4</v>
      </c>
      <c r="I93" s="34">
        <v>2</v>
      </c>
      <c r="J93" s="35" t="s">
        <v>54</v>
      </c>
      <c r="K93" s="35">
        <f t="shared" si="35"/>
        <v>2</v>
      </c>
      <c r="L93" s="36">
        <f t="shared" si="36"/>
        <v>8.7565674255691769E-4</v>
      </c>
      <c r="M93" s="34" t="s">
        <v>54</v>
      </c>
      <c r="N93" s="35" t="s">
        <v>54</v>
      </c>
      <c r="O93" s="35">
        <f t="shared" si="37"/>
        <v>0</v>
      </c>
      <c r="P93" s="36">
        <f t="shared" si="38"/>
        <v>0</v>
      </c>
      <c r="Q93" s="34" t="s">
        <v>54</v>
      </c>
      <c r="R93" s="35" t="s">
        <v>54</v>
      </c>
      <c r="S93" s="35">
        <f t="shared" si="39"/>
        <v>0</v>
      </c>
      <c r="T93" s="36">
        <f t="shared" si="40"/>
        <v>0</v>
      </c>
      <c r="U93" s="34" t="s">
        <v>54</v>
      </c>
      <c r="V93" s="35" t="s">
        <v>54</v>
      </c>
      <c r="W93" s="35">
        <f t="shared" si="41"/>
        <v>0</v>
      </c>
      <c r="X93" s="36">
        <f t="shared" si="42"/>
        <v>0</v>
      </c>
      <c r="Y93" s="34" t="s">
        <v>54</v>
      </c>
      <c r="Z93" s="35">
        <v>2</v>
      </c>
      <c r="AA93" s="35">
        <f t="shared" si="43"/>
        <v>2</v>
      </c>
      <c r="AB93" s="36">
        <f t="shared" si="44"/>
        <v>7.0249385317878467E-4</v>
      </c>
      <c r="AC93" s="34" t="s">
        <v>54</v>
      </c>
      <c r="AD93" s="35" t="s">
        <v>54</v>
      </c>
      <c r="AE93" s="35">
        <f t="shared" si="45"/>
        <v>0</v>
      </c>
      <c r="AF93" s="36">
        <f t="shared" si="46"/>
        <v>0</v>
      </c>
      <c r="AG93" s="34" t="s">
        <v>54</v>
      </c>
      <c r="AH93" s="35" t="s">
        <v>54</v>
      </c>
      <c r="AI93" s="35">
        <f t="shared" si="47"/>
        <v>0</v>
      </c>
      <c r="AJ93" s="36">
        <f t="shared" si="48"/>
        <v>0</v>
      </c>
    </row>
    <row r="94" spans="1:36">
      <c r="A94" s="33"/>
      <c r="B94" s="39" t="s">
        <v>211</v>
      </c>
      <c r="C94" s="34">
        <v>3</v>
      </c>
      <c r="D94" s="35" t="s">
        <v>54</v>
      </c>
      <c r="E94" s="35" t="s">
        <v>54</v>
      </c>
      <c r="F94" s="23" t="s">
        <v>54</v>
      </c>
      <c r="G94" s="23">
        <v>3</v>
      </c>
      <c r="H94" s="77">
        <v>1.8053800324968405E-4</v>
      </c>
      <c r="I94" s="34" t="s">
        <v>54</v>
      </c>
      <c r="J94" s="35" t="s">
        <v>54</v>
      </c>
      <c r="K94" s="35">
        <f t="shared" si="35"/>
        <v>0</v>
      </c>
      <c r="L94" s="36">
        <f t="shared" si="36"/>
        <v>0</v>
      </c>
      <c r="M94" s="34" t="s">
        <v>54</v>
      </c>
      <c r="N94" s="35" t="s">
        <v>54</v>
      </c>
      <c r="O94" s="35">
        <f t="shared" si="37"/>
        <v>0</v>
      </c>
      <c r="P94" s="36">
        <f t="shared" si="38"/>
        <v>0</v>
      </c>
      <c r="Q94" s="34">
        <v>1</v>
      </c>
      <c r="R94" s="35" t="s">
        <v>54</v>
      </c>
      <c r="S94" s="35">
        <f t="shared" si="39"/>
        <v>1</v>
      </c>
      <c r="T94" s="36">
        <f t="shared" si="40"/>
        <v>3.4602076124567473E-4</v>
      </c>
      <c r="U94" s="34">
        <v>2</v>
      </c>
      <c r="V94" s="35" t="s">
        <v>54</v>
      </c>
      <c r="W94" s="35">
        <f t="shared" si="41"/>
        <v>2</v>
      </c>
      <c r="X94" s="36">
        <f t="shared" si="42"/>
        <v>6.9686411149825784E-4</v>
      </c>
      <c r="Y94" s="34" t="s">
        <v>54</v>
      </c>
      <c r="Z94" s="35" t="s">
        <v>54</v>
      </c>
      <c r="AA94" s="35">
        <f t="shared" si="43"/>
        <v>0</v>
      </c>
      <c r="AB94" s="36">
        <f t="shared" si="44"/>
        <v>0</v>
      </c>
      <c r="AC94" s="34" t="s">
        <v>54</v>
      </c>
      <c r="AD94" s="35" t="s">
        <v>54</v>
      </c>
      <c r="AE94" s="35">
        <f t="shared" si="45"/>
        <v>0</v>
      </c>
      <c r="AF94" s="36">
        <f t="shared" si="46"/>
        <v>0</v>
      </c>
      <c r="AG94" s="34" t="s">
        <v>54</v>
      </c>
      <c r="AH94" s="35" t="s">
        <v>54</v>
      </c>
      <c r="AI94" s="35">
        <f t="shared" si="47"/>
        <v>0</v>
      </c>
      <c r="AJ94" s="36">
        <f t="shared" si="48"/>
        <v>0</v>
      </c>
    </row>
    <row r="95" spans="1:36">
      <c r="A95" s="33"/>
      <c r="B95" s="39" t="s">
        <v>212</v>
      </c>
      <c r="C95" s="34">
        <v>44</v>
      </c>
      <c r="D95" s="35">
        <v>4</v>
      </c>
      <c r="E95" s="35">
        <v>2</v>
      </c>
      <c r="F95" s="23">
        <v>61</v>
      </c>
      <c r="G95" s="23">
        <v>111</v>
      </c>
      <c r="H95" s="77">
        <v>6.67990612023831E-3</v>
      </c>
      <c r="I95" s="34">
        <v>12</v>
      </c>
      <c r="J95" s="35">
        <v>1</v>
      </c>
      <c r="K95" s="35">
        <f t="shared" si="35"/>
        <v>13</v>
      </c>
      <c r="L95" s="36">
        <f t="shared" si="36"/>
        <v>5.691768826619965E-3</v>
      </c>
      <c r="M95" s="34">
        <v>2</v>
      </c>
      <c r="N95" s="35" t="s">
        <v>54</v>
      </c>
      <c r="O95" s="35">
        <f t="shared" si="37"/>
        <v>2</v>
      </c>
      <c r="P95" s="36">
        <f t="shared" si="38"/>
        <v>7.5272864132480243E-4</v>
      </c>
      <c r="Q95" s="34">
        <v>10</v>
      </c>
      <c r="R95" s="35">
        <v>3</v>
      </c>
      <c r="S95" s="35">
        <f t="shared" si="39"/>
        <v>13</v>
      </c>
      <c r="T95" s="36">
        <f t="shared" si="40"/>
        <v>4.498269896193772E-3</v>
      </c>
      <c r="U95" s="34">
        <v>20</v>
      </c>
      <c r="V95" s="35" t="s">
        <v>54</v>
      </c>
      <c r="W95" s="35">
        <f t="shared" si="41"/>
        <v>20</v>
      </c>
      <c r="X95" s="36">
        <f t="shared" si="42"/>
        <v>6.9686411149825784E-3</v>
      </c>
      <c r="Y95" s="34">
        <v>1</v>
      </c>
      <c r="Z95" s="35">
        <v>3</v>
      </c>
      <c r="AA95" s="35">
        <f t="shared" si="43"/>
        <v>4</v>
      </c>
      <c r="AB95" s="36">
        <f t="shared" si="44"/>
        <v>1.4049877063575693E-3</v>
      </c>
      <c r="AC95" s="34">
        <v>1</v>
      </c>
      <c r="AD95" s="35">
        <v>15</v>
      </c>
      <c r="AE95" s="35">
        <f t="shared" si="45"/>
        <v>16</v>
      </c>
      <c r="AF95" s="36">
        <f t="shared" si="46"/>
        <v>7.0052539404553416E-3</v>
      </c>
      <c r="AG95" s="34" t="s">
        <v>54</v>
      </c>
      <c r="AH95" s="35">
        <v>43</v>
      </c>
      <c r="AI95" s="35">
        <f t="shared" si="47"/>
        <v>43</v>
      </c>
      <c r="AJ95" s="36">
        <f t="shared" si="48"/>
        <v>5.4777070063694269E-2</v>
      </c>
    </row>
    <row r="96" spans="1:36">
      <c r="A96" s="33"/>
      <c r="B96" s="39" t="s">
        <v>213</v>
      </c>
      <c r="C96" s="34">
        <v>26</v>
      </c>
      <c r="D96" s="35">
        <v>31</v>
      </c>
      <c r="E96" s="35" t="s">
        <v>54</v>
      </c>
      <c r="F96" s="23">
        <v>47</v>
      </c>
      <c r="G96" s="23">
        <v>104</v>
      </c>
      <c r="H96" s="77">
        <v>6.2586507793223811E-3</v>
      </c>
      <c r="I96" s="34">
        <v>9</v>
      </c>
      <c r="J96" s="35">
        <v>4</v>
      </c>
      <c r="K96" s="35">
        <f t="shared" si="35"/>
        <v>13</v>
      </c>
      <c r="L96" s="36">
        <f t="shared" si="36"/>
        <v>5.691768826619965E-3</v>
      </c>
      <c r="M96" s="34">
        <v>4</v>
      </c>
      <c r="N96" s="35">
        <v>20</v>
      </c>
      <c r="O96" s="35">
        <f t="shared" si="37"/>
        <v>24</v>
      </c>
      <c r="P96" s="36">
        <f t="shared" si="38"/>
        <v>9.0327436958976288E-3</v>
      </c>
      <c r="Q96" s="34">
        <v>7</v>
      </c>
      <c r="R96" s="35" t="s">
        <v>54</v>
      </c>
      <c r="S96" s="35">
        <f t="shared" si="39"/>
        <v>7</v>
      </c>
      <c r="T96" s="36">
        <f t="shared" si="40"/>
        <v>2.422145328719723E-3</v>
      </c>
      <c r="U96" s="34">
        <v>6</v>
      </c>
      <c r="V96" s="35">
        <v>7</v>
      </c>
      <c r="W96" s="35">
        <f t="shared" si="41"/>
        <v>13</v>
      </c>
      <c r="X96" s="36">
        <f t="shared" si="42"/>
        <v>4.5296167247386764E-3</v>
      </c>
      <c r="Y96" s="34" t="s">
        <v>54</v>
      </c>
      <c r="Z96" s="35">
        <v>36</v>
      </c>
      <c r="AA96" s="35">
        <f t="shared" si="43"/>
        <v>36</v>
      </c>
      <c r="AB96" s="36">
        <f t="shared" si="44"/>
        <v>1.2644889357218124E-2</v>
      </c>
      <c r="AC96" s="34" t="s">
        <v>54</v>
      </c>
      <c r="AD96" s="35">
        <v>6</v>
      </c>
      <c r="AE96" s="35">
        <f t="shared" si="45"/>
        <v>6</v>
      </c>
      <c r="AF96" s="36">
        <f t="shared" si="46"/>
        <v>2.6269702276707531E-3</v>
      </c>
      <c r="AG96" s="34" t="s">
        <v>54</v>
      </c>
      <c r="AH96" s="35">
        <v>5</v>
      </c>
      <c r="AI96" s="35">
        <f t="shared" si="47"/>
        <v>5</v>
      </c>
      <c r="AJ96" s="36">
        <f t="shared" si="48"/>
        <v>6.369426751592357E-3</v>
      </c>
    </row>
    <row r="97" spans="1:36">
      <c r="A97" s="33"/>
      <c r="B97" s="39" t="s">
        <v>214</v>
      </c>
      <c r="C97" s="34">
        <v>65</v>
      </c>
      <c r="D97" s="35">
        <v>11</v>
      </c>
      <c r="E97" s="35" t="s">
        <v>54</v>
      </c>
      <c r="F97" s="23">
        <v>49</v>
      </c>
      <c r="G97" s="23">
        <v>125</v>
      </c>
      <c r="H97" s="77">
        <v>7.5224168020701695E-3</v>
      </c>
      <c r="I97" s="34">
        <v>35</v>
      </c>
      <c r="J97" s="35">
        <v>3</v>
      </c>
      <c r="K97" s="35">
        <f t="shared" si="35"/>
        <v>38</v>
      </c>
      <c r="L97" s="36">
        <f t="shared" si="36"/>
        <v>1.6637478108581436E-2</v>
      </c>
      <c r="M97" s="34">
        <v>30</v>
      </c>
      <c r="N97" s="35" t="s">
        <v>54</v>
      </c>
      <c r="O97" s="35">
        <f t="shared" si="37"/>
        <v>30</v>
      </c>
      <c r="P97" s="36">
        <f t="shared" si="38"/>
        <v>1.1290929619872036E-2</v>
      </c>
      <c r="Q97" s="34" t="s">
        <v>54</v>
      </c>
      <c r="R97" s="35" t="s">
        <v>54</v>
      </c>
      <c r="S97" s="35">
        <f t="shared" si="39"/>
        <v>0</v>
      </c>
      <c r="T97" s="36">
        <f t="shared" si="40"/>
        <v>0</v>
      </c>
      <c r="U97" s="34" t="s">
        <v>54</v>
      </c>
      <c r="V97" s="35">
        <v>8</v>
      </c>
      <c r="W97" s="35">
        <f t="shared" si="41"/>
        <v>8</v>
      </c>
      <c r="X97" s="36">
        <f t="shared" si="42"/>
        <v>2.7874564459930314E-3</v>
      </c>
      <c r="Y97" s="34" t="s">
        <v>54</v>
      </c>
      <c r="Z97" s="35">
        <v>32</v>
      </c>
      <c r="AA97" s="35">
        <f t="shared" si="43"/>
        <v>32</v>
      </c>
      <c r="AB97" s="36">
        <f t="shared" si="44"/>
        <v>1.1239901650860555E-2</v>
      </c>
      <c r="AC97" s="34" t="s">
        <v>54</v>
      </c>
      <c r="AD97" s="35">
        <v>16</v>
      </c>
      <c r="AE97" s="35">
        <f t="shared" si="45"/>
        <v>16</v>
      </c>
      <c r="AF97" s="36">
        <f t="shared" si="46"/>
        <v>7.0052539404553416E-3</v>
      </c>
      <c r="AG97" s="34" t="s">
        <v>54</v>
      </c>
      <c r="AH97" s="35">
        <v>1</v>
      </c>
      <c r="AI97" s="35">
        <f t="shared" si="47"/>
        <v>1</v>
      </c>
      <c r="AJ97" s="36">
        <f t="shared" si="48"/>
        <v>1.2738853503184713E-3</v>
      </c>
    </row>
    <row r="98" spans="1:36">
      <c r="A98" s="33"/>
      <c r="B98" s="39" t="s">
        <v>215</v>
      </c>
      <c r="C98" s="34">
        <v>29</v>
      </c>
      <c r="D98" s="35">
        <v>13</v>
      </c>
      <c r="E98" s="35" t="s">
        <v>54</v>
      </c>
      <c r="F98" s="23">
        <v>20</v>
      </c>
      <c r="G98" s="23">
        <v>62</v>
      </c>
      <c r="H98" s="77">
        <v>3.7311187338268039E-3</v>
      </c>
      <c r="I98" s="34">
        <v>1</v>
      </c>
      <c r="J98" s="35" t="s">
        <v>54</v>
      </c>
      <c r="K98" s="35">
        <f t="shared" si="35"/>
        <v>1</v>
      </c>
      <c r="L98" s="36">
        <f t="shared" si="36"/>
        <v>4.3782837127845885E-4</v>
      </c>
      <c r="M98" s="34">
        <v>2</v>
      </c>
      <c r="N98" s="35" t="s">
        <v>54</v>
      </c>
      <c r="O98" s="35">
        <f t="shared" si="37"/>
        <v>2</v>
      </c>
      <c r="P98" s="36">
        <f t="shared" si="38"/>
        <v>7.5272864132480243E-4</v>
      </c>
      <c r="Q98" s="34">
        <v>18</v>
      </c>
      <c r="R98" s="35" t="s">
        <v>54</v>
      </c>
      <c r="S98" s="35">
        <f t="shared" si="39"/>
        <v>18</v>
      </c>
      <c r="T98" s="36">
        <f t="shared" si="40"/>
        <v>6.2283737024221453E-3</v>
      </c>
      <c r="U98" s="34">
        <v>8</v>
      </c>
      <c r="V98" s="35">
        <v>13</v>
      </c>
      <c r="W98" s="35">
        <f t="shared" si="41"/>
        <v>21</v>
      </c>
      <c r="X98" s="36">
        <f t="shared" si="42"/>
        <v>7.3170731707317077E-3</v>
      </c>
      <c r="Y98" s="34" t="s">
        <v>54</v>
      </c>
      <c r="Z98" s="35">
        <v>7</v>
      </c>
      <c r="AA98" s="35">
        <f t="shared" si="43"/>
        <v>7</v>
      </c>
      <c r="AB98" s="36">
        <f t="shared" si="44"/>
        <v>2.4587284861257463E-3</v>
      </c>
      <c r="AC98" s="34" t="s">
        <v>54</v>
      </c>
      <c r="AD98" s="35">
        <v>13</v>
      </c>
      <c r="AE98" s="35">
        <f t="shared" si="45"/>
        <v>13</v>
      </c>
      <c r="AF98" s="36">
        <f t="shared" si="46"/>
        <v>5.691768826619965E-3</v>
      </c>
      <c r="AG98" s="34" t="s">
        <v>54</v>
      </c>
      <c r="AH98" s="35" t="s">
        <v>54</v>
      </c>
      <c r="AI98" s="35">
        <f t="shared" si="47"/>
        <v>0</v>
      </c>
      <c r="AJ98" s="36">
        <f t="shared" si="48"/>
        <v>0</v>
      </c>
    </row>
    <row r="99" spans="1:36">
      <c r="A99" s="33"/>
      <c r="B99" s="39" t="s">
        <v>216</v>
      </c>
      <c r="C99" s="34">
        <v>42</v>
      </c>
      <c r="D99" s="35">
        <v>28</v>
      </c>
      <c r="E99" s="35">
        <v>3</v>
      </c>
      <c r="F99" s="27">
        <v>47</v>
      </c>
      <c r="G99" s="27">
        <v>120</v>
      </c>
      <c r="H99" s="77">
        <v>7.2215201299873624E-3</v>
      </c>
      <c r="I99" s="34">
        <v>11</v>
      </c>
      <c r="J99" s="35">
        <v>23</v>
      </c>
      <c r="K99" s="35">
        <f t="shared" si="35"/>
        <v>34</v>
      </c>
      <c r="L99" s="36">
        <f t="shared" si="36"/>
        <v>1.4886164623467601E-2</v>
      </c>
      <c r="M99" s="34">
        <v>14</v>
      </c>
      <c r="N99" s="35" t="s">
        <v>54</v>
      </c>
      <c r="O99" s="35">
        <f t="shared" si="37"/>
        <v>14</v>
      </c>
      <c r="P99" s="36">
        <f t="shared" si="38"/>
        <v>5.2691004892736169E-3</v>
      </c>
      <c r="Q99" s="34">
        <v>11</v>
      </c>
      <c r="R99" s="35">
        <v>4</v>
      </c>
      <c r="S99" s="35">
        <f t="shared" si="39"/>
        <v>15</v>
      </c>
      <c r="T99" s="36">
        <f t="shared" si="40"/>
        <v>5.1903114186851208E-3</v>
      </c>
      <c r="U99" s="34">
        <v>6</v>
      </c>
      <c r="V99" s="35">
        <v>1</v>
      </c>
      <c r="W99" s="35">
        <f t="shared" si="41"/>
        <v>7</v>
      </c>
      <c r="X99" s="36">
        <f t="shared" si="42"/>
        <v>2.4390243902439024E-3</v>
      </c>
      <c r="Y99" s="34">
        <v>2</v>
      </c>
      <c r="Z99" s="35">
        <v>16</v>
      </c>
      <c r="AA99" s="35">
        <f t="shared" si="43"/>
        <v>18</v>
      </c>
      <c r="AB99" s="36">
        <f t="shared" si="44"/>
        <v>6.3224446786090622E-3</v>
      </c>
      <c r="AC99" s="34">
        <v>1</v>
      </c>
      <c r="AD99" s="35">
        <v>29</v>
      </c>
      <c r="AE99" s="35">
        <f t="shared" si="45"/>
        <v>30</v>
      </c>
      <c r="AF99" s="36">
        <f t="shared" si="46"/>
        <v>1.3134851138353765E-2</v>
      </c>
      <c r="AG99" s="34" t="s">
        <v>54</v>
      </c>
      <c r="AH99" s="35">
        <v>2</v>
      </c>
      <c r="AI99" s="35">
        <f t="shared" si="47"/>
        <v>2</v>
      </c>
      <c r="AJ99" s="36">
        <f t="shared" si="48"/>
        <v>2.5477707006369425E-3</v>
      </c>
    </row>
    <row r="100" spans="1:36">
      <c r="A100" s="33"/>
      <c r="B100" s="39" t="s">
        <v>217</v>
      </c>
      <c r="C100" s="34">
        <v>106</v>
      </c>
      <c r="D100" s="35">
        <v>37</v>
      </c>
      <c r="E100" s="35" t="s">
        <v>54</v>
      </c>
      <c r="F100" s="23">
        <v>84</v>
      </c>
      <c r="G100" s="23">
        <v>227</v>
      </c>
      <c r="H100" s="77">
        <v>1.3660708912559428E-2</v>
      </c>
      <c r="I100" s="34">
        <v>43</v>
      </c>
      <c r="J100" s="35">
        <v>5</v>
      </c>
      <c r="K100" s="35">
        <f t="shared" si="35"/>
        <v>48</v>
      </c>
      <c r="L100" s="36">
        <f t="shared" si="36"/>
        <v>2.1015761821366025E-2</v>
      </c>
      <c r="M100" s="34">
        <v>25</v>
      </c>
      <c r="N100" s="35">
        <v>16</v>
      </c>
      <c r="O100" s="35">
        <f t="shared" si="37"/>
        <v>41</v>
      </c>
      <c r="P100" s="36">
        <f t="shared" si="38"/>
        <v>1.5430937147158449E-2</v>
      </c>
      <c r="Q100" s="34">
        <v>3</v>
      </c>
      <c r="R100" s="35">
        <v>16</v>
      </c>
      <c r="S100" s="35">
        <f t="shared" si="39"/>
        <v>19</v>
      </c>
      <c r="T100" s="36">
        <f t="shared" si="40"/>
        <v>6.5743944636678202E-3</v>
      </c>
      <c r="U100" s="34">
        <v>35</v>
      </c>
      <c r="V100" s="35" t="s">
        <v>54</v>
      </c>
      <c r="W100" s="35">
        <f t="shared" si="41"/>
        <v>35</v>
      </c>
      <c r="X100" s="36">
        <f t="shared" si="42"/>
        <v>1.2195121951219513E-2</v>
      </c>
      <c r="Y100" s="34" t="s">
        <v>54</v>
      </c>
      <c r="Z100" s="35">
        <v>27</v>
      </c>
      <c r="AA100" s="35">
        <f t="shared" si="43"/>
        <v>27</v>
      </c>
      <c r="AB100" s="36">
        <f t="shared" si="44"/>
        <v>9.4836670179135937E-3</v>
      </c>
      <c r="AC100" s="34" t="s">
        <v>54</v>
      </c>
      <c r="AD100" s="35">
        <v>48</v>
      </c>
      <c r="AE100" s="35">
        <f t="shared" si="45"/>
        <v>48</v>
      </c>
      <c r="AF100" s="36">
        <f t="shared" si="46"/>
        <v>2.1015761821366025E-2</v>
      </c>
      <c r="AG100" s="34" t="s">
        <v>54</v>
      </c>
      <c r="AH100" s="35">
        <v>9</v>
      </c>
      <c r="AI100" s="35">
        <f t="shared" si="47"/>
        <v>9</v>
      </c>
      <c r="AJ100" s="36">
        <f t="shared" si="48"/>
        <v>1.1464968152866241E-2</v>
      </c>
    </row>
    <row r="101" spans="1:36">
      <c r="A101" s="33"/>
      <c r="B101" s="39" t="s">
        <v>218</v>
      </c>
      <c r="C101" s="34" t="s">
        <v>54</v>
      </c>
      <c r="D101" s="35">
        <v>21</v>
      </c>
      <c r="E101" s="35" t="s">
        <v>54</v>
      </c>
      <c r="F101" s="23" t="s">
        <v>54</v>
      </c>
      <c r="G101" s="23">
        <v>21</v>
      </c>
      <c r="H101" s="77">
        <v>1.2637660227477884E-3</v>
      </c>
      <c r="I101" s="34" t="s">
        <v>54</v>
      </c>
      <c r="J101" s="35">
        <v>1</v>
      </c>
      <c r="K101" s="35">
        <f t="shared" si="35"/>
        <v>1</v>
      </c>
      <c r="L101" s="36">
        <f t="shared" si="36"/>
        <v>4.3782837127845885E-4</v>
      </c>
      <c r="M101" s="34" t="s">
        <v>54</v>
      </c>
      <c r="N101" s="35" t="s">
        <v>54</v>
      </c>
      <c r="O101" s="35">
        <f t="shared" si="37"/>
        <v>0</v>
      </c>
      <c r="P101" s="36">
        <f t="shared" si="38"/>
        <v>0</v>
      </c>
      <c r="Q101" s="34" t="s">
        <v>54</v>
      </c>
      <c r="R101" s="35">
        <v>12</v>
      </c>
      <c r="S101" s="35">
        <f t="shared" si="39"/>
        <v>12</v>
      </c>
      <c r="T101" s="36">
        <f t="shared" si="40"/>
        <v>4.1522491349480972E-3</v>
      </c>
      <c r="U101" s="34" t="s">
        <v>54</v>
      </c>
      <c r="V101" s="35">
        <v>8</v>
      </c>
      <c r="W101" s="35">
        <f t="shared" si="41"/>
        <v>8</v>
      </c>
      <c r="X101" s="36">
        <f t="shared" si="42"/>
        <v>2.7874564459930314E-3</v>
      </c>
      <c r="Y101" s="34" t="s">
        <v>54</v>
      </c>
      <c r="Z101" s="35" t="s">
        <v>54</v>
      </c>
      <c r="AA101" s="35">
        <f t="shared" si="43"/>
        <v>0</v>
      </c>
      <c r="AB101" s="36">
        <f t="shared" si="44"/>
        <v>0</v>
      </c>
      <c r="AC101" s="34" t="s">
        <v>54</v>
      </c>
      <c r="AD101" s="35" t="s">
        <v>54</v>
      </c>
      <c r="AE101" s="35">
        <f t="shared" si="45"/>
        <v>0</v>
      </c>
      <c r="AF101" s="36">
        <f t="shared" si="46"/>
        <v>0</v>
      </c>
      <c r="AG101" s="34" t="s">
        <v>54</v>
      </c>
      <c r="AH101" s="35" t="s">
        <v>54</v>
      </c>
      <c r="AI101" s="35">
        <f t="shared" si="47"/>
        <v>0</v>
      </c>
      <c r="AJ101" s="36">
        <f t="shared" si="48"/>
        <v>0</v>
      </c>
    </row>
    <row r="102" spans="1:36">
      <c r="A102" s="33"/>
      <c r="B102" s="39" t="s">
        <v>219</v>
      </c>
      <c r="C102" s="24" t="s">
        <v>54</v>
      </c>
      <c r="D102" s="23">
        <v>1</v>
      </c>
      <c r="E102" s="23" t="s">
        <v>54</v>
      </c>
      <c r="F102" s="23" t="s">
        <v>54</v>
      </c>
      <c r="G102" s="23">
        <v>1</v>
      </c>
      <c r="H102" s="164">
        <v>6.0179334416561352E-5</v>
      </c>
      <c r="I102" s="34" t="s">
        <v>54</v>
      </c>
      <c r="J102" s="35">
        <v>1</v>
      </c>
      <c r="K102" s="35">
        <f t="shared" ref="K102:K133" si="49">SUM(I102:J102)</f>
        <v>1</v>
      </c>
      <c r="L102" s="36">
        <f t="shared" ref="L102:L133" si="50">K102/K$146</f>
        <v>4.3782837127845885E-4</v>
      </c>
      <c r="M102" s="34" t="s">
        <v>54</v>
      </c>
      <c r="N102" s="35" t="s">
        <v>54</v>
      </c>
      <c r="O102" s="35">
        <f t="shared" ref="O102:O133" si="51">SUM(M102:N102)</f>
        <v>0</v>
      </c>
      <c r="P102" s="36">
        <f t="shared" ref="P102:P133" si="52">O102/O$146</f>
        <v>0</v>
      </c>
      <c r="Q102" s="34" t="s">
        <v>54</v>
      </c>
      <c r="R102" s="35" t="s">
        <v>54</v>
      </c>
      <c r="S102" s="35">
        <f t="shared" ref="S102:S133" si="53">SUM(Q102:R102)</f>
        <v>0</v>
      </c>
      <c r="T102" s="36">
        <f t="shared" ref="T102:T133" si="54">S102/S$146</f>
        <v>0</v>
      </c>
      <c r="U102" s="34" t="s">
        <v>54</v>
      </c>
      <c r="V102" s="35" t="s">
        <v>54</v>
      </c>
      <c r="W102" s="35">
        <f t="shared" ref="W102:W133" si="55">SUM(U102:V102)</f>
        <v>0</v>
      </c>
      <c r="X102" s="36">
        <f t="shared" ref="X102:X133" si="56">W102/W$146</f>
        <v>0</v>
      </c>
      <c r="Y102" s="34" t="s">
        <v>54</v>
      </c>
      <c r="Z102" s="35" t="s">
        <v>54</v>
      </c>
      <c r="AA102" s="35">
        <f t="shared" ref="AA102:AA133" si="57">SUM(Y102:Z102)</f>
        <v>0</v>
      </c>
      <c r="AB102" s="36">
        <f t="shared" ref="AB102:AB133" si="58">AA102/AA$146</f>
        <v>0</v>
      </c>
      <c r="AC102" s="34" t="s">
        <v>54</v>
      </c>
      <c r="AD102" s="35" t="s">
        <v>54</v>
      </c>
      <c r="AE102" s="35">
        <f t="shared" ref="AE102:AE133" si="59">SUM(AC102:AD102)</f>
        <v>0</v>
      </c>
      <c r="AF102" s="36">
        <f t="shared" ref="AF102:AF133" si="60">AE102/AE$146</f>
        <v>0</v>
      </c>
      <c r="AG102" s="34" t="s">
        <v>54</v>
      </c>
      <c r="AH102" s="35" t="s">
        <v>54</v>
      </c>
      <c r="AI102" s="35">
        <f t="shared" ref="AI102:AI133" si="61">SUM(AG102:AH102)</f>
        <v>0</v>
      </c>
      <c r="AJ102" s="36">
        <f t="shared" ref="AJ102:AJ133" si="62">AI102/AI$146</f>
        <v>0</v>
      </c>
    </row>
    <row r="103" spans="1:36">
      <c r="A103" s="33"/>
      <c r="B103" s="39" t="s">
        <v>220</v>
      </c>
      <c r="C103" s="34">
        <v>154</v>
      </c>
      <c r="D103" s="35">
        <v>136</v>
      </c>
      <c r="E103" s="35">
        <v>1</v>
      </c>
      <c r="F103" s="23">
        <v>153</v>
      </c>
      <c r="G103" s="23">
        <v>444</v>
      </c>
      <c r="H103" s="77">
        <v>2.671962448095324E-2</v>
      </c>
      <c r="I103" s="34">
        <v>44</v>
      </c>
      <c r="J103" s="35">
        <v>18</v>
      </c>
      <c r="K103" s="35">
        <f t="shared" si="49"/>
        <v>62</v>
      </c>
      <c r="L103" s="36">
        <f t="shared" si="50"/>
        <v>2.7145359019264449E-2</v>
      </c>
      <c r="M103" s="34">
        <v>29</v>
      </c>
      <c r="N103" s="35">
        <v>57</v>
      </c>
      <c r="O103" s="35">
        <f t="shared" si="51"/>
        <v>86</v>
      </c>
      <c r="P103" s="36">
        <f t="shared" si="52"/>
        <v>3.2367331576966502E-2</v>
      </c>
      <c r="Q103" s="34">
        <v>35</v>
      </c>
      <c r="R103" s="35">
        <v>37</v>
      </c>
      <c r="S103" s="35">
        <f t="shared" si="53"/>
        <v>72</v>
      </c>
      <c r="T103" s="36">
        <f t="shared" si="54"/>
        <v>2.4913494809688581E-2</v>
      </c>
      <c r="U103" s="34">
        <v>46</v>
      </c>
      <c r="V103" s="35">
        <v>24</v>
      </c>
      <c r="W103" s="35">
        <f t="shared" si="55"/>
        <v>70</v>
      </c>
      <c r="X103" s="36">
        <f t="shared" si="56"/>
        <v>2.4390243902439025E-2</v>
      </c>
      <c r="Y103" s="34" t="s">
        <v>54</v>
      </c>
      <c r="Z103" s="35">
        <v>77</v>
      </c>
      <c r="AA103" s="35">
        <f t="shared" si="57"/>
        <v>77</v>
      </c>
      <c r="AB103" s="36">
        <f t="shared" si="58"/>
        <v>2.704601334738321E-2</v>
      </c>
      <c r="AC103" s="34">
        <v>1</v>
      </c>
      <c r="AD103" s="35">
        <v>67</v>
      </c>
      <c r="AE103" s="35">
        <f t="shared" si="59"/>
        <v>68</v>
      </c>
      <c r="AF103" s="36">
        <f t="shared" si="60"/>
        <v>2.9772329246935202E-2</v>
      </c>
      <c r="AG103" s="34" t="s">
        <v>54</v>
      </c>
      <c r="AH103" s="35">
        <v>9</v>
      </c>
      <c r="AI103" s="35">
        <f t="shared" si="61"/>
        <v>9</v>
      </c>
      <c r="AJ103" s="36">
        <f t="shared" si="62"/>
        <v>1.1464968152866241E-2</v>
      </c>
    </row>
    <row r="104" spans="1:36">
      <c r="A104" s="33"/>
      <c r="B104" s="39" t="s">
        <v>221</v>
      </c>
      <c r="C104" s="34" t="s">
        <v>54</v>
      </c>
      <c r="D104" s="35" t="s">
        <v>54</v>
      </c>
      <c r="E104" s="35" t="s">
        <v>54</v>
      </c>
      <c r="F104" s="23">
        <v>5</v>
      </c>
      <c r="G104" s="23">
        <v>5</v>
      </c>
      <c r="H104" s="77">
        <v>3.0089667208280677E-4</v>
      </c>
      <c r="I104" s="34" t="s">
        <v>54</v>
      </c>
      <c r="J104" s="35" t="s">
        <v>54</v>
      </c>
      <c r="K104" s="35">
        <f t="shared" si="49"/>
        <v>0</v>
      </c>
      <c r="L104" s="36">
        <f t="shared" si="50"/>
        <v>0</v>
      </c>
      <c r="M104" s="34" t="s">
        <v>54</v>
      </c>
      <c r="N104" s="35" t="s">
        <v>54</v>
      </c>
      <c r="O104" s="35">
        <f t="shared" si="51"/>
        <v>0</v>
      </c>
      <c r="P104" s="36">
        <f t="shared" si="52"/>
        <v>0</v>
      </c>
      <c r="Q104" s="34" t="s">
        <v>54</v>
      </c>
      <c r="R104" s="35" t="s">
        <v>54</v>
      </c>
      <c r="S104" s="35">
        <f t="shared" si="53"/>
        <v>0</v>
      </c>
      <c r="T104" s="36">
        <f t="shared" si="54"/>
        <v>0</v>
      </c>
      <c r="U104" s="34" t="s">
        <v>54</v>
      </c>
      <c r="V104" s="35" t="s">
        <v>54</v>
      </c>
      <c r="W104" s="35">
        <f t="shared" si="55"/>
        <v>0</v>
      </c>
      <c r="X104" s="36">
        <f t="shared" si="56"/>
        <v>0</v>
      </c>
      <c r="Y104" s="34" t="s">
        <v>54</v>
      </c>
      <c r="Z104" s="35">
        <v>5</v>
      </c>
      <c r="AA104" s="35">
        <f t="shared" si="57"/>
        <v>5</v>
      </c>
      <c r="AB104" s="36">
        <f t="shared" si="58"/>
        <v>1.7562346329469617E-3</v>
      </c>
      <c r="AC104" s="34" t="s">
        <v>54</v>
      </c>
      <c r="AD104" s="35" t="s">
        <v>54</v>
      </c>
      <c r="AE104" s="35">
        <f t="shared" si="59"/>
        <v>0</v>
      </c>
      <c r="AF104" s="36">
        <f t="shared" si="60"/>
        <v>0</v>
      </c>
      <c r="AG104" s="34" t="s">
        <v>54</v>
      </c>
      <c r="AH104" s="35" t="s">
        <v>54</v>
      </c>
      <c r="AI104" s="35">
        <f t="shared" si="61"/>
        <v>0</v>
      </c>
      <c r="AJ104" s="36">
        <f t="shared" si="62"/>
        <v>0</v>
      </c>
    </row>
    <row r="105" spans="1:36">
      <c r="A105" s="33"/>
      <c r="B105" s="39" t="s">
        <v>222</v>
      </c>
      <c r="C105" s="34">
        <v>124</v>
      </c>
      <c r="D105" s="35">
        <v>141</v>
      </c>
      <c r="E105" s="35">
        <v>2</v>
      </c>
      <c r="F105" s="23">
        <v>313</v>
      </c>
      <c r="G105" s="23">
        <v>580</v>
      </c>
      <c r="H105" s="77">
        <v>3.4904013961605584E-2</v>
      </c>
      <c r="I105" s="34">
        <v>33</v>
      </c>
      <c r="J105" s="35">
        <v>10</v>
      </c>
      <c r="K105" s="35">
        <f t="shared" si="49"/>
        <v>43</v>
      </c>
      <c r="L105" s="36">
        <f t="shared" si="50"/>
        <v>1.8826619964973729E-2</v>
      </c>
      <c r="M105" s="34">
        <v>19</v>
      </c>
      <c r="N105" s="35" t="s">
        <v>54</v>
      </c>
      <c r="O105" s="35">
        <f t="shared" si="51"/>
        <v>19</v>
      </c>
      <c r="P105" s="36">
        <f t="shared" si="52"/>
        <v>7.1509220925856229E-3</v>
      </c>
      <c r="Q105" s="34">
        <v>34</v>
      </c>
      <c r="R105" s="35">
        <v>49</v>
      </c>
      <c r="S105" s="35">
        <f t="shared" si="53"/>
        <v>83</v>
      </c>
      <c r="T105" s="36">
        <f t="shared" si="54"/>
        <v>2.8719723183391003E-2</v>
      </c>
      <c r="U105" s="34">
        <v>38</v>
      </c>
      <c r="V105" s="35">
        <v>82</v>
      </c>
      <c r="W105" s="35">
        <f t="shared" si="55"/>
        <v>120</v>
      </c>
      <c r="X105" s="36">
        <f t="shared" si="56"/>
        <v>4.1811846689895474E-2</v>
      </c>
      <c r="Y105" s="34">
        <v>2</v>
      </c>
      <c r="Z105" s="35">
        <v>194</v>
      </c>
      <c r="AA105" s="35">
        <f t="shared" si="57"/>
        <v>196</v>
      </c>
      <c r="AB105" s="36">
        <f t="shared" si="58"/>
        <v>6.8844397611520905E-2</v>
      </c>
      <c r="AC105" s="34" t="s">
        <v>54</v>
      </c>
      <c r="AD105" s="35">
        <v>85</v>
      </c>
      <c r="AE105" s="35">
        <f t="shared" si="59"/>
        <v>85</v>
      </c>
      <c r="AF105" s="36">
        <f t="shared" si="60"/>
        <v>3.7215411558669004E-2</v>
      </c>
      <c r="AG105" s="34" t="s">
        <v>54</v>
      </c>
      <c r="AH105" s="35">
        <v>34</v>
      </c>
      <c r="AI105" s="35">
        <f t="shared" si="61"/>
        <v>34</v>
      </c>
      <c r="AJ105" s="36">
        <f t="shared" si="62"/>
        <v>4.3312101910828023E-2</v>
      </c>
    </row>
    <row r="106" spans="1:36">
      <c r="A106" s="33"/>
      <c r="B106" s="39" t="s">
        <v>223</v>
      </c>
      <c r="C106" s="24">
        <v>5</v>
      </c>
      <c r="D106" s="23">
        <v>7</v>
      </c>
      <c r="E106" s="23">
        <v>1</v>
      </c>
      <c r="F106" s="23">
        <v>1</v>
      </c>
      <c r="G106" s="23">
        <v>14</v>
      </c>
      <c r="H106" s="164">
        <v>8.4251068183185897E-4</v>
      </c>
      <c r="I106" s="34">
        <v>2</v>
      </c>
      <c r="J106" s="35">
        <v>1</v>
      </c>
      <c r="K106" s="35">
        <f t="shared" si="49"/>
        <v>3</v>
      </c>
      <c r="L106" s="36">
        <f t="shared" si="50"/>
        <v>1.3134851138353765E-3</v>
      </c>
      <c r="M106" s="34">
        <v>2</v>
      </c>
      <c r="N106" s="35" t="s">
        <v>54</v>
      </c>
      <c r="O106" s="35">
        <f t="shared" si="51"/>
        <v>2</v>
      </c>
      <c r="P106" s="36">
        <f t="shared" si="52"/>
        <v>7.5272864132480243E-4</v>
      </c>
      <c r="Q106" s="34" t="s">
        <v>54</v>
      </c>
      <c r="R106" s="35">
        <v>6</v>
      </c>
      <c r="S106" s="35">
        <f t="shared" si="53"/>
        <v>6</v>
      </c>
      <c r="T106" s="36">
        <f t="shared" si="54"/>
        <v>2.0761245674740486E-3</v>
      </c>
      <c r="U106" s="34">
        <v>1</v>
      </c>
      <c r="V106" s="35" t="s">
        <v>54</v>
      </c>
      <c r="W106" s="35">
        <f t="shared" si="55"/>
        <v>1</v>
      </c>
      <c r="X106" s="36">
        <f t="shared" si="56"/>
        <v>3.4843205574912892E-4</v>
      </c>
      <c r="Y106" s="34" t="s">
        <v>54</v>
      </c>
      <c r="Z106" s="35" t="s">
        <v>54</v>
      </c>
      <c r="AA106" s="35">
        <f t="shared" si="57"/>
        <v>0</v>
      </c>
      <c r="AB106" s="36">
        <f t="shared" si="58"/>
        <v>0</v>
      </c>
      <c r="AC106" s="34">
        <v>1</v>
      </c>
      <c r="AD106" s="35" t="s">
        <v>54</v>
      </c>
      <c r="AE106" s="35">
        <f t="shared" si="59"/>
        <v>1</v>
      </c>
      <c r="AF106" s="36">
        <f t="shared" si="60"/>
        <v>4.3782837127845885E-4</v>
      </c>
      <c r="AG106" s="34" t="s">
        <v>54</v>
      </c>
      <c r="AH106" s="35">
        <v>1</v>
      </c>
      <c r="AI106" s="35">
        <f t="shared" si="61"/>
        <v>1</v>
      </c>
      <c r="AJ106" s="36">
        <f t="shared" si="62"/>
        <v>1.2738853503184713E-3</v>
      </c>
    </row>
    <row r="107" spans="1:36">
      <c r="A107" s="33"/>
      <c r="B107" s="39" t="s">
        <v>224</v>
      </c>
      <c r="C107" s="34">
        <v>16</v>
      </c>
      <c r="D107" s="35" t="s">
        <v>54</v>
      </c>
      <c r="E107" s="35" t="s">
        <v>54</v>
      </c>
      <c r="F107" s="23">
        <v>9</v>
      </c>
      <c r="G107" s="23">
        <v>25</v>
      </c>
      <c r="H107" s="77">
        <v>1.5044833604140337E-3</v>
      </c>
      <c r="I107" s="34" t="s">
        <v>54</v>
      </c>
      <c r="J107" s="35" t="s">
        <v>54</v>
      </c>
      <c r="K107" s="35">
        <f t="shared" si="49"/>
        <v>0</v>
      </c>
      <c r="L107" s="36">
        <f t="shared" si="50"/>
        <v>0</v>
      </c>
      <c r="M107" s="34">
        <v>7</v>
      </c>
      <c r="N107" s="35" t="s">
        <v>54</v>
      </c>
      <c r="O107" s="35">
        <f t="shared" si="51"/>
        <v>7</v>
      </c>
      <c r="P107" s="36">
        <f t="shared" si="52"/>
        <v>2.6345502446368085E-3</v>
      </c>
      <c r="Q107" s="34">
        <v>8</v>
      </c>
      <c r="R107" s="35" t="s">
        <v>54</v>
      </c>
      <c r="S107" s="35">
        <f t="shared" si="53"/>
        <v>8</v>
      </c>
      <c r="T107" s="36">
        <f t="shared" si="54"/>
        <v>2.7681660899653978E-3</v>
      </c>
      <c r="U107" s="34">
        <v>1</v>
      </c>
      <c r="V107" s="35" t="s">
        <v>54</v>
      </c>
      <c r="W107" s="35">
        <f t="shared" si="55"/>
        <v>1</v>
      </c>
      <c r="X107" s="36">
        <f t="shared" si="56"/>
        <v>3.4843205574912892E-4</v>
      </c>
      <c r="Y107" s="34" t="s">
        <v>54</v>
      </c>
      <c r="Z107" s="35">
        <v>8</v>
      </c>
      <c r="AA107" s="35">
        <f t="shared" si="57"/>
        <v>8</v>
      </c>
      <c r="AB107" s="36">
        <f t="shared" si="58"/>
        <v>2.8099754127151387E-3</v>
      </c>
      <c r="AC107" s="34" t="s">
        <v>54</v>
      </c>
      <c r="AD107" s="35">
        <v>1</v>
      </c>
      <c r="AE107" s="35">
        <f t="shared" si="59"/>
        <v>1</v>
      </c>
      <c r="AF107" s="36">
        <f t="shared" si="60"/>
        <v>4.3782837127845885E-4</v>
      </c>
      <c r="AG107" s="34" t="s">
        <v>54</v>
      </c>
      <c r="AH107" s="35" t="s">
        <v>54</v>
      </c>
      <c r="AI107" s="35">
        <f t="shared" si="61"/>
        <v>0</v>
      </c>
      <c r="AJ107" s="36">
        <f t="shared" si="62"/>
        <v>0</v>
      </c>
    </row>
    <row r="108" spans="1:36">
      <c r="A108" s="33"/>
      <c r="B108" s="39" t="s">
        <v>225</v>
      </c>
      <c r="C108" s="34">
        <v>8</v>
      </c>
      <c r="D108" s="35" t="s">
        <v>54</v>
      </c>
      <c r="E108" s="35" t="s">
        <v>54</v>
      </c>
      <c r="F108" s="23">
        <v>1</v>
      </c>
      <c r="G108" s="23">
        <v>9</v>
      </c>
      <c r="H108" s="77">
        <v>5.416140097490522E-4</v>
      </c>
      <c r="I108" s="34" t="s">
        <v>54</v>
      </c>
      <c r="J108" s="35" t="s">
        <v>54</v>
      </c>
      <c r="K108" s="35">
        <f t="shared" si="49"/>
        <v>0</v>
      </c>
      <c r="L108" s="36">
        <f t="shared" si="50"/>
        <v>0</v>
      </c>
      <c r="M108" s="34">
        <v>6</v>
      </c>
      <c r="N108" s="35" t="s">
        <v>54</v>
      </c>
      <c r="O108" s="35">
        <f t="shared" si="51"/>
        <v>6</v>
      </c>
      <c r="P108" s="36">
        <f t="shared" si="52"/>
        <v>2.2581859239744072E-3</v>
      </c>
      <c r="Q108" s="34">
        <v>2</v>
      </c>
      <c r="R108" s="35" t="s">
        <v>54</v>
      </c>
      <c r="S108" s="35">
        <f t="shared" si="53"/>
        <v>2</v>
      </c>
      <c r="T108" s="36">
        <f t="shared" si="54"/>
        <v>6.9204152249134946E-4</v>
      </c>
      <c r="U108" s="34" t="s">
        <v>54</v>
      </c>
      <c r="V108" s="35" t="s">
        <v>54</v>
      </c>
      <c r="W108" s="35">
        <f t="shared" si="55"/>
        <v>0</v>
      </c>
      <c r="X108" s="36">
        <f t="shared" si="56"/>
        <v>0</v>
      </c>
      <c r="Y108" s="34" t="s">
        <v>54</v>
      </c>
      <c r="Z108" s="35" t="s">
        <v>54</v>
      </c>
      <c r="AA108" s="35">
        <f t="shared" si="57"/>
        <v>0</v>
      </c>
      <c r="AB108" s="36">
        <f t="shared" si="58"/>
        <v>0</v>
      </c>
      <c r="AC108" s="34" t="s">
        <v>54</v>
      </c>
      <c r="AD108" s="35">
        <v>1</v>
      </c>
      <c r="AE108" s="35">
        <f t="shared" si="59"/>
        <v>1</v>
      </c>
      <c r="AF108" s="36">
        <f t="shared" si="60"/>
        <v>4.3782837127845885E-4</v>
      </c>
      <c r="AG108" s="34" t="s">
        <v>54</v>
      </c>
      <c r="AH108" s="35" t="s">
        <v>54</v>
      </c>
      <c r="AI108" s="35">
        <f t="shared" si="61"/>
        <v>0</v>
      </c>
      <c r="AJ108" s="36">
        <f t="shared" si="62"/>
        <v>0</v>
      </c>
    </row>
    <row r="109" spans="1:36">
      <c r="A109" s="33"/>
      <c r="B109" s="39" t="s">
        <v>226</v>
      </c>
      <c r="C109" s="34">
        <v>121</v>
      </c>
      <c r="D109" s="35">
        <v>273</v>
      </c>
      <c r="E109" s="35">
        <v>1</v>
      </c>
      <c r="F109" s="23">
        <v>142</v>
      </c>
      <c r="G109" s="23">
        <v>537</v>
      </c>
      <c r="H109" s="77">
        <v>3.2316302581693448E-2</v>
      </c>
      <c r="I109" s="34">
        <v>40</v>
      </c>
      <c r="J109" s="35">
        <v>60</v>
      </c>
      <c r="K109" s="35">
        <f t="shared" si="49"/>
        <v>100</v>
      </c>
      <c r="L109" s="36">
        <f t="shared" si="50"/>
        <v>4.3782837127845885E-2</v>
      </c>
      <c r="M109" s="34">
        <v>12</v>
      </c>
      <c r="N109" s="35">
        <v>84</v>
      </c>
      <c r="O109" s="35">
        <f t="shared" si="51"/>
        <v>96</v>
      </c>
      <c r="P109" s="36">
        <f t="shared" si="52"/>
        <v>3.6130974783590515E-2</v>
      </c>
      <c r="Q109" s="34">
        <v>21</v>
      </c>
      <c r="R109" s="35">
        <v>85</v>
      </c>
      <c r="S109" s="35">
        <f t="shared" si="53"/>
        <v>106</v>
      </c>
      <c r="T109" s="36">
        <f t="shared" si="54"/>
        <v>3.6678200692041522E-2</v>
      </c>
      <c r="U109" s="34">
        <v>48</v>
      </c>
      <c r="V109" s="35">
        <v>44</v>
      </c>
      <c r="W109" s="35">
        <f t="shared" si="55"/>
        <v>92</v>
      </c>
      <c r="X109" s="36">
        <f t="shared" si="56"/>
        <v>3.2055749128919862E-2</v>
      </c>
      <c r="Y109" s="34">
        <v>1</v>
      </c>
      <c r="Z109" s="35">
        <v>56</v>
      </c>
      <c r="AA109" s="35">
        <f t="shared" si="57"/>
        <v>57</v>
      </c>
      <c r="AB109" s="36">
        <f t="shared" si="58"/>
        <v>2.0021074815595362E-2</v>
      </c>
      <c r="AC109" s="34" t="s">
        <v>54</v>
      </c>
      <c r="AD109" s="35">
        <v>63</v>
      </c>
      <c r="AE109" s="35">
        <f t="shared" si="59"/>
        <v>63</v>
      </c>
      <c r="AF109" s="36">
        <f t="shared" si="60"/>
        <v>2.7583187390542906E-2</v>
      </c>
      <c r="AG109" s="34" t="s">
        <v>54</v>
      </c>
      <c r="AH109" s="35">
        <v>23</v>
      </c>
      <c r="AI109" s="35">
        <f t="shared" si="61"/>
        <v>23</v>
      </c>
      <c r="AJ109" s="36">
        <f t="shared" si="62"/>
        <v>2.9299363057324841E-2</v>
      </c>
    </row>
    <row r="110" spans="1:36">
      <c r="A110" s="33"/>
      <c r="B110" s="39" t="s">
        <v>227</v>
      </c>
      <c r="C110" s="34">
        <v>77</v>
      </c>
      <c r="D110" s="35">
        <v>1</v>
      </c>
      <c r="E110" s="35" t="s">
        <v>54</v>
      </c>
      <c r="F110" s="23">
        <v>12</v>
      </c>
      <c r="G110" s="23">
        <v>90</v>
      </c>
      <c r="H110" s="77">
        <v>5.4161400974905216E-3</v>
      </c>
      <c r="I110" s="34">
        <v>17</v>
      </c>
      <c r="J110" s="35" t="s">
        <v>54</v>
      </c>
      <c r="K110" s="35">
        <f t="shared" si="49"/>
        <v>17</v>
      </c>
      <c r="L110" s="36">
        <f t="shared" si="50"/>
        <v>7.4430823117338004E-3</v>
      </c>
      <c r="M110" s="34">
        <v>11</v>
      </c>
      <c r="N110" s="35" t="s">
        <v>54</v>
      </c>
      <c r="O110" s="35">
        <f t="shared" si="51"/>
        <v>11</v>
      </c>
      <c r="P110" s="36">
        <f t="shared" si="52"/>
        <v>4.1400075272864136E-3</v>
      </c>
      <c r="Q110" s="34">
        <v>22</v>
      </c>
      <c r="R110" s="35">
        <v>1</v>
      </c>
      <c r="S110" s="35">
        <f t="shared" si="53"/>
        <v>23</v>
      </c>
      <c r="T110" s="36">
        <f t="shared" si="54"/>
        <v>7.9584775086505195E-3</v>
      </c>
      <c r="U110" s="34">
        <v>27</v>
      </c>
      <c r="V110" s="35" t="s">
        <v>54</v>
      </c>
      <c r="W110" s="35">
        <f t="shared" si="55"/>
        <v>27</v>
      </c>
      <c r="X110" s="36">
        <f t="shared" si="56"/>
        <v>9.4076655052264813E-3</v>
      </c>
      <c r="Y110" s="34" t="s">
        <v>54</v>
      </c>
      <c r="Z110" s="35">
        <v>2</v>
      </c>
      <c r="AA110" s="35">
        <f t="shared" si="57"/>
        <v>2</v>
      </c>
      <c r="AB110" s="36">
        <f t="shared" si="58"/>
        <v>7.0249385317878467E-4</v>
      </c>
      <c r="AC110" s="34" t="s">
        <v>54</v>
      </c>
      <c r="AD110" s="35">
        <v>6</v>
      </c>
      <c r="AE110" s="35">
        <f t="shared" si="59"/>
        <v>6</v>
      </c>
      <c r="AF110" s="36">
        <f t="shared" si="60"/>
        <v>2.6269702276707531E-3</v>
      </c>
      <c r="AG110" s="34" t="s">
        <v>54</v>
      </c>
      <c r="AH110" s="35">
        <v>4</v>
      </c>
      <c r="AI110" s="35">
        <f t="shared" si="61"/>
        <v>4</v>
      </c>
      <c r="AJ110" s="36">
        <f t="shared" si="62"/>
        <v>5.0955414012738851E-3</v>
      </c>
    </row>
    <row r="111" spans="1:36">
      <c r="A111" s="33"/>
      <c r="B111" s="39" t="s">
        <v>228</v>
      </c>
      <c r="C111" s="34" t="s">
        <v>54</v>
      </c>
      <c r="D111" s="35">
        <v>13</v>
      </c>
      <c r="E111" s="35" t="s">
        <v>54</v>
      </c>
      <c r="F111" s="23">
        <v>3</v>
      </c>
      <c r="G111" s="23">
        <v>16</v>
      </c>
      <c r="H111" s="77">
        <v>9.6286935066498163E-4</v>
      </c>
      <c r="I111" s="34" t="s">
        <v>54</v>
      </c>
      <c r="J111" s="35" t="s">
        <v>54</v>
      </c>
      <c r="K111" s="35">
        <f t="shared" si="49"/>
        <v>0</v>
      </c>
      <c r="L111" s="36">
        <f t="shared" si="50"/>
        <v>0</v>
      </c>
      <c r="M111" s="34" t="s">
        <v>54</v>
      </c>
      <c r="N111" s="35" t="s">
        <v>54</v>
      </c>
      <c r="O111" s="35">
        <f t="shared" si="51"/>
        <v>0</v>
      </c>
      <c r="P111" s="36">
        <f t="shared" si="52"/>
        <v>0</v>
      </c>
      <c r="Q111" s="34" t="s">
        <v>54</v>
      </c>
      <c r="R111" s="35">
        <v>13</v>
      </c>
      <c r="S111" s="35">
        <f t="shared" si="53"/>
        <v>13</v>
      </c>
      <c r="T111" s="36">
        <f t="shared" si="54"/>
        <v>4.498269896193772E-3</v>
      </c>
      <c r="U111" s="34" t="s">
        <v>54</v>
      </c>
      <c r="V111" s="35" t="s">
        <v>54</v>
      </c>
      <c r="W111" s="35">
        <f t="shared" si="55"/>
        <v>0</v>
      </c>
      <c r="X111" s="36">
        <f t="shared" si="56"/>
        <v>0</v>
      </c>
      <c r="Y111" s="34" t="s">
        <v>54</v>
      </c>
      <c r="Z111" s="35">
        <v>3</v>
      </c>
      <c r="AA111" s="35">
        <f t="shared" si="57"/>
        <v>3</v>
      </c>
      <c r="AB111" s="36">
        <f t="shared" si="58"/>
        <v>1.053740779768177E-3</v>
      </c>
      <c r="AC111" s="34" t="s">
        <v>54</v>
      </c>
      <c r="AD111" s="35" t="s">
        <v>54</v>
      </c>
      <c r="AE111" s="35">
        <f t="shared" si="59"/>
        <v>0</v>
      </c>
      <c r="AF111" s="36">
        <f t="shared" si="60"/>
        <v>0</v>
      </c>
      <c r="AG111" s="34" t="s">
        <v>54</v>
      </c>
      <c r="AH111" s="35" t="s">
        <v>54</v>
      </c>
      <c r="AI111" s="35">
        <f t="shared" si="61"/>
        <v>0</v>
      </c>
      <c r="AJ111" s="36">
        <f t="shared" si="62"/>
        <v>0</v>
      </c>
    </row>
    <row r="112" spans="1:36">
      <c r="A112" s="33"/>
      <c r="B112" s="39" t="s">
        <v>229</v>
      </c>
      <c r="C112" s="34">
        <v>3</v>
      </c>
      <c r="D112" s="35">
        <v>1</v>
      </c>
      <c r="E112" s="35" t="s">
        <v>54</v>
      </c>
      <c r="F112" s="23">
        <v>14</v>
      </c>
      <c r="G112" s="23">
        <v>18</v>
      </c>
      <c r="H112" s="77">
        <v>1.0832280194981044E-3</v>
      </c>
      <c r="I112" s="34" t="s">
        <v>54</v>
      </c>
      <c r="J112" s="35" t="s">
        <v>54</v>
      </c>
      <c r="K112" s="35">
        <f t="shared" si="49"/>
        <v>0</v>
      </c>
      <c r="L112" s="36">
        <f t="shared" si="50"/>
        <v>0</v>
      </c>
      <c r="M112" s="34" t="s">
        <v>54</v>
      </c>
      <c r="N112" s="35" t="s">
        <v>54</v>
      </c>
      <c r="O112" s="35">
        <f t="shared" si="51"/>
        <v>0</v>
      </c>
      <c r="P112" s="36">
        <f t="shared" si="52"/>
        <v>0</v>
      </c>
      <c r="Q112" s="34" t="s">
        <v>54</v>
      </c>
      <c r="R112" s="35" t="s">
        <v>54</v>
      </c>
      <c r="S112" s="35">
        <f t="shared" si="53"/>
        <v>0</v>
      </c>
      <c r="T112" s="36">
        <f t="shared" si="54"/>
        <v>0</v>
      </c>
      <c r="U112" s="34">
        <v>3</v>
      </c>
      <c r="V112" s="35">
        <v>1</v>
      </c>
      <c r="W112" s="35">
        <f t="shared" si="55"/>
        <v>4</v>
      </c>
      <c r="X112" s="36">
        <f t="shared" si="56"/>
        <v>1.3937282229965157E-3</v>
      </c>
      <c r="Y112" s="34" t="s">
        <v>54</v>
      </c>
      <c r="Z112" s="35">
        <v>14</v>
      </c>
      <c r="AA112" s="35">
        <f t="shared" si="57"/>
        <v>14</v>
      </c>
      <c r="AB112" s="36">
        <f t="shared" si="58"/>
        <v>4.9174569722514926E-3</v>
      </c>
      <c r="AC112" s="34" t="s">
        <v>54</v>
      </c>
      <c r="AD112" s="35" t="s">
        <v>54</v>
      </c>
      <c r="AE112" s="35">
        <f t="shared" si="59"/>
        <v>0</v>
      </c>
      <c r="AF112" s="36">
        <f t="shared" si="60"/>
        <v>0</v>
      </c>
      <c r="AG112" s="34" t="s">
        <v>54</v>
      </c>
      <c r="AH112" s="35" t="s">
        <v>54</v>
      </c>
      <c r="AI112" s="35">
        <f t="shared" si="61"/>
        <v>0</v>
      </c>
      <c r="AJ112" s="36">
        <f t="shared" si="62"/>
        <v>0</v>
      </c>
    </row>
    <row r="113" spans="1:36">
      <c r="A113" s="33"/>
      <c r="B113" s="41" t="s">
        <v>230</v>
      </c>
      <c r="C113" s="24">
        <v>15</v>
      </c>
      <c r="D113" s="23" t="s">
        <v>54</v>
      </c>
      <c r="E113" s="23">
        <v>3</v>
      </c>
      <c r="F113" s="23">
        <v>5</v>
      </c>
      <c r="G113" s="23">
        <v>23</v>
      </c>
      <c r="H113" s="164">
        <v>1.3841246915809111E-3</v>
      </c>
      <c r="I113" s="42">
        <v>1</v>
      </c>
      <c r="J113" s="43" t="s">
        <v>54</v>
      </c>
      <c r="K113" s="35">
        <f t="shared" si="49"/>
        <v>1</v>
      </c>
      <c r="L113" s="36">
        <f t="shared" si="50"/>
        <v>4.3782837127845885E-4</v>
      </c>
      <c r="M113" s="42" t="s">
        <v>54</v>
      </c>
      <c r="N113" s="43" t="s">
        <v>54</v>
      </c>
      <c r="O113" s="35">
        <f t="shared" si="51"/>
        <v>0</v>
      </c>
      <c r="P113" s="36">
        <f t="shared" si="52"/>
        <v>0</v>
      </c>
      <c r="Q113" s="42">
        <v>12</v>
      </c>
      <c r="R113" s="43" t="s">
        <v>54</v>
      </c>
      <c r="S113" s="35">
        <f t="shared" si="53"/>
        <v>12</v>
      </c>
      <c r="T113" s="36">
        <f t="shared" si="54"/>
        <v>4.1522491349480972E-3</v>
      </c>
      <c r="U113" s="42">
        <v>2</v>
      </c>
      <c r="V113" s="43" t="s">
        <v>54</v>
      </c>
      <c r="W113" s="35">
        <f t="shared" si="55"/>
        <v>2</v>
      </c>
      <c r="X113" s="36">
        <f t="shared" si="56"/>
        <v>6.9686411149825784E-4</v>
      </c>
      <c r="Y113" s="42">
        <v>3</v>
      </c>
      <c r="Z113" s="43">
        <v>4</v>
      </c>
      <c r="AA113" s="35">
        <f t="shared" si="57"/>
        <v>7</v>
      </c>
      <c r="AB113" s="36">
        <f t="shared" si="58"/>
        <v>2.4587284861257463E-3</v>
      </c>
      <c r="AC113" s="42" t="s">
        <v>54</v>
      </c>
      <c r="AD113" s="43">
        <v>1</v>
      </c>
      <c r="AE113" s="35">
        <f t="shared" si="59"/>
        <v>1</v>
      </c>
      <c r="AF113" s="36">
        <f t="shared" si="60"/>
        <v>4.3782837127845885E-4</v>
      </c>
      <c r="AG113" s="42" t="s">
        <v>54</v>
      </c>
      <c r="AH113" s="43" t="s">
        <v>54</v>
      </c>
      <c r="AI113" s="35">
        <f t="shared" si="61"/>
        <v>0</v>
      </c>
      <c r="AJ113" s="36">
        <f t="shared" si="62"/>
        <v>0</v>
      </c>
    </row>
    <row r="114" spans="1:36">
      <c r="A114" s="33"/>
      <c r="B114" s="39" t="s">
        <v>231</v>
      </c>
      <c r="C114" s="34" t="s">
        <v>54</v>
      </c>
      <c r="D114" s="35" t="s">
        <v>54</v>
      </c>
      <c r="E114" s="35" t="s">
        <v>54</v>
      </c>
      <c r="F114" s="23">
        <v>1</v>
      </c>
      <c r="G114" s="23">
        <v>1</v>
      </c>
      <c r="H114" s="77">
        <v>6.0179334416561352E-5</v>
      </c>
      <c r="I114" s="34" t="s">
        <v>54</v>
      </c>
      <c r="J114" s="35" t="s">
        <v>54</v>
      </c>
      <c r="K114" s="35">
        <f t="shared" si="49"/>
        <v>0</v>
      </c>
      <c r="L114" s="36">
        <f t="shared" si="50"/>
        <v>0</v>
      </c>
      <c r="M114" s="34" t="s">
        <v>54</v>
      </c>
      <c r="N114" s="35" t="s">
        <v>54</v>
      </c>
      <c r="O114" s="35">
        <f t="shared" si="51"/>
        <v>0</v>
      </c>
      <c r="P114" s="36">
        <f t="shared" si="52"/>
        <v>0</v>
      </c>
      <c r="Q114" s="34" t="s">
        <v>54</v>
      </c>
      <c r="R114" s="35" t="s">
        <v>54</v>
      </c>
      <c r="S114" s="35">
        <f t="shared" si="53"/>
        <v>0</v>
      </c>
      <c r="T114" s="36">
        <f t="shared" si="54"/>
        <v>0</v>
      </c>
      <c r="U114" s="34" t="s">
        <v>54</v>
      </c>
      <c r="V114" s="35" t="s">
        <v>54</v>
      </c>
      <c r="W114" s="35">
        <f t="shared" si="55"/>
        <v>0</v>
      </c>
      <c r="X114" s="36">
        <f t="shared" si="56"/>
        <v>0</v>
      </c>
      <c r="Y114" s="34" t="s">
        <v>54</v>
      </c>
      <c r="Z114" s="35" t="s">
        <v>54</v>
      </c>
      <c r="AA114" s="35">
        <f t="shared" si="57"/>
        <v>0</v>
      </c>
      <c r="AB114" s="36">
        <f t="shared" si="58"/>
        <v>0</v>
      </c>
      <c r="AC114" s="34" t="s">
        <v>54</v>
      </c>
      <c r="AD114" s="35">
        <v>1</v>
      </c>
      <c r="AE114" s="35">
        <f t="shared" si="59"/>
        <v>1</v>
      </c>
      <c r="AF114" s="36">
        <f t="shared" si="60"/>
        <v>4.3782837127845885E-4</v>
      </c>
      <c r="AG114" s="34" t="s">
        <v>54</v>
      </c>
      <c r="AH114" s="35" t="s">
        <v>54</v>
      </c>
      <c r="AI114" s="35">
        <f t="shared" si="61"/>
        <v>0</v>
      </c>
      <c r="AJ114" s="36">
        <f t="shared" si="62"/>
        <v>0</v>
      </c>
    </row>
    <row r="115" spans="1:36">
      <c r="A115" s="33"/>
      <c r="B115" s="39" t="s">
        <v>232</v>
      </c>
      <c r="C115" s="34">
        <v>1</v>
      </c>
      <c r="D115" s="35" t="s">
        <v>54</v>
      </c>
      <c r="E115" s="35" t="s">
        <v>54</v>
      </c>
      <c r="F115" s="23" t="s">
        <v>54</v>
      </c>
      <c r="G115" s="23">
        <v>1</v>
      </c>
      <c r="H115" s="77">
        <v>6.0179334416561352E-5</v>
      </c>
      <c r="I115" s="34" t="s">
        <v>54</v>
      </c>
      <c r="J115" s="35" t="s">
        <v>54</v>
      </c>
      <c r="K115" s="35">
        <f t="shared" si="49"/>
        <v>0</v>
      </c>
      <c r="L115" s="36">
        <f t="shared" si="50"/>
        <v>0</v>
      </c>
      <c r="M115" s="34">
        <v>1</v>
      </c>
      <c r="N115" s="35" t="s">
        <v>54</v>
      </c>
      <c r="O115" s="35">
        <f t="shared" si="51"/>
        <v>1</v>
      </c>
      <c r="P115" s="36">
        <f t="shared" si="52"/>
        <v>3.7636432066240122E-4</v>
      </c>
      <c r="Q115" s="34" t="s">
        <v>54</v>
      </c>
      <c r="R115" s="35" t="s">
        <v>54</v>
      </c>
      <c r="S115" s="35">
        <f t="shared" si="53"/>
        <v>0</v>
      </c>
      <c r="T115" s="36">
        <f t="shared" si="54"/>
        <v>0</v>
      </c>
      <c r="U115" s="34" t="s">
        <v>54</v>
      </c>
      <c r="V115" s="35" t="s">
        <v>54</v>
      </c>
      <c r="W115" s="35">
        <f t="shared" si="55"/>
        <v>0</v>
      </c>
      <c r="X115" s="36">
        <f t="shared" si="56"/>
        <v>0</v>
      </c>
      <c r="Y115" s="34" t="s">
        <v>54</v>
      </c>
      <c r="Z115" s="35" t="s">
        <v>54</v>
      </c>
      <c r="AA115" s="35">
        <f t="shared" si="57"/>
        <v>0</v>
      </c>
      <c r="AB115" s="36">
        <f t="shared" si="58"/>
        <v>0</v>
      </c>
      <c r="AC115" s="34" t="s">
        <v>54</v>
      </c>
      <c r="AD115" s="35" t="s">
        <v>54</v>
      </c>
      <c r="AE115" s="35">
        <f t="shared" si="59"/>
        <v>0</v>
      </c>
      <c r="AF115" s="36">
        <f t="shared" si="60"/>
        <v>0</v>
      </c>
      <c r="AG115" s="34" t="s">
        <v>54</v>
      </c>
      <c r="AH115" s="35" t="s">
        <v>54</v>
      </c>
      <c r="AI115" s="35">
        <f t="shared" si="61"/>
        <v>0</v>
      </c>
      <c r="AJ115" s="36">
        <f t="shared" si="62"/>
        <v>0</v>
      </c>
    </row>
    <row r="116" spans="1:36">
      <c r="A116" s="33"/>
      <c r="B116" s="39" t="s">
        <v>233</v>
      </c>
      <c r="C116" s="34">
        <v>1</v>
      </c>
      <c r="D116" s="35">
        <v>1</v>
      </c>
      <c r="E116" s="35" t="s">
        <v>54</v>
      </c>
      <c r="F116" s="23" t="s">
        <v>54</v>
      </c>
      <c r="G116" s="23">
        <v>2</v>
      </c>
      <c r="H116" s="77">
        <v>1.203586688331227E-4</v>
      </c>
      <c r="I116" s="34" t="s">
        <v>54</v>
      </c>
      <c r="J116" s="35">
        <v>1</v>
      </c>
      <c r="K116" s="35">
        <f t="shared" si="49"/>
        <v>1</v>
      </c>
      <c r="L116" s="36">
        <f t="shared" si="50"/>
        <v>4.3782837127845885E-4</v>
      </c>
      <c r="M116" s="34" t="s">
        <v>54</v>
      </c>
      <c r="N116" s="35" t="s">
        <v>54</v>
      </c>
      <c r="O116" s="35">
        <f t="shared" si="51"/>
        <v>0</v>
      </c>
      <c r="P116" s="36">
        <f t="shared" si="52"/>
        <v>0</v>
      </c>
      <c r="Q116" s="34" t="s">
        <v>54</v>
      </c>
      <c r="R116" s="35" t="s">
        <v>54</v>
      </c>
      <c r="S116" s="35">
        <f t="shared" si="53"/>
        <v>0</v>
      </c>
      <c r="T116" s="36">
        <f t="shared" si="54"/>
        <v>0</v>
      </c>
      <c r="U116" s="34">
        <v>1</v>
      </c>
      <c r="V116" s="35" t="s">
        <v>54</v>
      </c>
      <c r="W116" s="35">
        <f t="shared" si="55"/>
        <v>1</v>
      </c>
      <c r="X116" s="36">
        <f t="shared" si="56"/>
        <v>3.4843205574912892E-4</v>
      </c>
      <c r="Y116" s="34" t="s">
        <v>54</v>
      </c>
      <c r="Z116" s="35" t="s">
        <v>54</v>
      </c>
      <c r="AA116" s="35">
        <f t="shared" si="57"/>
        <v>0</v>
      </c>
      <c r="AB116" s="36">
        <f t="shared" si="58"/>
        <v>0</v>
      </c>
      <c r="AC116" s="34" t="s">
        <v>54</v>
      </c>
      <c r="AD116" s="35" t="s">
        <v>54</v>
      </c>
      <c r="AE116" s="35">
        <f t="shared" si="59"/>
        <v>0</v>
      </c>
      <c r="AF116" s="36">
        <f t="shared" si="60"/>
        <v>0</v>
      </c>
      <c r="AG116" s="34" t="s">
        <v>54</v>
      </c>
      <c r="AH116" s="35" t="s">
        <v>54</v>
      </c>
      <c r="AI116" s="35">
        <f t="shared" si="61"/>
        <v>0</v>
      </c>
      <c r="AJ116" s="36">
        <f t="shared" si="62"/>
        <v>0</v>
      </c>
    </row>
    <row r="117" spans="1:36">
      <c r="A117" s="33"/>
      <c r="B117" s="39" t="s">
        <v>234</v>
      </c>
      <c r="C117" s="34" t="s">
        <v>54</v>
      </c>
      <c r="D117" s="35" t="s">
        <v>54</v>
      </c>
      <c r="E117" s="35" t="s">
        <v>54</v>
      </c>
      <c r="F117" s="23">
        <v>2</v>
      </c>
      <c r="G117" s="23">
        <v>2</v>
      </c>
      <c r="H117" s="77">
        <v>1.203586688331227E-4</v>
      </c>
      <c r="I117" s="34" t="s">
        <v>54</v>
      </c>
      <c r="J117" s="35" t="s">
        <v>54</v>
      </c>
      <c r="K117" s="35">
        <f t="shared" si="49"/>
        <v>0</v>
      </c>
      <c r="L117" s="36">
        <f t="shared" si="50"/>
        <v>0</v>
      </c>
      <c r="M117" s="34" t="s">
        <v>54</v>
      </c>
      <c r="N117" s="35" t="s">
        <v>54</v>
      </c>
      <c r="O117" s="35">
        <f t="shared" si="51"/>
        <v>0</v>
      </c>
      <c r="P117" s="36">
        <f t="shared" si="52"/>
        <v>0</v>
      </c>
      <c r="Q117" s="34" t="s">
        <v>54</v>
      </c>
      <c r="R117" s="35" t="s">
        <v>54</v>
      </c>
      <c r="S117" s="35">
        <f t="shared" si="53"/>
        <v>0</v>
      </c>
      <c r="T117" s="36">
        <f t="shared" si="54"/>
        <v>0</v>
      </c>
      <c r="U117" s="34" t="s">
        <v>54</v>
      </c>
      <c r="V117" s="35" t="s">
        <v>54</v>
      </c>
      <c r="W117" s="35">
        <f t="shared" si="55"/>
        <v>0</v>
      </c>
      <c r="X117" s="36">
        <f t="shared" si="56"/>
        <v>0</v>
      </c>
      <c r="Y117" s="34" t="s">
        <v>54</v>
      </c>
      <c r="Z117" s="35">
        <v>2</v>
      </c>
      <c r="AA117" s="35">
        <f t="shared" si="57"/>
        <v>2</v>
      </c>
      <c r="AB117" s="36">
        <f t="shared" si="58"/>
        <v>7.0249385317878467E-4</v>
      </c>
      <c r="AC117" s="34" t="s">
        <v>54</v>
      </c>
      <c r="AD117" s="35" t="s">
        <v>54</v>
      </c>
      <c r="AE117" s="35">
        <f t="shared" si="59"/>
        <v>0</v>
      </c>
      <c r="AF117" s="36">
        <f t="shared" si="60"/>
        <v>0</v>
      </c>
      <c r="AG117" s="34" t="s">
        <v>54</v>
      </c>
      <c r="AH117" s="35" t="s">
        <v>54</v>
      </c>
      <c r="AI117" s="35">
        <f t="shared" si="61"/>
        <v>0</v>
      </c>
      <c r="AJ117" s="36">
        <f t="shared" si="62"/>
        <v>0</v>
      </c>
    </row>
    <row r="118" spans="1:36">
      <c r="A118" s="33"/>
      <c r="B118" s="39" t="s">
        <v>235</v>
      </c>
      <c r="C118" s="34">
        <v>1</v>
      </c>
      <c r="D118" s="35" t="s">
        <v>54</v>
      </c>
      <c r="E118" s="35">
        <v>1</v>
      </c>
      <c r="F118" s="23" t="s">
        <v>54</v>
      </c>
      <c r="G118" s="23">
        <v>2</v>
      </c>
      <c r="H118" s="77">
        <v>1.203586688331227E-4</v>
      </c>
      <c r="I118" s="34" t="s">
        <v>54</v>
      </c>
      <c r="J118" s="35" t="s">
        <v>54</v>
      </c>
      <c r="K118" s="35">
        <f t="shared" si="49"/>
        <v>0</v>
      </c>
      <c r="L118" s="36">
        <f t="shared" si="50"/>
        <v>0</v>
      </c>
      <c r="M118" s="34">
        <v>1</v>
      </c>
      <c r="N118" s="35" t="s">
        <v>54</v>
      </c>
      <c r="O118" s="35">
        <f t="shared" si="51"/>
        <v>1</v>
      </c>
      <c r="P118" s="36">
        <f t="shared" si="52"/>
        <v>3.7636432066240122E-4</v>
      </c>
      <c r="Q118" s="34" t="s">
        <v>54</v>
      </c>
      <c r="R118" s="35" t="s">
        <v>54</v>
      </c>
      <c r="S118" s="35">
        <f t="shared" si="53"/>
        <v>0</v>
      </c>
      <c r="T118" s="36">
        <f t="shared" si="54"/>
        <v>0</v>
      </c>
      <c r="U118" s="34" t="s">
        <v>54</v>
      </c>
      <c r="V118" s="35" t="s">
        <v>54</v>
      </c>
      <c r="W118" s="35">
        <f t="shared" si="55"/>
        <v>0</v>
      </c>
      <c r="X118" s="36">
        <f t="shared" si="56"/>
        <v>0</v>
      </c>
      <c r="Y118" s="34">
        <v>1</v>
      </c>
      <c r="Z118" s="35" t="s">
        <v>54</v>
      </c>
      <c r="AA118" s="35">
        <f t="shared" si="57"/>
        <v>1</v>
      </c>
      <c r="AB118" s="36">
        <f t="shared" si="58"/>
        <v>3.5124692658939234E-4</v>
      </c>
      <c r="AC118" s="34" t="s">
        <v>54</v>
      </c>
      <c r="AD118" s="35" t="s">
        <v>54</v>
      </c>
      <c r="AE118" s="35">
        <f t="shared" si="59"/>
        <v>0</v>
      </c>
      <c r="AF118" s="36">
        <f t="shared" si="60"/>
        <v>0</v>
      </c>
      <c r="AG118" s="34" t="s">
        <v>54</v>
      </c>
      <c r="AH118" s="35" t="s">
        <v>54</v>
      </c>
      <c r="AI118" s="35">
        <f t="shared" si="61"/>
        <v>0</v>
      </c>
      <c r="AJ118" s="36">
        <f t="shared" si="62"/>
        <v>0</v>
      </c>
    </row>
    <row r="119" spans="1:36">
      <c r="A119" s="33"/>
      <c r="B119" s="39" t="s">
        <v>236</v>
      </c>
      <c r="C119" s="34" t="s">
        <v>54</v>
      </c>
      <c r="D119" s="35">
        <v>30</v>
      </c>
      <c r="E119" s="35" t="s">
        <v>54</v>
      </c>
      <c r="F119" s="23" t="s">
        <v>54</v>
      </c>
      <c r="G119" s="23">
        <v>30</v>
      </c>
      <c r="H119" s="77">
        <v>1.8053800324968406E-3</v>
      </c>
      <c r="I119" s="34" t="s">
        <v>54</v>
      </c>
      <c r="J119" s="35" t="s">
        <v>54</v>
      </c>
      <c r="K119" s="35">
        <f t="shared" si="49"/>
        <v>0</v>
      </c>
      <c r="L119" s="36">
        <f t="shared" si="50"/>
        <v>0</v>
      </c>
      <c r="M119" s="34" t="s">
        <v>54</v>
      </c>
      <c r="N119" s="35">
        <v>30</v>
      </c>
      <c r="O119" s="35">
        <f t="shared" si="51"/>
        <v>30</v>
      </c>
      <c r="P119" s="36">
        <f t="shared" si="52"/>
        <v>1.1290929619872036E-2</v>
      </c>
      <c r="Q119" s="34" t="s">
        <v>54</v>
      </c>
      <c r="R119" s="35" t="s">
        <v>54</v>
      </c>
      <c r="S119" s="35">
        <f t="shared" si="53"/>
        <v>0</v>
      </c>
      <c r="T119" s="36">
        <f t="shared" si="54"/>
        <v>0</v>
      </c>
      <c r="U119" s="34" t="s">
        <v>54</v>
      </c>
      <c r="V119" s="35" t="s">
        <v>54</v>
      </c>
      <c r="W119" s="35">
        <f t="shared" si="55"/>
        <v>0</v>
      </c>
      <c r="X119" s="36">
        <f t="shared" si="56"/>
        <v>0</v>
      </c>
      <c r="Y119" s="34" t="s">
        <v>54</v>
      </c>
      <c r="Z119" s="35" t="s">
        <v>54</v>
      </c>
      <c r="AA119" s="35">
        <f t="shared" si="57"/>
        <v>0</v>
      </c>
      <c r="AB119" s="36">
        <f t="shared" si="58"/>
        <v>0</v>
      </c>
      <c r="AC119" s="34" t="s">
        <v>54</v>
      </c>
      <c r="AD119" s="35" t="s">
        <v>54</v>
      </c>
      <c r="AE119" s="35">
        <f t="shared" si="59"/>
        <v>0</v>
      </c>
      <c r="AF119" s="36">
        <f t="shared" si="60"/>
        <v>0</v>
      </c>
      <c r="AG119" s="34" t="s">
        <v>54</v>
      </c>
      <c r="AH119" s="35" t="s">
        <v>54</v>
      </c>
      <c r="AI119" s="35">
        <f t="shared" si="61"/>
        <v>0</v>
      </c>
      <c r="AJ119" s="36">
        <f t="shared" si="62"/>
        <v>0</v>
      </c>
    </row>
    <row r="120" spans="1:36">
      <c r="A120" s="33"/>
      <c r="B120" s="39" t="s">
        <v>237</v>
      </c>
      <c r="C120" s="34">
        <v>67</v>
      </c>
      <c r="D120" s="35">
        <v>21</v>
      </c>
      <c r="E120" s="35" t="s">
        <v>54</v>
      </c>
      <c r="F120" s="23">
        <v>14</v>
      </c>
      <c r="G120" s="23">
        <v>102</v>
      </c>
      <c r="H120" s="77">
        <v>6.1382921104892584E-3</v>
      </c>
      <c r="I120" s="34">
        <v>19</v>
      </c>
      <c r="J120" s="35">
        <v>2</v>
      </c>
      <c r="K120" s="35">
        <f t="shared" si="49"/>
        <v>21</v>
      </c>
      <c r="L120" s="36">
        <f t="shared" si="50"/>
        <v>9.1943957968476358E-3</v>
      </c>
      <c r="M120" s="34">
        <v>31</v>
      </c>
      <c r="N120" s="35">
        <v>18</v>
      </c>
      <c r="O120" s="35">
        <f t="shared" si="51"/>
        <v>49</v>
      </c>
      <c r="P120" s="36">
        <f t="shared" si="52"/>
        <v>1.8441851712457658E-2</v>
      </c>
      <c r="Q120" s="34">
        <v>11</v>
      </c>
      <c r="R120" s="35" t="s">
        <v>54</v>
      </c>
      <c r="S120" s="35">
        <f t="shared" si="53"/>
        <v>11</v>
      </c>
      <c r="T120" s="36">
        <f t="shared" si="54"/>
        <v>3.8062283737024223E-3</v>
      </c>
      <c r="U120" s="34">
        <v>6</v>
      </c>
      <c r="V120" s="35">
        <v>1</v>
      </c>
      <c r="W120" s="35">
        <f t="shared" si="55"/>
        <v>7</v>
      </c>
      <c r="X120" s="36">
        <f t="shared" si="56"/>
        <v>2.4390243902439024E-3</v>
      </c>
      <c r="Y120" s="34" t="s">
        <v>54</v>
      </c>
      <c r="Z120" s="35">
        <v>4</v>
      </c>
      <c r="AA120" s="35">
        <f t="shared" si="57"/>
        <v>4</v>
      </c>
      <c r="AB120" s="36">
        <f t="shared" si="58"/>
        <v>1.4049877063575693E-3</v>
      </c>
      <c r="AC120" s="34" t="s">
        <v>54</v>
      </c>
      <c r="AD120" s="35">
        <v>9</v>
      </c>
      <c r="AE120" s="35">
        <f t="shared" si="59"/>
        <v>9</v>
      </c>
      <c r="AF120" s="36">
        <f t="shared" si="60"/>
        <v>3.9404553415061296E-3</v>
      </c>
      <c r="AG120" s="34" t="s">
        <v>54</v>
      </c>
      <c r="AH120" s="35">
        <v>1</v>
      </c>
      <c r="AI120" s="35">
        <f t="shared" si="61"/>
        <v>1</v>
      </c>
      <c r="AJ120" s="36">
        <f t="shared" si="62"/>
        <v>1.2738853503184713E-3</v>
      </c>
    </row>
    <row r="121" spans="1:36">
      <c r="A121" s="33"/>
      <c r="B121" s="41" t="s">
        <v>238</v>
      </c>
      <c r="C121" s="24">
        <v>7</v>
      </c>
      <c r="D121" s="23">
        <v>10</v>
      </c>
      <c r="E121" s="23" t="s">
        <v>54</v>
      </c>
      <c r="F121" s="27" t="s">
        <v>54</v>
      </c>
      <c r="G121" s="27">
        <v>17</v>
      </c>
      <c r="H121" s="164">
        <v>1.0230486850815431E-3</v>
      </c>
      <c r="I121" s="42" t="s">
        <v>54</v>
      </c>
      <c r="J121" s="43" t="s">
        <v>54</v>
      </c>
      <c r="K121" s="35">
        <f t="shared" si="49"/>
        <v>0</v>
      </c>
      <c r="L121" s="36">
        <f t="shared" si="50"/>
        <v>0</v>
      </c>
      <c r="M121" s="42" t="s">
        <v>54</v>
      </c>
      <c r="N121" s="43" t="s">
        <v>54</v>
      </c>
      <c r="O121" s="35">
        <f t="shared" si="51"/>
        <v>0</v>
      </c>
      <c r="P121" s="36">
        <f t="shared" si="52"/>
        <v>0</v>
      </c>
      <c r="Q121" s="42">
        <v>2</v>
      </c>
      <c r="R121" s="43">
        <v>10</v>
      </c>
      <c r="S121" s="35">
        <f t="shared" si="53"/>
        <v>12</v>
      </c>
      <c r="T121" s="36">
        <f t="shared" si="54"/>
        <v>4.1522491349480972E-3</v>
      </c>
      <c r="U121" s="42">
        <v>5</v>
      </c>
      <c r="V121" s="43" t="s">
        <v>54</v>
      </c>
      <c r="W121" s="35">
        <f t="shared" si="55"/>
        <v>5</v>
      </c>
      <c r="X121" s="36">
        <f t="shared" si="56"/>
        <v>1.7421602787456446E-3</v>
      </c>
      <c r="Y121" s="42" t="s">
        <v>54</v>
      </c>
      <c r="Z121" s="43" t="s">
        <v>54</v>
      </c>
      <c r="AA121" s="35">
        <f t="shared" si="57"/>
        <v>0</v>
      </c>
      <c r="AB121" s="36">
        <f t="shared" si="58"/>
        <v>0</v>
      </c>
      <c r="AC121" s="42" t="s">
        <v>54</v>
      </c>
      <c r="AD121" s="43" t="s">
        <v>54</v>
      </c>
      <c r="AE121" s="35">
        <f t="shared" si="59"/>
        <v>0</v>
      </c>
      <c r="AF121" s="36">
        <f t="shared" si="60"/>
        <v>0</v>
      </c>
      <c r="AG121" s="42" t="s">
        <v>54</v>
      </c>
      <c r="AH121" s="43" t="s">
        <v>54</v>
      </c>
      <c r="AI121" s="35">
        <f t="shared" si="61"/>
        <v>0</v>
      </c>
      <c r="AJ121" s="36">
        <f t="shared" si="62"/>
        <v>0</v>
      </c>
    </row>
    <row r="122" spans="1:36">
      <c r="A122" s="33"/>
      <c r="B122" s="39" t="s">
        <v>239</v>
      </c>
      <c r="C122" s="34">
        <v>13</v>
      </c>
      <c r="D122" s="35">
        <v>11</v>
      </c>
      <c r="E122" s="35" t="s">
        <v>54</v>
      </c>
      <c r="F122" s="23">
        <v>15</v>
      </c>
      <c r="G122" s="23">
        <v>39</v>
      </c>
      <c r="H122" s="77">
        <v>2.3469940422458928E-3</v>
      </c>
      <c r="I122" s="34" t="s">
        <v>54</v>
      </c>
      <c r="J122" s="35" t="s">
        <v>54</v>
      </c>
      <c r="K122" s="35">
        <f t="shared" si="49"/>
        <v>0</v>
      </c>
      <c r="L122" s="36">
        <f t="shared" si="50"/>
        <v>0</v>
      </c>
      <c r="M122" s="34">
        <v>2</v>
      </c>
      <c r="N122" s="35" t="s">
        <v>54</v>
      </c>
      <c r="O122" s="35">
        <f t="shared" si="51"/>
        <v>2</v>
      </c>
      <c r="P122" s="36">
        <f t="shared" si="52"/>
        <v>7.5272864132480243E-4</v>
      </c>
      <c r="Q122" s="34">
        <v>3</v>
      </c>
      <c r="R122" s="35">
        <v>4</v>
      </c>
      <c r="S122" s="35">
        <f t="shared" si="53"/>
        <v>7</v>
      </c>
      <c r="T122" s="36">
        <f t="shared" si="54"/>
        <v>2.422145328719723E-3</v>
      </c>
      <c r="U122" s="34">
        <v>8</v>
      </c>
      <c r="V122" s="35">
        <v>7</v>
      </c>
      <c r="W122" s="35">
        <f t="shared" si="55"/>
        <v>15</v>
      </c>
      <c r="X122" s="36">
        <f t="shared" si="56"/>
        <v>5.2264808362369342E-3</v>
      </c>
      <c r="Y122" s="34" t="s">
        <v>54</v>
      </c>
      <c r="Z122" s="35">
        <v>1</v>
      </c>
      <c r="AA122" s="35">
        <f t="shared" si="57"/>
        <v>1</v>
      </c>
      <c r="AB122" s="36">
        <f t="shared" si="58"/>
        <v>3.5124692658939234E-4</v>
      </c>
      <c r="AC122" s="34" t="s">
        <v>54</v>
      </c>
      <c r="AD122" s="35">
        <v>14</v>
      </c>
      <c r="AE122" s="35">
        <f t="shared" si="59"/>
        <v>14</v>
      </c>
      <c r="AF122" s="36">
        <f t="shared" si="60"/>
        <v>6.1295971978984239E-3</v>
      </c>
      <c r="AG122" s="34" t="s">
        <v>54</v>
      </c>
      <c r="AH122" s="35" t="s">
        <v>54</v>
      </c>
      <c r="AI122" s="35">
        <f t="shared" si="61"/>
        <v>0</v>
      </c>
      <c r="AJ122" s="36">
        <f t="shared" si="62"/>
        <v>0</v>
      </c>
    </row>
    <row r="123" spans="1:36">
      <c r="A123" s="33"/>
      <c r="B123" s="39" t="s">
        <v>240</v>
      </c>
      <c r="C123" s="34">
        <v>17</v>
      </c>
      <c r="D123" s="35" t="s">
        <v>54</v>
      </c>
      <c r="E123" s="35" t="s">
        <v>54</v>
      </c>
      <c r="F123" s="23">
        <v>3</v>
      </c>
      <c r="G123" s="23">
        <v>20</v>
      </c>
      <c r="H123" s="77">
        <v>1.2035866883312271E-3</v>
      </c>
      <c r="I123" s="34">
        <v>1</v>
      </c>
      <c r="J123" s="35" t="s">
        <v>54</v>
      </c>
      <c r="K123" s="35">
        <f t="shared" si="49"/>
        <v>1</v>
      </c>
      <c r="L123" s="36">
        <f t="shared" si="50"/>
        <v>4.3782837127845885E-4</v>
      </c>
      <c r="M123" s="34">
        <v>13</v>
      </c>
      <c r="N123" s="35" t="s">
        <v>54</v>
      </c>
      <c r="O123" s="35">
        <f t="shared" si="51"/>
        <v>13</v>
      </c>
      <c r="P123" s="36">
        <f t="shared" si="52"/>
        <v>4.8927361686112152E-3</v>
      </c>
      <c r="Q123" s="34">
        <v>3</v>
      </c>
      <c r="R123" s="35" t="s">
        <v>54</v>
      </c>
      <c r="S123" s="35">
        <f t="shared" si="53"/>
        <v>3</v>
      </c>
      <c r="T123" s="36">
        <f t="shared" si="54"/>
        <v>1.0380622837370243E-3</v>
      </c>
      <c r="U123" s="34" t="s">
        <v>54</v>
      </c>
      <c r="V123" s="35" t="s">
        <v>54</v>
      </c>
      <c r="W123" s="35">
        <f t="shared" si="55"/>
        <v>0</v>
      </c>
      <c r="X123" s="36">
        <f t="shared" si="56"/>
        <v>0</v>
      </c>
      <c r="Y123" s="34" t="s">
        <v>54</v>
      </c>
      <c r="Z123" s="35">
        <v>2</v>
      </c>
      <c r="AA123" s="35">
        <f t="shared" si="57"/>
        <v>2</v>
      </c>
      <c r="AB123" s="36">
        <f t="shared" si="58"/>
        <v>7.0249385317878467E-4</v>
      </c>
      <c r="AC123" s="34" t="s">
        <v>54</v>
      </c>
      <c r="AD123" s="35" t="s">
        <v>54</v>
      </c>
      <c r="AE123" s="35">
        <f t="shared" si="59"/>
        <v>0</v>
      </c>
      <c r="AF123" s="36">
        <f t="shared" si="60"/>
        <v>0</v>
      </c>
      <c r="AG123" s="34" t="s">
        <v>54</v>
      </c>
      <c r="AH123" s="35">
        <v>1</v>
      </c>
      <c r="AI123" s="35">
        <f t="shared" si="61"/>
        <v>1</v>
      </c>
      <c r="AJ123" s="36">
        <f t="shared" si="62"/>
        <v>1.2738853503184713E-3</v>
      </c>
    </row>
    <row r="124" spans="1:36">
      <c r="A124" s="33"/>
      <c r="B124" s="39" t="s">
        <v>241</v>
      </c>
      <c r="C124" s="34">
        <v>2</v>
      </c>
      <c r="D124" s="35" t="s">
        <v>54</v>
      </c>
      <c r="E124" s="35" t="s">
        <v>54</v>
      </c>
      <c r="F124" s="23" t="s">
        <v>54</v>
      </c>
      <c r="G124" s="23">
        <v>2</v>
      </c>
      <c r="H124" s="77">
        <v>1.203586688331227E-4</v>
      </c>
      <c r="I124" s="34" t="s">
        <v>54</v>
      </c>
      <c r="J124" s="35" t="s">
        <v>54</v>
      </c>
      <c r="K124" s="35">
        <f t="shared" si="49"/>
        <v>0</v>
      </c>
      <c r="L124" s="36">
        <f t="shared" si="50"/>
        <v>0</v>
      </c>
      <c r="M124" s="34" t="s">
        <v>54</v>
      </c>
      <c r="N124" s="35" t="s">
        <v>54</v>
      </c>
      <c r="O124" s="35">
        <f t="shared" si="51"/>
        <v>0</v>
      </c>
      <c r="P124" s="36">
        <f t="shared" si="52"/>
        <v>0</v>
      </c>
      <c r="Q124" s="34">
        <v>1</v>
      </c>
      <c r="R124" s="35" t="s">
        <v>54</v>
      </c>
      <c r="S124" s="35">
        <f t="shared" si="53"/>
        <v>1</v>
      </c>
      <c r="T124" s="36">
        <f t="shared" si="54"/>
        <v>3.4602076124567473E-4</v>
      </c>
      <c r="U124" s="34">
        <v>1</v>
      </c>
      <c r="V124" s="35" t="s">
        <v>54</v>
      </c>
      <c r="W124" s="35">
        <f t="shared" si="55"/>
        <v>1</v>
      </c>
      <c r="X124" s="36">
        <f t="shared" si="56"/>
        <v>3.4843205574912892E-4</v>
      </c>
      <c r="Y124" s="34" t="s">
        <v>54</v>
      </c>
      <c r="Z124" s="35" t="s">
        <v>54</v>
      </c>
      <c r="AA124" s="35">
        <f t="shared" si="57"/>
        <v>0</v>
      </c>
      <c r="AB124" s="36">
        <f t="shared" si="58"/>
        <v>0</v>
      </c>
      <c r="AC124" s="34" t="s">
        <v>54</v>
      </c>
      <c r="AD124" s="35" t="s">
        <v>54</v>
      </c>
      <c r="AE124" s="35">
        <f t="shared" si="59"/>
        <v>0</v>
      </c>
      <c r="AF124" s="36">
        <f t="shared" si="60"/>
        <v>0</v>
      </c>
      <c r="AG124" s="34" t="s">
        <v>54</v>
      </c>
      <c r="AH124" s="35" t="s">
        <v>54</v>
      </c>
      <c r="AI124" s="35">
        <f t="shared" si="61"/>
        <v>0</v>
      </c>
      <c r="AJ124" s="36">
        <f t="shared" si="62"/>
        <v>0</v>
      </c>
    </row>
    <row r="125" spans="1:36">
      <c r="A125" s="33"/>
      <c r="B125" s="39" t="s">
        <v>242</v>
      </c>
      <c r="C125" s="34">
        <v>1</v>
      </c>
      <c r="D125" s="35" t="s">
        <v>54</v>
      </c>
      <c r="E125" s="35" t="s">
        <v>54</v>
      </c>
      <c r="F125" s="23" t="s">
        <v>54</v>
      </c>
      <c r="G125" s="23">
        <v>1</v>
      </c>
      <c r="H125" s="77">
        <v>6.0179334416561352E-5</v>
      </c>
      <c r="I125" s="34" t="s">
        <v>54</v>
      </c>
      <c r="J125" s="35" t="s">
        <v>54</v>
      </c>
      <c r="K125" s="35">
        <f t="shared" si="49"/>
        <v>0</v>
      </c>
      <c r="L125" s="36">
        <f t="shared" si="50"/>
        <v>0</v>
      </c>
      <c r="M125" s="34" t="s">
        <v>54</v>
      </c>
      <c r="N125" s="35" t="s">
        <v>54</v>
      </c>
      <c r="O125" s="35">
        <f t="shared" si="51"/>
        <v>0</v>
      </c>
      <c r="P125" s="36">
        <f t="shared" si="52"/>
        <v>0</v>
      </c>
      <c r="Q125" s="34" t="s">
        <v>54</v>
      </c>
      <c r="R125" s="35" t="s">
        <v>54</v>
      </c>
      <c r="S125" s="35">
        <f t="shared" si="53"/>
        <v>0</v>
      </c>
      <c r="T125" s="36">
        <f t="shared" si="54"/>
        <v>0</v>
      </c>
      <c r="U125" s="34">
        <v>1</v>
      </c>
      <c r="V125" s="35" t="s">
        <v>54</v>
      </c>
      <c r="W125" s="35">
        <f t="shared" si="55"/>
        <v>1</v>
      </c>
      <c r="X125" s="36">
        <f t="shared" si="56"/>
        <v>3.4843205574912892E-4</v>
      </c>
      <c r="Y125" s="34" t="s">
        <v>54</v>
      </c>
      <c r="Z125" s="35" t="s">
        <v>54</v>
      </c>
      <c r="AA125" s="35">
        <f t="shared" si="57"/>
        <v>0</v>
      </c>
      <c r="AB125" s="36">
        <f t="shared" si="58"/>
        <v>0</v>
      </c>
      <c r="AC125" s="34" t="s">
        <v>54</v>
      </c>
      <c r="AD125" s="35" t="s">
        <v>54</v>
      </c>
      <c r="AE125" s="35">
        <f t="shared" si="59"/>
        <v>0</v>
      </c>
      <c r="AF125" s="36">
        <f t="shared" si="60"/>
        <v>0</v>
      </c>
      <c r="AG125" s="34" t="s">
        <v>54</v>
      </c>
      <c r="AH125" s="35" t="s">
        <v>54</v>
      </c>
      <c r="AI125" s="35">
        <f t="shared" si="61"/>
        <v>0</v>
      </c>
      <c r="AJ125" s="36">
        <f t="shared" si="62"/>
        <v>0</v>
      </c>
    </row>
    <row r="126" spans="1:36">
      <c r="A126" s="33"/>
      <c r="B126" s="39" t="s">
        <v>243</v>
      </c>
      <c r="C126" s="34">
        <v>1</v>
      </c>
      <c r="D126" s="35" t="s">
        <v>54</v>
      </c>
      <c r="E126" s="35" t="s">
        <v>54</v>
      </c>
      <c r="F126" s="23">
        <v>3</v>
      </c>
      <c r="G126" s="23">
        <v>4</v>
      </c>
      <c r="H126" s="77">
        <v>2.4071733766624541E-4</v>
      </c>
      <c r="I126" s="34">
        <v>1</v>
      </c>
      <c r="J126" s="35" t="s">
        <v>54</v>
      </c>
      <c r="K126" s="35">
        <f t="shared" si="49"/>
        <v>1</v>
      </c>
      <c r="L126" s="36">
        <f t="shared" si="50"/>
        <v>4.3782837127845885E-4</v>
      </c>
      <c r="M126" s="34" t="s">
        <v>54</v>
      </c>
      <c r="N126" s="35" t="s">
        <v>54</v>
      </c>
      <c r="O126" s="35">
        <f t="shared" si="51"/>
        <v>0</v>
      </c>
      <c r="P126" s="36">
        <f t="shared" si="52"/>
        <v>0</v>
      </c>
      <c r="Q126" s="34" t="s">
        <v>54</v>
      </c>
      <c r="R126" s="35" t="s">
        <v>54</v>
      </c>
      <c r="S126" s="35">
        <f t="shared" si="53"/>
        <v>0</v>
      </c>
      <c r="T126" s="36">
        <f t="shared" si="54"/>
        <v>0</v>
      </c>
      <c r="U126" s="34" t="s">
        <v>54</v>
      </c>
      <c r="V126" s="35" t="s">
        <v>54</v>
      </c>
      <c r="W126" s="35">
        <f t="shared" si="55"/>
        <v>0</v>
      </c>
      <c r="X126" s="36">
        <f t="shared" si="56"/>
        <v>0</v>
      </c>
      <c r="Y126" s="34" t="s">
        <v>54</v>
      </c>
      <c r="Z126" s="35">
        <v>3</v>
      </c>
      <c r="AA126" s="35">
        <f t="shared" si="57"/>
        <v>3</v>
      </c>
      <c r="AB126" s="36">
        <f t="shared" si="58"/>
        <v>1.053740779768177E-3</v>
      </c>
      <c r="AC126" s="34" t="s">
        <v>54</v>
      </c>
      <c r="AD126" s="35" t="s">
        <v>54</v>
      </c>
      <c r="AE126" s="35">
        <f t="shared" si="59"/>
        <v>0</v>
      </c>
      <c r="AF126" s="36">
        <f t="shared" si="60"/>
        <v>0</v>
      </c>
      <c r="AG126" s="34" t="s">
        <v>54</v>
      </c>
      <c r="AH126" s="35" t="s">
        <v>54</v>
      </c>
      <c r="AI126" s="35">
        <f t="shared" si="61"/>
        <v>0</v>
      </c>
      <c r="AJ126" s="36">
        <f t="shared" si="62"/>
        <v>0</v>
      </c>
    </row>
    <row r="127" spans="1:36">
      <c r="A127" s="33"/>
      <c r="B127" s="39" t="s">
        <v>244</v>
      </c>
      <c r="C127" s="34" t="s">
        <v>54</v>
      </c>
      <c r="D127" s="35">
        <v>1</v>
      </c>
      <c r="E127" s="35" t="s">
        <v>54</v>
      </c>
      <c r="F127" s="23" t="s">
        <v>54</v>
      </c>
      <c r="G127" s="23">
        <v>1</v>
      </c>
      <c r="H127" s="77">
        <v>6.0179334416561352E-5</v>
      </c>
      <c r="I127" s="34" t="s">
        <v>54</v>
      </c>
      <c r="J127" s="35">
        <v>1</v>
      </c>
      <c r="K127" s="35">
        <f t="shared" si="49"/>
        <v>1</v>
      </c>
      <c r="L127" s="36">
        <f t="shared" si="50"/>
        <v>4.3782837127845885E-4</v>
      </c>
      <c r="M127" s="34" t="s">
        <v>54</v>
      </c>
      <c r="N127" s="35" t="s">
        <v>54</v>
      </c>
      <c r="O127" s="35">
        <f t="shared" si="51"/>
        <v>0</v>
      </c>
      <c r="P127" s="36">
        <f t="shared" si="52"/>
        <v>0</v>
      </c>
      <c r="Q127" s="34" t="s">
        <v>54</v>
      </c>
      <c r="R127" s="35" t="s">
        <v>54</v>
      </c>
      <c r="S127" s="35">
        <f t="shared" si="53"/>
        <v>0</v>
      </c>
      <c r="T127" s="36">
        <f t="shared" si="54"/>
        <v>0</v>
      </c>
      <c r="U127" s="34" t="s">
        <v>54</v>
      </c>
      <c r="V127" s="35" t="s">
        <v>54</v>
      </c>
      <c r="W127" s="35">
        <f t="shared" si="55"/>
        <v>0</v>
      </c>
      <c r="X127" s="36">
        <f t="shared" si="56"/>
        <v>0</v>
      </c>
      <c r="Y127" s="34" t="s">
        <v>54</v>
      </c>
      <c r="Z127" s="35" t="s">
        <v>54</v>
      </c>
      <c r="AA127" s="35">
        <f t="shared" si="57"/>
        <v>0</v>
      </c>
      <c r="AB127" s="36">
        <f t="shared" si="58"/>
        <v>0</v>
      </c>
      <c r="AC127" s="34" t="s">
        <v>54</v>
      </c>
      <c r="AD127" s="35" t="s">
        <v>54</v>
      </c>
      <c r="AE127" s="35">
        <f t="shared" si="59"/>
        <v>0</v>
      </c>
      <c r="AF127" s="36">
        <f t="shared" si="60"/>
        <v>0</v>
      </c>
      <c r="AG127" s="34" t="s">
        <v>54</v>
      </c>
      <c r="AH127" s="35" t="s">
        <v>54</v>
      </c>
      <c r="AI127" s="35">
        <f t="shared" si="61"/>
        <v>0</v>
      </c>
      <c r="AJ127" s="36">
        <f t="shared" si="62"/>
        <v>0</v>
      </c>
    </row>
    <row r="128" spans="1:36">
      <c r="A128" s="33"/>
      <c r="B128" s="39" t="s">
        <v>245</v>
      </c>
      <c r="C128" s="34">
        <v>7</v>
      </c>
      <c r="D128" s="35" t="s">
        <v>54</v>
      </c>
      <c r="E128" s="35" t="s">
        <v>54</v>
      </c>
      <c r="F128" s="23">
        <v>8</v>
      </c>
      <c r="G128" s="23">
        <v>15</v>
      </c>
      <c r="H128" s="77">
        <v>9.026900162484203E-4</v>
      </c>
      <c r="I128" s="34" t="s">
        <v>54</v>
      </c>
      <c r="J128" s="35" t="s">
        <v>54</v>
      </c>
      <c r="K128" s="35">
        <f t="shared" si="49"/>
        <v>0</v>
      </c>
      <c r="L128" s="36">
        <f t="shared" si="50"/>
        <v>0</v>
      </c>
      <c r="M128" s="34" t="s">
        <v>54</v>
      </c>
      <c r="N128" s="35" t="s">
        <v>54</v>
      </c>
      <c r="O128" s="35">
        <f t="shared" si="51"/>
        <v>0</v>
      </c>
      <c r="P128" s="36">
        <f t="shared" si="52"/>
        <v>0</v>
      </c>
      <c r="Q128" s="34">
        <v>1</v>
      </c>
      <c r="R128" s="35" t="s">
        <v>54</v>
      </c>
      <c r="S128" s="35">
        <f t="shared" si="53"/>
        <v>1</v>
      </c>
      <c r="T128" s="36">
        <f t="shared" si="54"/>
        <v>3.4602076124567473E-4</v>
      </c>
      <c r="U128" s="34">
        <v>6</v>
      </c>
      <c r="V128" s="35" t="s">
        <v>54</v>
      </c>
      <c r="W128" s="35">
        <f t="shared" si="55"/>
        <v>6</v>
      </c>
      <c r="X128" s="36">
        <f t="shared" si="56"/>
        <v>2.0905923344947735E-3</v>
      </c>
      <c r="Y128" s="34" t="s">
        <v>54</v>
      </c>
      <c r="Z128" s="35">
        <v>8</v>
      </c>
      <c r="AA128" s="35">
        <f t="shared" si="57"/>
        <v>8</v>
      </c>
      <c r="AB128" s="36">
        <f t="shared" si="58"/>
        <v>2.8099754127151387E-3</v>
      </c>
      <c r="AC128" s="34" t="s">
        <v>54</v>
      </c>
      <c r="AD128" s="35" t="s">
        <v>54</v>
      </c>
      <c r="AE128" s="35">
        <f t="shared" si="59"/>
        <v>0</v>
      </c>
      <c r="AF128" s="36">
        <f t="shared" si="60"/>
        <v>0</v>
      </c>
      <c r="AG128" s="34" t="s">
        <v>54</v>
      </c>
      <c r="AH128" s="35" t="s">
        <v>54</v>
      </c>
      <c r="AI128" s="35">
        <f t="shared" si="61"/>
        <v>0</v>
      </c>
      <c r="AJ128" s="36">
        <f t="shared" si="62"/>
        <v>0</v>
      </c>
    </row>
    <row r="129" spans="1:36">
      <c r="A129" s="33"/>
      <c r="B129" s="39" t="s">
        <v>246</v>
      </c>
      <c r="C129" s="34">
        <v>1</v>
      </c>
      <c r="D129" s="35" t="s">
        <v>54</v>
      </c>
      <c r="E129" s="35" t="s">
        <v>54</v>
      </c>
      <c r="F129" s="23" t="s">
        <v>54</v>
      </c>
      <c r="G129" s="23">
        <v>1</v>
      </c>
      <c r="H129" s="77">
        <v>6.0179334416561352E-5</v>
      </c>
      <c r="I129" s="34" t="s">
        <v>54</v>
      </c>
      <c r="J129" s="35" t="s">
        <v>54</v>
      </c>
      <c r="K129" s="35">
        <f t="shared" si="49"/>
        <v>0</v>
      </c>
      <c r="L129" s="36">
        <f t="shared" si="50"/>
        <v>0</v>
      </c>
      <c r="M129" s="34" t="s">
        <v>54</v>
      </c>
      <c r="N129" s="35" t="s">
        <v>54</v>
      </c>
      <c r="O129" s="35">
        <f t="shared" si="51"/>
        <v>0</v>
      </c>
      <c r="P129" s="36">
        <f t="shared" si="52"/>
        <v>0</v>
      </c>
      <c r="Q129" s="34">
        <v>1</v>
      </c>
      <c r="R129" s="35" t="s">
        <v>54</v>
      </c>
      <c r="S129" s="35">
        <f t="shared" si="53"/>
        <v>1</v>
      </c>
      <c r="T129" s="36">
        <f t="shared" si="54"/>
        <v>3.4602076124567473E-4</v>
      </c>
      <c r="U129" s="34" t="s">
        <v>54</v>
      </c>
      <c r="V129" s="35" t="s">
        <v>54</v>
      </c>
      <c r="W129" s="35">
        <f t="shared" si="55"/>
        <v>0</v>
      </c>
      <c r="X129" s="36">
        <f t="shared" si="56"/>
        <v>0</v>
      </c>
      <c r="Y129" s="34" t="s">
        <v>54</v>
      </c>
      <c r="Z129" s="35" t="s">
        <v>54</v>
      </c>
      <c r="AA129" s="35">
        <f t="shared" si="57"/>
        <v>0</v>
      </c>
      <c r="AB129" s="36">
        <f t="shared" si="58"/>
        <v>0</v>
      </c>
      <c r="AC129" s="34" t="s">
        <v>54</v>
      </c>
      <c r="AD129" s="35" t="s">
        <v>54</v>
      </c>
      <c r="AE129" s="35">
        <f t="shared" si="59"/>
        <v>0</v>
      </c>
      <c r="AF129" s="36">
        <f t="shared" si="60"/>
        <v>0</v>
      </c>
      <c r="AG129" s="34" t="s">
        <v>54</v>
      </c>
      <c r="AH129" s="35" t="s">
        <v>54</v>
      </c>
      <c r="AI129" s="35">
        <f t="shared" si="61"/>
        <v>0</v>
      </c>
      <c r="AJ129" s="36">
        <f t="shared" si="62"/>
        <v>0</v>
      </c>
    </row>
    <row r="130" spans="1:36">
      <c r="A130" s="33"/>
      <c r="B130" s="39" t="s">
        <v>247</v>
      </c>
      <c r="C130" s="34">
        <v>12</v>
      </c>
      <c r="D130" s="35">
        <v>85</v>
      </c>
      <c r="E130" s="35" t="s">
        <v>54</v>
      </c>
      <c r="F130" s="23">
        <v>55</v>
      </c>
      <c r="G130" s="23">
        <v>152</v>
      </c>
      <c r="H130" s="77">
        <v>9.1472588313173259E-3</v>
      </c>
      <c r="I130" s="34">
        <v>6</v>
      </c>
      <c r="J130" s="35" t="s">
        <v>54</v>
      </c>
      <c r="K130" s="35">
        <f t="shared" si="49"/>
        <v>6</v>
      </c>
      <c r="L130" s="36">
        <f t="shared" si="50"/>
        <v>2.6269702276707531E-3</v>
      </c>
      <c r="M130" s="34">
        <v>1</v>
      </c>
      <c r="N130" s="35">
        <v>37</v>
      </c>
      <c r="O130" s="35">
        <f t="shared" si="51"/>
        <v>38</v>
      </c>
      <c r="P130" s="36">
        <f t="shared" si="52"/>
        <v>1.4301844185171246E-2</v>
      </c>
      <c r="Q130" s="34">
        <v>2</v>
      </c>
      <c r="R130" s="35">
        <v>24</v>
      </c>
      <c r="S130" s="35">
        <f t="shared" si="53"/>
        <v>26</v>
      </c>
      <c r="T130" s="36">
        <f t="shared" si="54"/>
        <v>8.996539792387544E-3</v>
      </c>
      <c r="U130" s="34">
        <v>3</v>
      </c>
      <c r="V130" s="35">
        <v>24</v>
      </c>
      <c r="W130" s="35">
        <f t="shared" si="55"/>
        <v>27</v>
      </c>
      <c r="X130" s="36">
        <f t="shared" si="56"/>
        <v>9.4076655052264813E-3</v>
      </c>
      <c r="Y130" s="34" t="s">
        <v>54</v>
      </c>
      <c r="Z130" s="35">
        <v>8</v>
      </c>
      <c r="AA130" s="35">
        <f t="shared" si="57"/>
        <v>8</v>
      </c>
      <c r="AB130" s="36">
        <f t="shared" si="58"/>
        <v>2.8099754127151387E-3</v>
      </c>
      <c r="AC130" s="34" t="s">
        <v>54</v>
      </c>
      <c r="AD130" s="35">
        <v>47</v>
      </c>
      <c r="AE130" s="35">
        <f t="shared" si="59"/>
        <v>47</v>
      </c>
      <c r="AF130" s="36">
        <f t="shared" si="60"/>
        <v>2.0577933450087564E-2</v>
      </c>
      <c r="AG130" s="34" t="s">
        <v>54</v>
      </c>
      <c r="AH130" s="35" t="s">
        <v>54</v>
      </c>
      <c r="AI130" s="35">
        <f t="shared" si="61"/>
        <v>0</v>
      </c>
      <c r="AJ130" s="36">
        <f t="shared" si="62"/>
        <v>0</v>
      </c>
    </row>
    <row r="131" spans="1:36">
      <c r="A131" s="33"/>
      <c r="B131" s="39" t="s">
        <v>248</v>
      </c>
      <c r="C131" s="34">
        <v>9</v>
      </c>
      <c r="D131" s="35">
        <v>21</v>
      </c>
      <c r="E131" s="35" t="s">
        <v>54</v>
      </c>
      <c r="F131" s="23">
        <v>18</v>
      </c>
      <c r="G131" s="23">
        <v>48</v>
      </c>
      <c r="H131" s="77">
        <v>2.8886080519949448E-3</v>
      </c>
      <c r="I131" s="34" t="s">
        <v>54</v>
      </c>
      <c r="J131" s="35">
        <v>1</v>
      </c>
      <c r="K131" s="35">
        <f t="shared" si="49"/>
        <v>1</v>
      </c>
      <c r="L131" s="36">
        <f t="shared" si="50"/>
        <v>4.3782837127845885E-4</v>
      </c>
      <c r="M131" s="34">
        <v>2</v>
      </c>
      <c r="N131" s="35">
        <v>20</v>
      </c>
      <c r="O131" s="35">
        <f t="shared" si="51"/>
        <v>22</v>
      </c>
      <c r="P131" s="36">
        <f t="shared" si="52"/>
        <v>8.2800150545728271E-3</v>
      </c>
      <c r="Q131" s="34">
        <v>2</v>
      </c>
      <c r="R131" s="35" t="s">
        <v>54</v>
      </c>
      <c r="S131" s="35">
        <f t="shared" si="53"/>
        <v>2</v>
      </c>
      <c r="T131" s="36">
        <f t="shared" si="54"/>
        <v>6.9204152249134946E-4</v>
      </c>
      <c r="U131" s="34">
        <v>5</v>
      </c>
      <c r="V131" s="35" t="s">
        <v>54</v>
      </c>
      <c r="W131" s="35">
        <f t="shared" si="55"/>
        <v>5</v>
      </c>
      <c r="X131" s="36">
        <f t="shared" si="56"/>
        <v>1.7421602787456446E-3</v>
      </c>
      <c r="Y131" s="34" t="s">
        <v>54</v>
      </c>
      <c r="Z131" s="35">
        <v>14</v>
      </c>
      <c r="AA131" s="35">
        <f t="shared" si="57"/>
        <v>14</v>
      </c>
      <c r="AB131" s="36">
        <f t="shared" si="58"/>
        <v>4.9174569722514926E-3</v>
      </c>
      <c r="AC131" s="34" t="s">
        <v>54</v>
      </c>
      <c r="AD131" s="35">
        <v>1</v>
      </c>
      <c r="AE131" s="35">
        <f t="shared" si="59"/>
        <v>1</v>
      </c>
      <c r="AF131" s="36">
        <f t="shared" si="60"/>
        <v>4.3782837127845885E-4</v>
      </c>
      <c r="AG131" s="34" t="s">
        <v>54</v>
      </c>
      <c r="AH131" s="35">
        <v>3</v>
      </c>
      <c r="AI131" s="35">
        <f t="shared" si="61"/>
        <v>3</v>
      </c>
      <c r="AJ131" s="36">
        <f t="shared" si="62"/>
        <v>3.821656050955414E-3</v>
      </c>
    </row>
    <row r="132" spans="1:36">
      <c r="A132" s="33"/>
      <c r="B132" s="39" t="s">
        <v>249</v>
      </c>
      <c r="C132" s="34" t="s">
        <v>54</v>
      </c>
      <c r="D132" s="35">
        <v>1</v>
      </c>
      <c r="E132" s="35" t="s">
        <v>54</v>
      </c>
      <c r="F132" s="23">
        <v>1</v>
      </c>
      <c r="G132" s="23">
        <v>2</v>
      </c>
      <c r="H132" s="77">
        <v>1.203586688331227E-4</v>
      </c>
      <c r="I132" s="34" t="s">
        <v>54</v>
      </c>
      <c r="J132" s="35">
        <v>1</v>
      </c>
      <c r="K132" s="35">
        <f t="shared" si="49"/>
        <v>1</v>
      </c>
      <c r="L132" s="36">
        <f t="shared" si="50"/>
        <v>4.3782837127845885E-4</v>
      </c>
      <c r="M132" s="34" t="s">
        <v>54</v>
      </c>
      <c r="N132" s="35" t="s">
        <v>54</v>
      </c>
      <c r="O132" s="35">
        <f t="shared" si="51"/>
        <v>0</v>
      </c>
      <c r="P132" s="36">
        <f t="shared" si="52"/>
        <v>0</v>
      </c>
      <c r="Q132" s="34" t="s">
        <v>54</v>
      </c>
      <c r="R132" s="35" t="s">
        <v>54</v>
      </c>
      <c r="S132" s="35">
        <f t="shared" si="53"/>
        <v>0</v>
      </c>
      <c r="T132" s="36">
        <f t="shared" si="54"/>
        <v>0</v>
      </c>
      <c r="U132" s="34" t="s">
        <v>54</v>
      </c>
      <c r="V132" s="35" t="s">
        <v>54</v>
      </c>
      <c r="W132" s="35">
        <f t="shared" si="55"/>
        <v>0</v>
      </c>
      <c r="X132" s="36">
        <f t="shared" si="56"/>
        <v>0</v>
      </c>
      <c r="Y132" s="34" t="s">
        <v>54</v>
      </c>
      <c r="Z132" s="35" t="s">
        <v>54</v>
      </c>
      <c r="AA132" s="35">
        <f t="shared" si="57"/>
        <v>0</v>
      </c>
      <c r="AB132" s="36">
        <f t="shared" si="58"/>
        <v>0</v>
      </c>
      <c r="AC132" s="34" t="s">
        <v>54</v>
      </c>
      <c r="AD132" s="35">
        <v>1</v>
      </c>
      <c r="AE132" s="35">
        <f t="shared" si="59"/>
        <v>1</v>
      </c>
      <c r="AF132" s="36">
        <f t="shared" si="60"/>
        <v>4.3782837127845885E-4</v>
      </c>
      <c r="AG132" s="34" t="s">
        <v>54</v>
      </c>
      <c r="AH132" s="35" t="s">
        <v>54</v>
      </c>
      <c r="AI132" s="35">
        <f t="shared" si="61"/>
        <v>0</v>
      </c>
      <c r="AJ132" s="36">
        <f t="shared" si="62"/>
        <v>0</v>
      </c>
    </row>
    <row r="133" spans="1:36">
      <c r="A133" s="33"/>
      <c r="B133" s="39" t="s">
        <v>250</v>
      </c>
      <c r="C133" s="34">
        <v>24</v>
      </c>
      <c r="D133" s="35">
        <v>75</v>
      </c>
      <c r="E133" s="35" t="s">
        <v>54</v>
      </c>
      <c r="F133" s="23">
        <v>89</v>
      </c>
      <c r="G133" s="23">
        <v>188</v>
      </c>
      <c r="H133" s="77">
        <v>1.1313714870313534E-2</v>
      </c>
      <c r="I133" s="34">
        <v>3</v>
      </c>
      <c r="J133" s="35">
        <v>27</v>
      </c>
      <c r="K133" s="35">
        <f t="shared" si="49"/>
        <v>30</v>
      </c>
      <c r="L133" s="36">
        <f t="shared" si="50"/>
        <v>1.3134851138353765E-2</v>
      </c>
      <c r="M133" s="34">
        <v>4</v>
      </c>
      <c r="N133" s="35">
        <v>34</v>
      </c>
      <c r="O133" s="35">
        <f t="shared" si="51"/>
        <v>38</v>
      </c>
      <c r="P133" s="36">
        <f t="shared" si="52"/>
        <v>1.4301844185171246E-2</v>
      </c>
      <c r="Q133" s="34">
        <v>16</v>
      </c>
      <c r="R133" s="35" t="s">
        <v>54</v>
      </c>
      <c r="S133" s="35">
        <f t="shared" si="53"/>
        <v>16</v>
      </c>
      <c r="T133" s="36">
        <f t="shared" si="54"/>
        <v>5.5363321799307957E-3</v>
      </c>
      <c r="U133" s="34">
        <v>1</v>
      </c>
      <c r="V133" s="35">
        <v>14</v>
      </c>
      <c r="W133" s="35">
        <f t="shared" si="55"/>
        <v>15</v>
      </c>
      <c r="X133" s="36">
        <f t="shared" si="56"/>
        <v>5.2264808362369342E-3</v>
      </c>
      <c r="Y133" s="34" t="s">
        <v>54</v>
      </c>
      <c r="Z133" s="35">
        <v>38</v>
      </c>
      <c r="AA133" s="35">
        <f t="shared" si="57"/>
        <v>38</v>
      </c>
      <c r="AB133" s="36">
        <f t="shared" si="58"/>
        <v>1.3347383210396909E-2</v>
      </c>
      <c r="AC133" s="34" t="s">
        <v>54</v>
      </c>
      <c r="AD133" s="35">
        <v>46</v>
      </c>
      <c r="AE133" s="35">
        <f t="shared" si="59"/>
        <v>46</v>
      </c>
      <c r="AF133" s="36">
        <f t="shared" si="60"/>
        <v>2.0140105078809107E-2</v>
      </c>
      <c r="AG133" s="34" t="s">
        <v>54</v>
      </c>
      <c r="AH133" s="35">
        <v>5</v>
      </c>
      <c r="AI133" s="35">
        <f t="shared" si="61"/>
        <v>5</v>
      </c>
      <c r="AJ133" s="36">
        <f t="shared" si="62"/>
        <v>6.369426751592357E-3</v>
      </c>
    </row>
    <row r="134" spans="1:36">
      <c r="A134" s="33"/>
      <c r="B134" s="39" t="s">
        <v>251</v>
      </c>
      <c r="C134" s="34">
        <v>8</v>
      </c>
      <c r="D134" s="35">
        <v>22</v>
      </c>
      <c r="E134" s="35">
        <v>2</v>
      </c>
      <c r="F134" s="23">
        <v>42</v>
      </c>
      <c r="G134" s="23">
        <v>74</v>
      </c>
      <c r="H134" s="77">
        <v>4.4532707468255403E-3</v>
      </c>
      <c r="I134" s="34" t="s">
        <v>54</v>
      </c>
      <c r="J134" s="35" t="s">
        <v>54</v>
      </c>
      <c r="K134" s="35">
        <f t="shared" ref="K134:K145" si="63">SUM(I134:J134)</f>
        <v>0</v>
      </c>
      <c r="L134" s="36">
        <f t="shared" ref="L134:L145" si="64">K134/K$146</f>
        <v>0</v>
      </c>
      <c r="M134" s="34">
        <v>7</v>
      </c>
      <c r="N134" s="35" t="s">
        <v>54</v>
      </c>
      <c r="O134" s="35">
        <f t="shared" ref="O134:O145" si="65">SUM(M134:N134)</f>
        <v>7</v>
      </c>
      <c r="P134" s="36">
        <f t="shared" ref="P134:P145" si="66">O134/O$146</f>
        <v>2.6345502446368085E-3</v>
      </c>
      <c r="Q134" s="34" t="s">
        <v>54</v>
      </c>
      <c r="R134" s="35">
        <v>10</v>
      </c>
      <c r="S134" s="35">
        <f t="shared" ref="S134:S145" si="67">SUM(Q134:R134)</f>
        <v>10</v>
      </c>
      <c r="T134" s="36">
        <f t="shared" ref="T134:T145" si="68">S134/S$146</f>
        <v>3.4602076124567475E-3</v>
      </c>
      <c r="U134" s="34">
        <v>1</v>
      </c>
      <c r="V134" s="35">
        <v>12</v>
      </c>
      <c r="W134" s="35">
        <f t="shared" ref="W134:W145" si="69">SUM(U134:V134)</f>
        <v>13</v>
      </c>
      <c r="X134" s="36">
        <f t="shared" ref="X134:X145" si="70">W134/W$146</f>
        <v>4.5296167247386764E-3</v>
      </c>
      <c r="Y134" s="34" t="s">
        <v>54</v>
      </c>
      <c r="Z134" s="35">
        <v>4</v>
      </c>
      <c r="AA134" s="35">
        <f t="shared" ref="AA134:AA145" si="71">SUM(Y134:Z134)</f>
        <v>4</v>
      </c>
      <c r="AB134" s="36">
        <f t="shared" ref="AB134:AB145" si="72">AA134/AA$146</f>
        <v>1.4049877063575693E-3</v>
      </c>
      <c r="AC134" s="34">
        <v>2</v>
      </c>
      <c r="AD134" s="35">
        <v>20</v>
      </c>
      <c r="AE134" s="35">
        <f t="shared" ref="AE134:AE145" si="73">SUM(AC134:AD134)</f>
        <v>22</v>
      </c>
      <c r="AF134" s="36">
        <f t="shared" ref="AF134:AF145" si="74">AE134/AE$146</f>
        <v>9.6322241681260946E-3</v>
      </c>
      <c r="AG134" s="34" t="s">
        <v>54</v>
      </c>
      <c r="AH134" s="35">
        <v>18</v>
      </c>
      <c r="AI134" s="35">
        <f t="shared" ref="AI134:AI145" si="75">SUM(AG134:AH134)</f>
        <v>18</v>
      </c>
      <c r="AJ134" s="36">
        <f t="shared" ref="AJ134:AJ145" si="76">AI134/AI$146</f>
        <v>2.2929936305732482E-2</v>
      </c>
    </row>
    <row r="135" spans="1:36">
      <c r="A135" s="33"/>
      <c r="B135" s="39" t="s">
        <v>252</v>
      </c>
      <c r="C135" s="34">
        <v>84</v>
      </c>
      <c r="D135" s="35">
        <v>107</v>
      </c>
      <c r="E135" s="35" t="s">
        <v>54</v>
      </c>
      <c r="F135" s="23">
        <v>249</v>
      </c>
      <c r="G135" s="23">
        <v>440</v>
      </c>
      <c r="H135" s="77">
        <v>2.6478907143286996E-2</v>
      </c>
      <c r="I135" s="34">
        <v>34</v>
      </c>
      <c r="J135" s="35">
        <v>39</v>
      </c>
      <c r="K135" s="35">
        <f t="shared" si="63"/>
        <v>73</v>
      </c>
      <c r="L135" s="36">
        <f t="shared" si="64"/>
        <v>3.1961471103327498E-2</v>
      </c>
      <c r="M135" s="34">
        <v>10</v>
      </c>
      <c r="N135" s="35">
        <v>4</v>
      </c>
      <c r="O135" s="35">
        <f t="shared" si="65"/>
        <v>14</v>
      </c>
      <c r="P135" s="36">
        <f t="shared" si="66"/>
        <v>5.2691004892736169E-3</v>
      </c>
      <c r="Q135" s="34">
        <v>9</v>
      </c>
      <c r="R135" s="35">
        <v>48</v>
      </c>
      <c r="S135" s="35">
        <f t="shared" si="67"/>
        <v>57</v>
      </c>
      <c r="T135" s="36">
        <f t="shared" si="68"/>
        <v>1.9723183391003461E-2</v>
      </c>
      <c r="U135" s="34">
        <v>31</v>
      </c>
      <c r="V135" s="35">
        <v>16</v>
      </c>
      <c r="W135" s="35">
        <f t="shared" si="69"/>
        <v>47</v>
      </c>
      <c r="X135" s="36">
        <f t="shared" si="70"/>
        <v>1.6376306620209058E-2</v>
      </c>
      <c r="Y135" s="34" t="s">
        <v>54</v>
      </c>
      <c r="Z135" s="35">
        <v>91</v>
      </c>
      <c r="AA135" s="35">
        <f t="shared" si="71"/>
        <v>91</v>
      </c>
      <c r="AB135" s="36">
        <f t="shared" si="72"/>
        <v>3.1963470319634701E-2</v>
      </c>
      <c r="AC135" s="34" t="s">
        <v>54</v>
      </c>
      <c r="AD135" s="35">
        <v>118</v>
      </c>
      <c r="AE135" s="35">
        <f t="shared" si="73"/>
        <v>118</v>
      </c>
      <c r="AF135" s="36">
        <f t="shared" si="74"/>
        <v>5.166374781085814E-2</v>
      </c>
      <c r="AG135" s="34" t="s">
        <v>54</v>
      </c>
      <c r="AH135" s="35">
        <v>40</v>
      </c>
      <c r="AI135" s="35">
        <f t="shared" si="75"/>
        <v>40</v>
      </c>
      <c r="AJ135" s="36">
        <f t="shared" si="76"/>
        <v>5.0955414012738856E-2</v>
      </c>
    </row>
    <row r="136" spans="1:36">
      <c r="A136" s="33"/>
      <c r="B136" s="39" t="s">
        <v>253</v>
      </c>
      <c r="C136" s="34">
        <v>58</v>
      </c>
      <c r="D136" s="35">
        <v>112</v>
      </c>
      <c r="E136" s="35" t="s">
        <v>54</v>
      </c>
      <c r="F136" s="23">
        <v>174</v>
      </c>
      <c r="G136" s="23">
        <v>344</v>
      </c>
      <c r="H136" s="77">
        <v>2.0701691039297105E-2</v>
      </c>
      <c r="I136" s="34">
        <v>3</v>
      </c>
      <c r="J136" s="35" t="s">
        <v>54</v>
      </c>
      <c r="K136" s="35">
        <f t="shared" si="63"/>
        <v>3</v>
      </c>
      <c r="L136" s="36">
        <f t="shared" si="64"/>
        <v>1.3134851138353765E-3</v>
      </c>
      <c r="M136" s="34">
        <v>4</v>
      </c>
      <c r="N136" s="35">
        <v>65</v>
      </c>
      <c r="O136" s="35">
        <f t="shared" si="65"/>
        <v>69</v>
      </c>
      <c r="P136" s="36">
        <f t="shared" si="66"/>
        <v>2.5969138125705685E-2</v>
      </c>
      <c r="Q136" s="34">
        <v>23</v>
      </c>
      <c r="R136" s="35">
        <v>30</v>
      </c>
      <c r="S136" s="35">
        <f t="shared" si="67"/>
        <v>53</v>
      </c>
      <c r="T136" s="36">
        <f t="shared" si="68"/>
        <v>1.8339100346020761E-2</v>
      </c>
      <c r="U136" s="34">
        <v>28</v>
      </c>
      <c r="V136" s="35">
        <v>17</v>
      </c>
      <c r="W136" s="35">
        <f t="shared" si="69"/>
        <v>45</v>
      </c>
      <c r="X136" s="36">
        <f t="shared" si="70"/>
        <v>1.5679442508710801E-2</v>
      </c>
      <c r="Y136" s="34" t="s">
        <v>54</v>
      </c>
      <c r="Z136" s="35">
        <v>100</v>
      </c>
      <c r="AA136" s="35">
        <f t="shared" si="71"/>
        <v>100</v>
      </c>
      <c r="AB136" s="36">
        <f t="shared" si="72"/>
        <v>3.5124692658939236E-2</v>
      </c>
      <c r="AC136" s="34" t="s">
        <v>54</v>
      </c>
      <c r="AD136" s="35">
        <v>65</v>
      </c>
      <c r="AE136" s="35">
        <f t="shared" si="73"/>
        <v>65</v>
      </c>
      <c r="AF136" s="36">
        <f t="shared" si="74"/>
        <v>2.8458844133099823E-2</v>
      </c>
      <c r="AG136" s="34" t="s">
        <v>54</v>
      </c>
      <c r="AH136" s="35">
        <v>9</v>
      </c>
      <c r="AI136" s="35">
        <f t="shared" si="75"/>
        <v>9</v>
      </c>
      <c r="AJ136" s="36">
        <f t="shared" si="76"/>
        <v>1.1464968152866241E-2</v>
      </c>
    </row>
    <row r="137" spans="1:36">
      <c r="A137" s="33"/>
      <c r="B137" s="39" t="s">
        <v>254</v>
      </c>
      <c r="C137" s="34">
        <v>23</v>
      </c>
      <c r="D137" s="35" t="s">
        <v>54</v>
      </c>
      <c r="E137" s="35" t="s">
        <v>54</v>
      </c>
      <c r="F137" s="23">
        <v>3</v>
      </c>
      <c r="G137" s="23">
        <v>26</v>
      </c>
      <c r="H137" s="77">
        <v>1.5646626948305953E-3</v>
      </c>
      <c r="I137" s="34">
        <v>2</v>
      </c>
      <c r="J137" s="35" t="s">
        <v>54</v>
      </c>
      <c r="K137" s="35">
        <f t="shared" si="63"/>
        <v>2</v>
      </c>
      <c r="L137" s="36">
        <f t="shared" si="64"/>
        <v>8.7565674255691769E-4</v>
      </c>
      <c r="M137" s="34">
        <v>4</v>
      </c>
      <c r="N137" s="35" t="s">
        <v>54</v>
      </c>
      <c r="O137" s="35">
        <f t="shared" si="65"/>
        <v>4</v>
      </c>
      <c r="P137" s="36">
        <f t="shared" si="66"/>
        <v>1.5054572826496049E-3</v>
      </c>
      <c r="Q137" s="34">
        <v>16</v>
      </c>
      <c r="R137" s="35" t="s">
        <v>54</v>
      </c>
      <c r="S137" s="35">
        <f t="shared" si="67"/>
        <v>16</v>
      </c>
      <c r="T137" s="36">
        <f t="shared" si="68"/>
        <v>5.5363321799307957E-3</v>
      </c>
      <c r="U137" s="34">
        <v>1</v>
      </c>
      <c r="V137" s="35" t="s">
        <v>54</v>
      </c>
      <c r="W137" s="35">
        <f t="shared" si="69"/>
        <v>1</v>
      </c>
      <c r="X137" s="36">
        <f t="shared" si="70"/>
        <v>3.4843205574912892E-4</v>
      </c>
      <c r="Y137" s="34" t="s">
        <v>54</v>
      </c>
      <c r="Z137" s="35">
        <v>3</v>
      </c>
      <c r="AA137" s="35">
        <f t="shared" si="71"/>
        <v>3</v>
      </c>
      <c r="AB137" s="36">
        <f t="shared" si="72"/>
        <v>1.053740779768177E-3</v>
      </c>
      <c r="AC137" s="34" t="s">
        <v>54</v>
      </c>
      <c r="AD137" s="35" t="s">
        <v>54</v>
      </c>
      <c r="AE137" s="35">
        <f t="shared" si="73"/>
        <v>0</v>
      </c>
      <c r="AF137" s="36">
        <f t="shared" si="74"/>
        <v>0</v>
      </c>
      <c r="AG137" s="34" t="s">
        <v>54</v>
      </c>
      <c r="AH137" s="35" t="s">
        <v>54</v>
      </c>
      <c r="AI137" s="35">
        <f t="shared" si="75"/>
        <v>0</v>
      </c>
      <c r="AJ137" s="36">
        <f t="shared" si="76"/>
        <v>0</v>
      </c>
    </row>
    <row r="138" spans="1:36">
      <c r="A138" s="33"/>
      <c r="B138" s="39" t="s">
        <v>255</v>
      </c>
      <c r="C138" s="24">
        <v>100</v>
      </c>
      <c r="D138" s="23">
        <v>34</v>
      </c>
      <c r="E138" s="23">
        <v>5</v>
      </c>
      <c r="F138" s="23">
        <v>55</v>
      </c>
      <c r="G138" s="23">
        <v>194</v>
      </c>
      <c r="H138" s="164">
        <v>1.1674790876812903E-2</v>
      </c>
      <c r="I138" s="34">
        <v>24</v>
      </c>
      <c r="J138" s="35">
        <v>2</v>
      </c>
      <c r="K138" s="35">
        <f t="shared" si="63"/>
        <v>26</v>
      </c>
      <c r="L138" s="36">
        <f t="shared" si="64"/>
        <v>1.138353765323993E-2</v>
      </c>
      <c r="M138" s="34">
        <v>19</v>
      </c>
      <c r="N138" s="35">
        <v>12</v>
      </c>
      <c r="O138" s="35">
        <f t="shared" si="65"/>
        <v>31</v>
      </c>
      <c r="P138" s="36">
        <f t="shared" si="66"/>
        <v>1.1667293940534437E-2</v>
      </c>
      <c r="Q138" s="34">
        <v>20</v>
      </c>
      <c r="R138" s="35">
        <v>12</v>
      </c>
      <c r="S138" s="35">
        <f t="shared" si="67"/>
        <v>32</v>
      </c>
      <c r="T138" s="36">
        <f t="shared" si="68"/>
        <v>1.1072664359861591E-2</v>
      </c>
      <c r="U138" s="34">
        <v>37</v>
      </c>
      <c r="V138" s="35">
        <v>8</v>
      </c>
      <c r="W138" s="35">
        <f t="shared" si="69"/>
        <v>45</v>
      </c>
      <c r="X138" s="36">
        <f t="shared" si="70"/>
        <v>1.5679442508710801E-2</v>
      </c>
      <c r="Y138" s="34">
        <v>3</v>
      </c>
      <c r="Z138" s="35">
        <v>32</v>
      </c>
      <c r="AA138" s="35">
        <f t="shared" si="71"/>
        <v>35</v>
      </c>
      <c r="AB138" s="36">
        <f t="shared" si="72"/>
        <v>1.2293642430628733E-2</v>
      </c>
      <c r="AC138" s="34">
        <v>1</v>
      </c>
      <c r="AD138" s="35">
        <v>8</v>
      </c>
      <c r="AE138" s="35">
        <f t="shared" si="73"/>
        <v>9</v>
      </c>
      <c r="AF138" s="36">
        <f t="shared" si="74"/>
        <v>3.9404553415061296E-3</v>
      </c>
      <c r="AG138" s="34">
        <v>1</v>
      </c>
      <c r="AH138" s="35">
        <v>15</v>
      </c>
      <c r="AI138" s="35">
        <f t="shared" si="75"/>
        <v>16</v>
      </c>
      <c r="AJ138" s="36">
        <f t="shared" si="76"/>
        <v>2.038216560509554E-2</v>
      </c>
    </row>
    <row r="139" spans="1:36">
      <c r="A139" s="33"/>
      <c r="B139" s="39" t="s">
        <v>256</v>
      </c>
      <c r="C139" s="34">
        <v>29</v>
      </c>
      <c r="D139" s="35" t="s">
        <v>54</v>
      </c>
      <c r="E139" s="35">
        <v>3</v>
      </c>
      <c r="F139" s="23">
        <v>35</v>
      </c>
      <c r="G139" s="23">
        <v>67</v>
      </c>
      <c r="H139" s="77">
        <v>4.0320154059096105E-3</v>
      </c>
      <c r="I139" s="34">
        <v>27</v>
      </c>
      <c r="J139" s="35" t="s">
        <v>54</v>
      </c>
      <c r="K139" s="35">
        <f t="shared" si="63"/>
        <v>27</v>
      </c>
      <c r="L139" s="36">
        <f t="shared" si="64"/>
        <v>1.1821366024518389E-2</v>
      </c>
      <c r="M139" s="34" t="s">
        <v>54</v>
      </c>
      <c r="N139" s="35" t="s">
        <v>54</v>
      </c>
      <c r="O139" s="35">
        <f t="shared" si="65"/>
        <v>0</v>
      </c>
      <c r="P139" s="36">
        <f t="shared" si="66"/>
        <v>0</v>
      </c>
      <c r="Q139" s="34" t="s">
        <v>54</v>
      </c>
      <c r="R139" s="35" t="s">
        <v>54</v>
      </c>
      <c r="S139" s="35">
        <f t="shared" si="67"/>
        <v>0</v>
      </c>
      <c r="T139" s="36">
        <f t="shared" si="68"/>
        <v>0</v>
      </c>
      <c r="U139" s="34">
        <v>2</v>
      </c>
      <c r="V139" s="35" t="s">
        <v>54</v>
      </c>
      <c r="W139" s="35">
        <f t="shared" si="69"/>
        <v>2</v>
      </c>
      <c r="X139" s="36">
        <f t="shared" si="70"/>
        <v>6.9686411149825784E-4</v>
      </c>
      <c r="Y139" s="34">
        <v>3</v>
      </c>
      <c r="Z139" s="35">
        <v>35</v>
      </c>
      <c r="AA139" s="35">
        <f t="shared" si="71"/>
        <v>38</v>
      </c>
      <c r="AB139" s="36">
        <f t="shared" si="72"/>
        <v>1.3347383210396909E-2</v>
      </c>
      <c r="AC139" s="34" t="s">
        <v>54</v>
      </c>
      <c r="AD139" s="35" t="s">
        <v>54</v>
      </c>
      <c r="AE139" s="35">
        <f t="shared" si="73"/>
        <v>0</v>
      </c>
      <c r="AF139" s="36">
        <f t="shared" si="74"/>
        <v>0</v>
      </c>
      <c r="AG139" s="34" t="s">
        <v>54</v>
      </c>
      <c r="AH139" s="35" t="s">
        <v>54</v>
      </c>
      <c r="AI139" s="35">
        <f t="shared" si="75"/>
        <v>0</v>
      </c>
      <c r="AJ139" s="36">
        <f t="shared" si="76"/>
        <v>0</v>
      </c>
    </row>
    <row r="140" spans="1:36">
      <c r="A140" s="33"/>
      <c r="B140" s="39" t="s">
        <v>257</v>
      </c>
      <c r="C140" s="34" t="s">
        <v>54</v>
      </c>
      <c r="D140" s="35" t="s">
        <v>54</v>
      </c>
      <c r="E140" s="35" t="s">
        <v>54</v>
      </c>
      <c r="F140" s="23">
        <v>4</v>
      </c>
      <c r="G140" s="23">
        <v>4</v>
      </c>
      <c r="H140" s="77">
        <v>2.4071733766624541E-4</v>
      </c>
      <c r="I140" s="34" t="s">
        <v>54</v>
      </c>
      <c r="J140" s="35" t="s">
        <v>54</v>
      </c>
      <c r="K140" s="35">
        <f t="shared" si="63"/>
        <v>0</v>
      </c>
      <c r="L140" s="36">
        <f t="shared" si="64"/>
        <v>0</v>
      </c>
      <c r="M140" s="34" t="s">
        <v>54</v>
      </c>
      <c r="N140" s="35" t="s">
        <v>54</v>
      </c>
      <c r="O140" s="35">
        <f t="shared" si="65"/>
        <v>0</v>
      </c>
      <c r="P140" s="36">
        <f t="shared" si="66"/>
        <v>0</v>
      </c>
      <c r="Q140" s="34" t="s">
        <v>54</v>
      </c>
      <c r="R140" s="35" t="s">
        <v>54</v>
      </c>
      <c r="S140" s="35">
        <f t="shared" si="67"/>
        <v>0</v>
      </c>
      <c r="T140" s="36">
        <f t="shared" si="68"/>
        <v>0</v>
      </c>
      <c r="U140" s="34" t="s">
        <v>54</v>
      </c>
      <c r="V140" s="35" t="s">
        <v>54</v>
      </c>
      <c r="W140" s="35">
        <f t="shared" si="69"/>
        <v>0</v>
      </c>
      <c r="X140" s="36">
        <f t="shared" si="70"/>
        <v>0</v>
      </c>
      <c r="Y140" s="34" t="s">
        <v>54</v>
      </c>
      <c r="Z140" s="35">
        <v>4</v>
      </c>
      <c r="AA140" s="35">
        <f t="shared" si="71"/>
        <v>4</v>
      </c>
      <c r="AB140" s="36">
        <f t="shared" si="72"/>
        <v>1.4049877063575693E-3</v>
      </c>
      <c r="AC140" s="34" t="s">
        <v>54</v>
      </c>
      <c r="AD140" s="35" t="s">
        <v>54</v>
      </c>
      <c r="AE140" s="35">
        <f t="shared" si="73"/>
        <v>0</v>
      </c>
      <c r="AF140" s="36">
        <f t="shared" si="74"/>
        <v>0</v>
      </c>
      <c r="AG140" s="34" t="s">
        <v>54</v>
      </c>
      <c r="AH140" s="35" t="s">
        <v>54</v>
      </c>
      <c r="AI140" s="35">
        <f t="shared" si="75"/>
        <v>0</v>
      </c>
      <c r="AJ140" s="36">
        <f t="shared" si="76"/>
        <v>0</v>
      </c>
    </row>
    <row r="141" spans="1:36">
      <c r="A141" s="33"/>
      <c r="B141" s="39" t="s">
        <v>258</v>
      </c>
      <c r="C141" s="34">
        <v>29</v>
      </c>
      <c r="D141" s="35">
        <v>14</v>
      </c>
      <c r="E141" s="35" t="s">
        <v>54</v>
      </c>
      <c r="F141" s="23">
        <v>4</v>
      </c>
      <c r="G141" s="23">
        <v>47</v>
      </c>
      <c r="H141" s="77">
        <v>2.8284287175783835E-3</v>
      </c>
      <c r="I141" s="34">
        <v>1</v>
      </c>
      <c r="J141" s="35" t="s">
        <v>54</v>
      </c>
      <c r="K141" s="35">
        <f t="shared" si="63"/>
        <v>1</v>
      </c>
      <c r="L141" s="36">
        <f t="shared" si="64"/>
        <v>4.3782837127845885E-4</v>
      </c>
      <c r="M141" s="34" t="s">
        <v>54</v>
      </c>
      <c r="N141" s="35" t="s">
        <v>54</v>
      </c>
      <c r="O141" s="35">
        <f t="shared" si="65"/>
        <v>0</v>
      </c>
      <c r="P141" s="36">
        <f t="shared" si="66"/>
        <v>0</v>
      </c>
      <c r="Q141" s="34">
        <v>4</v>
      </c>
      <c r="R141" s="35" t="s">
        <v>54</v>
      </c>
      <c r="S141" s="35">
        <f t="shared" si="67"/>
        <v>4</v>
      </c>
      <c r="T141" s="36">
        <f t="shared" si="68"/>
        <v>1.3840830449826989E-3</v>
      </c>
      <c r="U141" s="34">
        <v>24</v>
      </c>
      <c r="V141" s="35">
        <v>14</v>
      </c>
      <c r="W141" s="35">
        <f t="shared" si="69"/>
        <v>38</v>
      </c>
      <c r="X141" s="36">
        <f t="shared" si="70"/>
        <v>1.32404181184669E-2</v>
      </c>
      <c r="Y141" s="34" t="s">
        <v>54</v>
      </c>
      <c r="Z141" s="35">
        <v>4</v>
      </c>
      <c r="AA141" s="35">
        <f t="shared" si="71"/>
        <v>4</v>
      </c>
      <c r="AB141" s="36">
        <f t="shared" si="72"/>
        <v>1.4049877063575693E-3</v>
      </c>
      <c r="AC141" s="34" t="s">
        <v>54</v>
      </c>
      <c r="AD141" s="35" t="s">
        <v>54</v>
      </c>
      <c r="AE141" s="35">
        <f t="shared" si="73"/>
        <v>0</v>
      </c>
      <c r="AF141" s="36">
        <f t="shared" si="74"/>
        <v>0</v>
      </c>
      <c r="AG141" s="34" t="s">
        <v>54</v>
      </c>
      <c r="AH141" s="35" t="s">
        <v>54</v>
      </c>
      <c r="AI141" s="35">
        <f t="shared" si="75"/>
        <v>0</v>
      </c>
      <c r="AJ141" s="36">
        <f t="shared" si="76"/>
        <v>0</v>
      </c>
    </row>
    <row r="142" spans="1:36">
      <c r="A142" s="33"/>
      <c r="B142" s="39" t="s">
        <v>259</v>
      </c>
      <c r="C142" s="34">
        <v>7</v>
      </c>
      <c r="D142" s="35">
        <v>3</v>
      </c>
      <c r="E142" s="35" t="s">
        <v>54</v>
      </c>
      <c r="F142" s="23">
        <v>2</v>
      </c>
      <c r="G142" s="23">
        <v>12</v>
      </c>
      <c r="H142" s="77">
        <v>7.221520129987362E-4</v>
      </c>
      <c r="I142" s="34" t="s">
        <v>54</v>
      </c>
      <c r="J142" s="35">
        <v>3</v>
      </c>
      <c r="K142" s="35">
        <f t="shared" si="63"/>
        <v>3</v>
      </c>
      <c r="L142" s="36">
        <f t="shared" si="64"/>
        <v>1.3134851138353765E-3</v>
      </c>
      <c r="M142" s="34">
        <v>2</v>
      </c>
      <c r="N142" s="35" t="s">
        <v>54</v>
      </c>
      <c r="O142" s="35">
        <f t="shared" si="65"/>
        <v>2</v>
      </c>
      <c r="P142" s="36">
        <f t="shared" si="66"/>
        <v>7.5272864132480243E-4</v>
      </c>
      <c r="Q142" s="34" t="s">
        <v>54</v>
      </c>
      <c r="R142" s="35" t="s">
        <v>54</v>
      </c>
      <c r="S142" s="35">
        <f t="shared" si="67"/>
        <v>0</v>
      </c>
      <c r="T142" s="36">
        <f t="shared" si="68"/>
        <v>0</v>
      </c>
      <c r="U142" s="34">
        <v>5</v>
      </c>
      <c r="V142" s="35" t="s">
        <v>54</v>
      </c>
      <c r="W142" s="35">
        <f t="shared" si="69"/>
        <v>5</v>
      </c>
      <c r="X142" s="36">
        <f t="shared" si="70"/>
        <v>1.7421602787456446E-3</v>
      </c>
      <c r="Y142" s="34" t="s">
        <v>54</v>
      </c>
      <c r="Z142" s="35">
        <v>1</v>
      </c>
      <c r="AA142" s="35">
        <f t="shared" si="71"/>
        <v>1</v>
      </c>
      <c r="AB142" s="36">
        <f t="shared" si="72"/>
        <v>3.5124692658939234E-4</v>
      </c>
      <c r="AC142" s="34" t="s">
        <v>54</v>
      </c>
      <c r="AD142" s="35">
        <v>1</v>
      </c>
      <c r="AE142" s="35">
        <f t="shared" si="73"/>
        <v>1</v>
      </c>
      <c r="AF142" s="36">
        <f t="shared" si="74"/>
        <v>4.3782837127845885E-4</v>
      </c>
      <c r="AG142" s="34" t="s">
        <v>54</v>
      </c>
      <c r="AH142" s="35" t="s">
        <v>54</v>
      </c>
      <c r="AI142" s="35">
        <f t="shared" si="75"/>
        <v>0</v>
      </c>
      <c r="AJ142" s="36">
        <f t="shared" si="76"/>
        <v>0</v>
      </c>
    </row>
    <row r="143" spans="1:36">
      <c r="A143" s="33"/>
      <c r="B143" s="39" t="s">
        <v>260</v>
      </c>
      <c r="C143" s="34">
        <v>12</v>
      </c>
      <c r="D143" s="35">
        <v>2</v>
      </c>
      <c r="E143" s="35" t="s">
        <v>54</v>
      </c>
      <c r="F143" s="27">
        <v>7</v>
      </c>
      <c r="G143" s="27">
        <v>21</v>
      </c>
      <c r="H143" s="77">
        <v>1.2637660227477884E-3</v>
      </c>
      <c r="I143" s="34">
        <v>5</v>
      </c>
      <c r="J143" s="35" t="s">
        <v>54</v>
      </c>
      <c r="K143" s="35">
        <f t="shared" si="63"/>
        <v>5</v>
      </c>
      <c r="L143" s="36">
        <f t="shared" si="64"/>
        <v>2.1891418563922942E-3</v>
      </c>
      <c r="M143" s="34" t="s">
        <v>54</v>
      </c>
      <c r="N143" s="35">
        <v>2</v>
      </c>
      <c r="O143" s="35">
        <f t="shared" si="65"/>
        <v>2</v>
      </c>
      <c r="P143" s="36">
        <f t="shared" si="66"/>
        <v>7.5272864132480243E-4</v>
      </c>
      <c r="Q143" s="34">
        <v>4</v>
      </c>
      <c r="R143" s="35" t="s">
        <v>54</v>
      </c>
      <c r="S143" s="35">
        <f t="shared" si="67"/>
        <v>4</v>
      </c>
      <c r="T143" s="36">
        <f t="shared" si="68"/>
        <v>1.3840830449826989E-3</v>
      </c>
      <c r="U143" s="34">
        <v>3</v>
      </c>
      <c r="V143" s="35" t="s">
        <v>54</v>
      </c>
      <c r="W143" s="35">
        <f t="shared" si="69"/>
        <v>3</v>
      </c>
      <c r="X143" s="36">
        <f t="shared" si="70"/>
        <v>1.0452961672473868E-3</v>
      </c>
      <c r="Y143" s="34" t="s">
        <v>54</v>
      </c>
      <c r="Z143" s="35">
        <v>6</v>
      </c>
      <c r="AA143" s="35">
        <f t="shared" si="71"/>
        <v>6</v>
      </c>
      <c r="AB143" s="36">
        <f t="shared" si="72"/>
        <v>2.1074815595363539E-3</v>
      </c>
      <c r="AC143" s="34" t="s">
        <v>54</v>
      </c>
      <c r="AD143" s="35" t="s">
        <v>54</v>
      </c>
      <c r="AE143" s="35">
        <f t="shared" si="73"/>
        <v>0</v>
      </c>
      <c r="AF143" s="36">
        <f t="shared" si="74"/>
        <v>0</v>
      </c>
      <c r="AG143" s="34" t="s">
        <v>54</v>
      </c>
      <c r="AH143" s="35">
        <v>1</v>
      </c>
      <c r="AI143" s="35">
        <f t="shared" si="75"/>
        <v>1</v>
      </c>
      <c r="AJ143" s="36">
        <f t="shared" si="76"/>
        <v>1.2738853503184713E-3</v>
      </c>
    </row>
    <row r="144" spans="1:36">
      <c r="A144" s="33"/>
      <c r="B144" s="39" t="s">
        <v>261</v>
      </c>
      <c r="C144" s="34">
        <v>115</v>
      </c>
      <c r="D144" s="35">
        <v>1</v>
      </c>
      <c r="E144" s="35">
        <v>5</v>
      </c>
      <c r="F144" s="23">
        <v>13</v>
      </c>
      <c r="G144" s="23">
        <v>134</v>
      </c>
      <c r="H144" s="77">
        <v>8.064030811819221E-3</v>
      </c>
      <c r="I144" s="34">
        <v>13</v>
      </c>
      <c r="J144" s="35" t="s">
        <v>54</v>
      </c>
      <c r="K144" s="35">
        <f t="shared" si="63"/>
        <v>13</v>
      </c>
      <c r="L144" s="36">
        <f t="shared" si="64"/>
        <v>5.691768826619965E-3</v>
      </c>
      <c r="M144" s="34">
        <v>33</v>
      </c>
      <c r="N144" s="35" t="s">
        <v>54</v>
      </c>
      <c r="O144" s="35">
        <f t="shared" si="65"/>
        <v>33</v>
      </c>
      <c r="P144" s="36">
        <f t="shared" si="66"/>
        <v>1.2420022581859239E-2</v>
      </c>
      <c r="Q144" s="34">
        <v>20</v>
      </c>
      <c r="R144" s="35">
        <v>1</v>
      </c>
      <c r="S144" s="35">
        <f t="shared" si="67"/>
        <v>21</v>
      </c>
      <c r="T144" s="36">
        <f t="shared" si="68"/>
        <v>7.2664359861591699E-3</v>
      </c>
      <c r="U144" s="34">
        <v>49</v>
      </c>
      <c r="V144" s="35" t="s">
        <v>54</v>
      </c>
      <c r="W144" s="35">
        <f t="shared" si="69"/>
        <v>49</v>
      </c>
      <c r="X144" s="36">
        <f t="shared" si="70"/>
        <v>1.7073170731707318E-2</v>
      </c>
      <c r="Y144" s="34">
        <v>3</v>
      </c>
      <c r="Z144" s="35">
        <v>4</v>
      </c>
      <c r="AA144" s="35">
        <f t="shared" si="71"/>
        <v>7</v>
      </c>
      <c r="AB144" s="36">
        <f t="shared" si="72"/>
        <v>2.4587284861257463E-3</v>
      </c>
      <c r="AC144" s="34">
        <v>1</v>
      </c>
      <c r="AD144" s="35">
        <v>2</v>
      </c>
      <c r="AE144" s="35">
        <f t="shared" si="73"/>
        <v>3</v>
      </c>
      <c r="AF144" s="36">
        <f t="shared" si="74"/>
        <v>1.3134851138353765E-3</v>
      </c>
      <c r="AG144" s="34">
        <v>1</v>
      </c>
      <c r="AH144" s="35">
        <v>7</v>
      </c>
      <c r="AI144" s="35">
        <f t="shared" si="75"/>
        <v>8</v>
      </c>
      <c r="AJ144" s="36">
        <f t="shared" si="76"/>
        <v>1.019108280254777E-2</v>
      </c>
    </row>
    <row r="145" spans="1:36" ht="14.45" thickBot="1">
      <c r="A145" s="33"/>
      <c r="B145" s="39" t="s">
        <v>262</v>
      </c>
      <c r="C145" s="34" t="s">
        <v>54</v>
      </c>
      <c r="D145" s="35">
        <v>3</v>
      </c>
      <c r="E145" s="35">
        <v>1</v>
      </c>
      <c r="F145" s="23">
        <v>2</v>
      </c>
      <c r="G145" s="23">
        <v>6</v>
      </c>
      <c r="H145" s="77">
        <v>3.610760064993681E-4</v>
      </c>
      <c r="I145" s="34" t="s">
        <v>54</v>
      </c>
      <c r="J145" s="35">
        <v>3</v>
      </c>
      <c r="K145" s="35">
        <f t="shared" si="63"/>
        <v>3</v>
      </c>
      <c r="L145" s="36">
        <f t="shared" si="64"/>
        <v>1.3134851138353765E-3</v>
      </c>
      <c r="M145" s="34" t="s">
        <v>54</v>
      </c>
      <c r="N145" s="35" t="s">
        <v>54</v>
      </c>
      <c r="O145" s="35">
        <f t="shared" si="65"/>
        <v>0</v>
      </c>
      <c r="P145" s="36">
        <f t="shared" si="66"/>
        <v>0</v>
      </c>
      <c r="Q145" s="34" t="s">
        <v>54</v>
      </c>
      <c r="R145" s="35" t="s">
        <v>54</v>
      </c>
      <c r="S145" s="35">
        <f t="shared" si="67"/>
        <v>0</v>
      </c>
      <c r="T145" s="36">
        <f t="shared" si="68"/>
        <v>0</v>
      </c>
      <c r="U145" s="34" t="s">
        <v>54</v>
      </c>
      <c r="V145" s="35" t="s">
        <v>54</v>
      </c>
      <c r="W145" s="35">
        <f t="shared" si="69"/>
        <v>0</v>
      </c>
      <c r="X145" s="36">
        <f t="shared" si="70"/>
        <v>0</v>
      </c>
      <c r="Y145" s="34">
        <v>1</v>
      </c>
      <c r="Z145" s="35">
        <v>2</v>
      </c>
      <c r="AA145" s="35">
        <f t="shared" si="71"/>
        <v>3</v>
      </c>
      <c r="AB145" s="36">
        <f t="shared" si="72"/>
        <v>1.053740779768177E-3</v>
      </c>
      <c r="AC145" s="34" t="s">
        <v>54</v>
      </c>
      <c r="AD145" s="35" t="s">
        <v>54</v>
      </c>
      <c r="AE145" s="35">
        <f t="shared" si="73"/>
        <v>0</v>
      </c>
      <c r="AF145" s="36">
        <f t="shared" si="74"/>
        <v>0</v>
      </c>
      <c r="AG145" s="34" t="s">
        <v>54</v>
      </c>
      <c r="AH145" s="35" t="s">
        <v>54</v>
      </c>
      <c r="AI145" s="35">
        <f t="shared" si="75"/>
        <v>0</v>
      </c>
      <c r="AJ145" s="36">
        <f t="shared" si="76"/>
        <v>0</v>
      </c>
    </row>
    <row r="146" spans="1:36" s="16" customFormat="1" ht="15.95" customHeight="1" thickBot="1">
      <c r="A146" s="44"/>
      <c r="B146" s="63" t="s">
        <v>45</v>
      </c>
      <c r="C146" s="37">
        <v>4711</v>
      </c>
      <c r="D146" s="67">
        <v>5990</v>
      </c>
      <c r="E146" s="67">
        <v>111</v>
      </c>
      <c r="F146" s="67">
        <v>5805</v>
      </c>
      <c r="G146" s="67">
        <v>16617</v>
      </c>
      <c r="H146" s="173">
        <v>1</v>
      </c>
      <c r="I146" s="37">
        <v>1092</v>
      </c>
      <c r="J146" s="67">
        <v>1192</v>
      </c>
      <c r="K146" s="67">
        <v>2284</v>
      </c>
      <c r="L146" s="38">
        <v>1.0000000000000004</v>
      </c>
      <c r="M146" s="37">
        <v>1058</v>
      </c>
      <c r="N146" s="67">
        <v>1599</v>
      </c>
      <c r="O146" s="67">
        <v>2657</v>
      </c>
      <c r="P146" s="38">
        <v>0.99999999999999989</v>
      </c>
      <c r="Q146" s="37">
        <v>1104</v>
      </c>
      <c r="R146" s="67">
        <v>1786</v>
      </c>
      <c r="S146" s="67">
        <v>2890</v>
      </c>
      <c r="T146" s="38">
        <v>1.0000000000000002</v>
      </c>
      <c r="U146" s="37">
        <v>1457</v>
      </c>
      <c r="V146" s="67">
        <v>1413</v>
      </c>
      <c r="W146" s="67">
        <v>2870</v>
      </c>
      <c r="X146" s="76">
        <v>0.99999999999999933</v>
      </c>
      <c r="Y146" s="37">
        <v>57</v>
      </c>
      <c r="Z146" s="67">
        <v>2790</v>
      </c>
      <c r="AA146" s="67">
        <v>2847</v>
      </c>
      <c r="AB146" s="38">
        <v>0.99999999999999933</v>
      </c>
      <c r="AC146" s="37">
        <v>37</v>
      </c>
      <c r="AD146" s="67">
        <v>2247</v>
      </c>
      <c r="AE146" s="67">
        <v>2284</v>
      </c>
      <c r="AF146" s="38">
        <v>1.0000000000000002</v>
      </c>
      <c r="AG146" s="37">
        <v>17</v>
      </c>
      <c r="AH146" s="67">
        <v>768</v>
      </c>
      <c r="AI146" s="67">
        <v>785</v>
      </c>
      <c r="AJ146" s="38">
        <v>0.99999999999999989</v>
      </c>
    </row>
    <row r="147" spans="1:36">
      <c r="B147" s="17" t="s">
        <v>263</v>
      </c>
    </row>
    <row r="166" spans="2:2">
      <c r="B166" s="33"/>
    </row>
  </sheetData>
  <sortState xmlns:xlrd2="http://schemas.microsoft.com/office/spreadsheetml/2017/richdata2" ref="B7:AJ145">
    <sortCondition ref="B7:B145"/>
  </sortState>
  <mergeCells count="33"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G4:G5"/>
    <mergeCell ref="AG3:AJ3"/>
    <mergeCell ref="AG4:AH4"/>
    <mergeCell ref="AI4:AI5"/>
    <mergeCell ref="AJ4:AJ5"/>
    <mergeCell ref="W4:W5"/>
    <mergeCell ref="AC3:AF3"/>
    <mergeCell ref="AC4:AD4"/>
    <mergeCell ref="AE4:AE5"/>
    <mergeCell ref="AF4:AF5"/>
    <mergeCell ref="Y3:AB3"/>
    <mergeCell ref="Y4:Z4"/>
    <mergeCell ref="AA4:AA5"/>
    <mergeCell ref="AB4:AB5"/>
    <mergeCell ref="H4:H5"/>
    <mergeCell ref="C3:H3"/>
    <mergeCell ref="C4:F4"/>
    <mergeCell ref="X4:X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9F42-3E13-483D-851D-66ACEA3859C9}">
  <dimension ref="A1:AH107"/>
  <sheetViews>
    <sheetView showGridLines="0" zoomScaleNormal="100" workbookViewId="0">
      <pane ySplit="1" topLeftCell="A2" activePane="bottomLeft" state="frozen"/>
      <selection pane="bottomLeft" activeCell="B2" sqref="B2"/>
      <selection activeCell="B26" sqref="B26"/>
    </sheetView>
  </sheetViews>
  <sheetFormatPr defaultColWidth="8.85546875" defaultRowHeight="14.1"/>
  <cols>
    <col min="1" max="1" width="6.5703125" style="3" customWidth="1"/>
    <col min="2" max="2" width="77.140625" style="3" customWidth="1"/>
    <col min="3" max="3" width="17.5703125" style="3" customWidth="1"/>
    <col min="4" max="4" width="18.140625" style="3" customWidth="1"/>
    <col min="5" max="5" width="12.5703125" style="3" customWidth="1"/>
    <col min="6" max="8" width="17.5703125" style="3" customWidth="1"/>
    <col min="9" max="9" width="12.5703125" style="3" customWidth="1"/>
    <col min="10" max="10" width="17.5703125" style="3" customWidth="1"/>
    <col min="11" max="11" width="14.85546875" style="3" customWidth="1"/>
    <col min="12" max="12" width="16.85546875" style="3" customWidth="1"/>
    <col min="13" max="13" width="12" style="3" customWidth="1"/>
    <col min="14" max="14" width="15.85546875" style="3" bestFit="1" customWidth="1"/>
    <col min="15" max="15" width="14.5703125" style="3" customWidth="1"/>
    <col min="16" max="16" width="17.28515625" style="3" customWidth="1"/>
    <col min="17" max="17" width="11.5703125" style="3" customWidth="1"/>
    <col min="18" max="18" width="16.140625" style="3" customWidth="1"/>
    <col min="19" max="19" width="14.5703125" style="3" customWidth="1"/>
    <col min="20" max="20" width="18.28515625" style="3" customWidth="1"/>
    <col min="21" max="21" width="12.42578125" style="3" customWidth="1"/>
    <col min="22" max="22" width="15.85546875" style="3" bestFit="1" customWidth="1"/>
    <col min="23" max="23" width="15.140625" style="3" customWidth="1"/>
    <col min="24" max="24" width="18.28515625" style="3" customWidth="1"/>
    <col min="25" max="25" width="10.42578125" style="3" customWidth="1"/>
    <col min="26" max="26" width="15.85546875" style="3" bestFit="1" customWidth="1"/>
    <col min="27" max="27" width="14.85546875" style="3" customWidth="1"/>
    <col min="28" max="28" width="17.28515625" style="3" bestFit="1" customWidth="1"/>
    <col min="29" max="29" width="10.5703125" style="3" customWidth="1"/>
    <col min="30" max="30" width="15.42578125" style="3" customWidth="1"/>
    <col min="31" max="31" width="12.7109375" style="3" customWidth="1"/>
    <col min="32" max="32" width="18.7109375" style="3" customWidth="1"/>
    <col min="33" max="33" width="10.140625" style="3" customWidth="1"/>
    <col min="34" max="34" width="14.140625" style="3" bestFit="1" customWidth="1"/>
    <col min="35" max="16384" width="8.85546875" style="3"/>
  </cols>
  <sheetData>
    <row r="1" spans="2:34" ht="84.95" customHeight="1">
      <c r="B1" s="158" t="s">
        <v>264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4" ht="19.350000000000001" customHeight="1" thickBot="1"/>
    <row r="3" spans="2:34">
      <c r="B3" s="210" t="s">
        <v>122</v>
      </c>
      <c r="C3" s="201" t="s">
        <v>45</v>
      </c>
      <c r="D3" s="202"/>
      <c r="E3" s="202"/>
      <c r="F3" s="203"/>
      <c r="G3" s="201">
        <v>2014</v>
      </c>
      <c r="H3" s="202"/>
      <c r="I3" s="202"/>
      <c r="J3" s="203"/>
      <c r="K3" s="201">
        <v>2015</v>
      </c>
      <c r="L3" s="202"/>
      <c r="M3" s="202"/>
      <c r="N3" s="203"/>
      <c r="O3" s="201">
        <v>2016</v>
      </c>
      <c r="P3" s="202"/>
      <c r="Q3" s="202"/>
      <c r="R3" s="203"/>
      <c r="S3" s="201">
        <v>2017</v>
      </c>
      <c r="T3" s="202"/>
      <c r="U3" s="202"/>
      <c r="V3" s="203"/>
      <c r="W3" s="201">
        <v>2018</v>
      </c>
      <c r="X3" s="202"/>
      <c r="Y3" s="202"/>
      <c r="Z3" s="203"/>
      <c r="AA3" s="201">
        <v>2019</v>
      </c>
      <c r="AB3" s="202"/>
      <c r="AC3" s="202"/>
      <c r="AD3" s="203"/>
      <c r="AE3" s="201">
        <v>2020</v>
      </c>
      <c r="AF3" s="202"/>
      <c r="AG3" s="202"/>
      <c r="AH3" s="203"/>
    </row>
    <row r="4" spans="2:34" ht="14.25" customHeight="1">
      <c r="B4" s="211"/>
      <c r="C4" s="205" t="s">
        <v>46</v>
      </c>
      <c r="D4" s="204"/>
      <c r="E4" s="204" t="s">
        <v>45</v>
      </c>
      <c r="F4" s="200" t="s">
        <v>47</v>
      </c>
      <c r="G4" s="205" t="s">
        <v>46</v>
      </c>
      <c r="H4" s="204"/>
      <c r="I4" s="204" t="s">
        <v>45</v>
      </c>
      <c r="J4" s="200" t="s">
        <v>47</v>
      </c>
      <c r="K4" s="205" t="s">
        <v>46</v>
      </c>
      <c r="L4" s="204"/>
      <c r="M4" s="204" t="s">
        <v>45</v>
      </c>
      <c r="N4" s="200" t="s">
        <v>47</v>
      </c>
      <c r="O4" s="205" t="s">
        <v>46</v>
      </c>
      <c r="P4" s="204"/>
      <c r="Q4" s="204" t="s">
        <v>45</v>
      </c>
      <c r="R4" s="200" t="s">
        <v>47</v>
      </c>
      <c r="S4" s="205" t="s">
        <v>46</v>
      </c>
      <c r="T4" s="204"/>
      <c r="U4" s="204" t="s">
        <v>45</v>
      </c>
      <c r="V4" s="200" t="s">
        <v>47</v>
      </c>
      <c r="W4" s="205" t="s">
        <v>46</v>
      </c>
      <c r="X4" s="204"/>
      <c r="Y4" s="204" t="s">
        <v>45</v>
      </c>
      <c r="Z4" s="200" t="s">
        <v>47</v>
      </c>
      <c r="AA4" s="205" t="s">
        <v>46</v>
      </c>
      <c r="AB4" s="204"/>
      <c r="AC4" s="204" t="s">
        <v>45</v>
      </c>
      <c r="AD4" s="200" t="s">
        <v>47</v>
      </c>
      <c r="AE4" s="205" t="s">
        <v>46</v>
      </c>
      <c r="AF4" s="204"/>
      <c r="AG4" s="204" t="s">
        <v>45</v>
      </c>
      <c r="AH4" s="200" t="s">
        <v>47</v>
      </c>
    </row>
    <row r="5" spans="2:34" ht="48.95" customHeight="1">
      <c r="B5" s="211"/>
      <c r="C5" s="74" t="s">
        <v>112</v>
      </c>
      <c r="D5" s="75" t="s">
        <v>113</v>
      </c>
      <c r="E5" s="204"/>
      <c r="F5" s="200"/>
      <c r="G5" s="74" t="s">
        <v>112</v>
      </c>
      <c r="H5" s="75" t="s">
        <v>113</v>
      </c>
      <c r="I5" s="204"/>
      <c r="J5" s="200"/>
      <c r="K5" s="74" t="s">
        <v>112</v>
      </c>
      <c r="L5" s="75" t="s">
        <v>113</v>
      </c>
      <c r="M5" s="204"/>
      <c r="N5" s="200"/>
      <c r="O5" s="74" t="s">
        <v>112</v>
      </c>
      <c r="P5" s="75" t="s">
        <v>113</v>
      </c>
      <c r="Q5" s="204"/>
      <c r="R5" s="200"/>
      <c r="S5" s="74" t="s">
        <v>112</v>
      </c>
      <c r="T5" s="75" t="s">
        <v>113</v>
      </c>
      <c r="U5" s="204"/>
      <c r="V5" s="200"/>
      <c r="W5" s="74" t="s">
        <v>112</v>
      </c>
      <c r="X5" s="75" t="s">
        <v>113</v>
      </c>
      <c r="Y5" s="204"/>
      <c r="Z5" s="200"/>
      <c r="AA5" s="74" t="s">
        <v>112</v>
      </c>
      <c r="AB5" s="75" t="s">
        <v>113</v>
      </c>
      <c r="AC5" s="204"/>
      <c r="AD5" s="200"/>
      <c r="AE5" s="74" t="s">
        <v>112</v>
      </c>
      <c r="AF5" s="75" t="s">
        <v>113</v>
      </c>
      <c r="AG5" s="204"/>
      <c r="AH5" s="200"/>
    </row>
    <row r="6" spans="2:34">
      <c r="B6" s="15" t="s">
        <v>123</v>
      </c>
      <c r="C6" s="24">
        <v>9</v>
      </c>
      <c r="D6" s="23" t="s">
        <v>54</v>
      </c>
      <c r="E6" s="23">
        <v>9</v>
      </c>
      <c r="F6" s="25">
        <v>5.6603773584905656E-3</v>
      </c>
      <c r="G6" s="24">
        <v>1</v>
      </c>
      <c r="H6" s="23" t="s">
        <v>54</v>
      </c>
      <c r="I6" s="23">
        <v>1</v>
      </c>
      <c r="J6" s="25">
        <v>2.9585798816568047E-3</v>
      </c>
      <c r="K6" s="24">
        <v>5</v>
      </c>
      <c r="L6" s="23" t="s">
        <v>54</v>
      </c>
      <c r="M6" s="23">
        <v>5</v>
      </c>
      <c r="N6" s="25">
        <v>1.4749262536873156E-2</v>
      </c>
      <c r="O6" s="24">
        <v>3</v>
      </c>
      <c r="P6" s="23" t="s">
        <v>54</v>
      </c>
      <c r="Q6" s="23">
        <v>3</v>
      </c>
      <c r="R6" s="25">
        <v>8.4745762711864406E-3</v>
      </c>
      <c r="S6" s="24" t="s">
        <v>54</v>
      </c>
      <c r="T6" s="23" t="s">
        <v>54</v>
      </c>
      <c r="U6" s="23" t="s">
        <v>54</v>
      </c>
      <c r="V6" s="25" t="s">
        <v>54</v>
      </c>
      <c r="W6" s="24" t="s">
        <v>54</v>
      </c>
      <c r="X6" s="23" t="s">
        <v>54</v>
      </c>
      <c r="Y6" s="23" t="s">
        <v>54</v>
      </c>
      <c r="Z6" s="25" t="s">
        <v>54</v>
      </c>
      <c r="AA6" s="24" t="s">
        <v>54</v>
      </c>
      <c r="AB6" s="23" t="s">
        <v>54</v>
      </c>
      <c r="AC6" s="23" t="s">
        <v>54</v>
      </c>
      <c r="AD6" s="25" t="s">
        <v>54</v>
      </c>
      <c r="AE6" s="24" t="s">
        <v>54</v>
      </c>
      <c r="AF6" s="53" t="s">
        <v>54</v>
      </c>
      <c r="AG6" s="23" t="s">
        <v>54</v>
      </c>
      <c r="AH6" s="25" t="s">
        <v>54</v>
      </c>
    </row>
    <row r="7" spans="2:34">
      <c r="B7" s="15" t="s">
        <v>124</v>
      </c>
      <c r="C7" s="24">
        <v>5</v>
      </c>
      <c r="D7" s="23">
        <v>3</v>
      </c>
      <c r="E7" s="23">
        <v>8</v>
      </c>
      <c r="F7" s="25">
        <v>5.0314465408805029E-3</v>
      </c>
      <c r="G7" s="24">
        <v>4</v>
      </c>
      <c r="H7" s="23" t="s">
        <v>54</v>
      </c>
      <c r="I7" s="23">
        <v>4</v>
      </c>
      <c r="J7" s="25">
        <v>1.1834319526627219E-2</v>
      </c>
      <c r="K7" s="24" t="s">
        <v>54</v>
      </c>
      <c r="L7" s="23" t="s">
        <v>54</v>
      </c>
      <c r="M7" s="23" t="s">
        <v>54</v>
      </c>
      <c r="N7" s="25" t="s">
        <v>54</v>
      </c>
      <c r="O7" s="24">
        <v>1</v>
      </c>
      <c r="P7" s="23" t="s">
        <v>54</v>
      </c>
      <c r="Q7" s="23">
        <v>1</v>
      </c>
      <c r="R7" s="25">
        <v>2.8248587570621469E-3</v>
      </c>
      <c r="S7" s="24" t="s">
        <v>54</v>
      </c>
      <c r="T7" s="23" t="s">
        <v>54</v>
      </c>
      <c r="U7" s="23" t="s">
        <v>54</v>
      </c>
      <c r="V7" s="25" t="s">
        <v>54</v>
      </c>
      <c r="W7" s="24" t="s">
        <v>54</v>
      </c>
      <c r="X7" s="23">
        <v>1</v>
      </c>
      <c r="Y7" s="23">
        <v>1</v>
      </c>
      <c r="Z7" s="25">
        <v>5.076142131979695E-3</v>
      </c>
      <c r="AA7" s="24" t="s">
        <v>54</v>
      </c>
      <c r="AB7" s="23">
        <v>1</v>
      </c>
      <c r="AC7" s="23">
        <v>1</v>
      </c>
      <c r="AD7" s="25">
        <v>7.246376811594203E-3</v>
      </c>
      <c r="AE7" s="24" t="s">
        <v>54</v>
      </c>
      <c r="AF7" s="53">
        <v>1</v>
      </c>
      <c r="AG7" s="23">
        <v>1</v>
      </c>
      <c r="AH7" s="25">
        <v>1.9607843137254902E-2</v>
      </c>
    </row>
    <row r="8" spans="2:34">
      <c r="B8" s="15" t="s">
        <v>125</v>
      </c>
      <c r="C8" s="24">
        <v>10</v>
      </c>
      <c r="D8" s="23">
        <v>2</v>
      </c>
      <c r="E8" s="23">
        <v>12</v>
      </c>
      <c r="F8" s="25">
        <v>7.5471698113207548E-3</v>
      </c>
      <c r="G8" s="24">
        <v>4</v>
      </c>
      <c r="H8" s="23" t="s">
        <v>54</v>
      </c>
      <c r="I8" s="23">
        <v>4</v>
      </c>
      <c r="J8" s="25">
        <v>1.1834319526627219E-2</v>
      </c>
      <c r="K8" s="24">
        <v>4</v>
      </c>
      <c r="L8" s="23">
        <v>2</v>
      </c>
      <c r="M8" s="23">
        <v>6</v>
      </c>
      <c r="N8" s="25">
        <v>1.7699115044247787E-2</v>
      </c>
      <c r="O8" s="24" t="s">
        <v>54</v>
      </c>
      <c r="P8" s="23" t="s">
        <v>54</v>
      </c>
      <c r="Q8" s="23" t="s">
        <v>54</v>
      </c>
      <c r="R8" s="25" t="s">
        <v>54</v>
      </c>
      <c r="S8" s="24" t="s">
        <v>54</v>
      </c>
      <c r="T8" s="23" t="s">
        <v>54</v>
      </c>
      <c r="U8" s="23" t="s">
        <v>54</v>
      </c>
      <c r="V8" s="25" t="s">
        <v>54</v>
      </c>
      <c r="W8" s="24">
        <v>2</v>
      </c>
      <c r="X8" s="23" t="s">
        <v>54</v>
      </c>
      <c r="Y8" s="23">
        <v>2</v>
      </c>
      <c r="Z8" s="25">
        <v>1.015228426395939E-2</v>
      </c>
      <c r="AA8" s="24" t="s">
        <v>54</v>
      </c>
      <c r="AB8" s="23" t="s">
        <v>54</v>
      </c>
      <c r="AC8" s="23" t="s">
        <v>54</v>
      </c>
      <c r="AD8" s="25" t="s">
        <v>54</v>
      </c>
      <c r="AE8" s="24" t="s">
        <v>54</v>
      </c>
      <c r="AF8" s="53" t="s">
        <v>54</v>
      </c>
      <c r="AG8" s="23" t="s">
        <v>54</v>
      </c>
      <c r="AH8" s="25" t="s">
        <v>54</v>
      </c>
    </row>
    <row r="9" spans="2:34">
      <c r="B9" s="15" t="s">
        <v>129</v>
      </c>
      <c r="C9" s="24">
        <v>13</v>
      </c>
      <c r="D9" s="23" t="s">
        <v>54</v>
      </c>
      <c r="E9" s="23">
        <v>13</v>
      </c>
      <c r="F9" s="25">
        <v>8.1761006289308175E-3</v>
      </c>
      <c r="G9" s="24">
        <v>1</v>
      </c>
      <c r="H9" s="23" t="s">
        <v>54</v>
      </c>
      <c r="I9" s="23">
        <v>1</v>
      </c>
      <c r="J9" s="25">
        <v>2.9585798816568047E-3</v>
      </c>
      <c r="K9" s="24">
        <v>11</v>
      </c>
      <c r="L9" s="23" t="s">
        <v>54</v>
      </c>
      <c r="M9" s="23">
        <v>11</v>
      </c>
      <c r="N9" s="25">
        <v>3.2448377581120944E-2</v>
      </c>
      <c r="O9" s="24">
        <v>1</v>
      </c>
      <c r="P9" s="23" t="s">
        <v>54</v>
      </c>
      <c r="Q9" s="23">
        <v>1</v>
      </c>
      <c r="R9" s="25">
        <v>2.8248587570621469E-3</v>
      </c>
      <c r="S9" s="24" t="s">
        <v>54</v>
      </c>
      <c r="T9" s="23" t="s">
        <v>54</v>
      </c>
      <c r="U9" s="23" t="s">
        <v>54</v>
      </c>
      <c r="V9" s="25" t="s">
        <v>54</v>
      </c>
      <c r="W9" s="24" t="s">
        <v>54</v>
      </c>
      <c r="X9" s="23" t="s">
        <v>54</v>
      </c>
      <c r="Y9" s="23" t="s">
        <v>54</v>
      </c>
      <c r="Z9" s="25" t="s">
        <v>54</v>
      </c>
      <c r="AA9" s="24" t="s">
        <v>54</v>
      </c>
      <c r="AB9" s="23" t="s">
        <v>54</v>
      </c>
      <c r="AC9" s="23" t="s">
        <v>54</v>
      </c>
      <c r="AD9" s="25" t="s">
        <v>54</v>
      </c>
      <c r="AE9" s="24" t="s">
        <v>54</v>
      </c>
      <c r="AF9" s="53" t="s">
        <v>54</v>
      </c>
      <c r="AG9" s="23" t="s">
        <v>54</v>
      </c>
      <c r="AH9" s="25" t="s">
        <v>54</v>
      </c>
    </row>
    <row r="10" spans="2:34">
      <c r="B10" s="15" t="s">
        <v>130</v>
      </c>
      <c r="C10" s="24">
        <v>5</v>
      </c>
      <c r="D10" s="23">
        <v>2</v>
      </c>
      <c r="E10" s="23">
        <v>7</v>
      </c>
      <c r="F10" s="25">
        <v>4.4025157232704401E-3</v>
      </c>
      <c r="G10" s="24" t="s">
        <v>54</v>
      </c>
      <c r="H10" s="23">
        <v>2</v>
      </c>
      <c r="I10" s="23">
        <v>2</v>
      </c>
      <c r="J10" s="25">
        <v>5.9171597633136093E-3</v>
      </c>
      <c r="K10" s="24">
        <v>2</v>
      </c>
      <c r="L10" s="23" t="s">
        <v>54</v>
      </c>
      <c r="M10" s="23">
        <v>2</v>
      </c>
      <c r="N10" s="25">
        <v>5.8997050147492625E-3</v>
      </c>
      <c r="O10" s="24">
        <v>1</v>
      </c>
      <c r="P10" s="23" t="s">
        <v>54</v>
      </c>
      <c r="Q10" s="23">
        <v>1</v>
      </c>
      <c r="R10" s="25">
        <v>2.8248587570621469E-3</v>
      </c>
      <c r="S10" s="24">
        <v>2</v>
      </c>
      <c r="T10" s="23" t="s">
        <v>54</v>
      </c>
      <c r="U10" s="23">
        <v>2</v>
      </c>
      <c r="V10" s="25">
        <v>1.1560693641618497E-2</v>
      </c>
      <c r="W10" s="24" t="s">
        <v>54</v>
      </c>
      <c r="X10" s="23" t="s">
        <v>54</v>
      </c>
      <c r="Y10" s="23" t="s">
        <v>54</v>
      </c>
      <c r="Z10" s="25" t="s">
        <v>54</v>
      </c>
      <c r="AA10" s="24" t="s">
        <v>54</v>
      </c>
      <c r="AB10" s="23" t="s">
        <v>54</v>
      </c>
      <c r="AC10" s="23" t="s">
        <v>54</v>
      </c>
      <c r="AD10" s="25" t="s">
        <v>54</v>
      </c>
      <c r="AE10" s="24" t="s">
        <v>54</v>
      </c>
      <c r="AF10" s="53" t="s">
        <v>54</v>
      </c>
      <c r="AG10" s="23" t="s">
        <v>54</v>
      </c>
      <c r="AH10" s="25" t="s">
        <v>54</v>
      </c>
    </row>
    <row r="11" spans="2:34">
      <c r="B11" s="15" t="s">
        <v>131</v>
      </c>
      <c r="C11" s="24">
        <v>1</v>
      </c>
      <c r="D11" s="23" t="s">
        <v>54</v>
      </c>
      <c r="E11" s="23">
        <v>1</v>
      </c>
      <c r="F11" s="25">
        <v>6.2893081761006286E-4</v>
      </c>
      <c r="G11" s="24" t="s">
        <v>54</v>
      </c>
      <c r="H11" s="23" t="s">
        <v>54</v>
      </c>
      <c r="I11" s="23" t="s">
        <v>54</v>
      </c>
      <c r="J11" s="25" t="s">
        <v>54</v>
      </c>
      <c r="K11" s="24" t="s">
        <v>54</v>
      </c>
      <c r="L11" s="23" t="s">
        <v>54</v>
      </c>
      <c r="M11" s="23" t="s">
        <v>54</v>
      </c>
      <c r="N11" s="25" t="s">
        <v>54</v>
      </c>
      <c r="O11" s="24" t="s">
        <v>54</v>
      </c>
      <c r="P11" s="23" t="s">
        <v>54</v>
      </c>
      <c r="Q11" s="23" t="s">
        <v>54</v>
      </c>
      <c r="R11" s="25" t="s">
        <v>54</v>
      </c>
      <c r="S11" s="24" t="s">
        <v>54</v>
      </c>
      <c r="T11" s="23" t="s">
        <v>54</v>
      </c>
      <c r="U11" s="23" t="s">
        <v>54</v>
      </c>
      <c r="V11" s="25" t="s">
        <v>54</v>
      </c>
      <c r="W11" s="24">
        <v>1</v>
      </c>
      <c r="X11" s="23" t="s">
        <v>54</v>
      </c>
      <c r="Y11" s="23">
        <v>1</v>
      </c>
      <c r="Z11" s="25">
        <v>5.076142131979695E-3</v>
      </c>
      <c r="AA11" s="24" t="s">
        <v>54</v>
      </c>
      <c r="AB11" s="23" t="s">
        <v>54</v>
      </c>
      <c r="AC11" s="23" t="s">
        <v>54</v>
      </c>
      <c r="AD11" s="25" t="s">
        <v>54</v>
      </c>
      <c r="AE11" s="24" t="s">
        <v>54</v>
      </c>
      <c r="AF11" s="53" t="s">
        <v>54</v>
      </c>
      <c r="AG11" s="23" t="s">
        <v>54</v>
      </c>
      <c r="AH11" s="25" t="s">
        <v>54</v>
      </c>
    </row>
    <row r="12" spans="2:34">
      <c r="B12" s="15" t="s">
        <v>132</v>
      </c>
      <c r="C12" s="24">
        <v>2</v>
      </c>
      <c r="D12" s="23" t="s">
        <v>54</v>
      </c>
      <c r="E12" s="23">
        <v>2</v>
      </c>
      <c r="F12" s="25">
        <v>1.2578616352201257E-3</v>
      </c>
      <c r="G12" s="24">
        <v>2</v>
      </c>
      <c r="H12" s="23" t="s">
        <v>54</v>
      </c>
      <c r="I12" s="23">
        <v>2</v>
      </c>
      <c r="J12" s="25">
        <v>5.9171597633136093E-3</v>
      </c>
      <c r="K12" s="24" t="s">
        <v>54</v>
      </c>
      <c r="L12" s="23" t="s">
        <v>54</v>
      </c>
      <c r="M12" s="23" t="s">
        <v>54</v>
      </c>
      <c r="N12" s="25" t="s">
        <v>54</v>
      </c>
      <c r="O12" s="24" t="s">
        <v>54</v>
      </c>
      <c r="P12" s="23" t="s">
        <v>54</v>
      </c>
      <c r="Q12" s="23" t="s">
        <v>54</v>
      </c>
      <c r="R12" s="25" t="s">
        <v>54</v>
      </c>
      <c r="S12" s="24" t="s">
        <v>54</v>
      </c>
      <c r="T12" s="23" t="s">
        <v>54</v>
      </c>
      <c r="U12" s="23" t="s">
        <v>54</v>
      </c>
      <c r="V12" s="25" t="s">
        <v>54</v>
      </c>
      <c r="W12" s="24" t="s">
        <v>54</v>
      </c>
      <c r="X12" s="23" t="s">
        <v>54</v>
      </c>
      <c r="Y12" s="23" t="s">
        <v>54</v>
      </c>
      <c r="Z12" s="25" t="s">
        <v>54</v>
      </c>
      <c r="AA12" s="24" t="s">
        <v>54</v>
      </c>
      <c r="AB12" s="23" t="s">
        <v>54</v>
      </c>
      <c r="AC12" s="23" t="s">
        <v>54</v>
      </c>
      <c r="AD12" s="25" t="s">
        <v>54</v>
      </c>
      <c r="AE12" s="24" t="s">
        <v>54</v>
      </c>
      <c r="AF12" s="53" t="s">
        <v>54</v>
      </c>
      <c r="AG12" s="23" t="s">
        <v>54</v>
      </c>
      <c r="AH12" s="25" t="s">
        <v>54</v>
      </c>
    </row>
    <row r="13" spans="2:34">
      <c r="B13" s="15" t="s">
        <v>133</v>
      </c>
      <c r="C13" s="24">
        <v>11</v>
      </c>
      <c r="D13" s="23">
        <v>2</v>
      </c>
      <c r="E13" s="23">
        <v>13</v>
      </c>
      <c r="F13" s="25">
        <v>8.1761006289308175E-3</v>
      </c>
      <c r="G13" s="24">
        <v>6</v>
      </c>
      <c r="H13" s="23">
        <v>2</v>
      </c>
      <c r="I13" s="23">
        <v>8</v>
      </c>
      <c r="J13" s="25">
        <v>2.3668639053254437E-2</v>
      </c>
      <c r="K13" s="24">
        <v>2</v>
      </c>
      <c r="L13" s="23" t="s">
        <v>54</v>
      </c>
      <c r="M13" s="23">
        <v>2</v>
      </c>
      <c r="N13" s="25">
        <v>5.8997050147492625E-3</v>
      </c>
      <c r="O13" s="24" t="s">
        <v>54</v>
      </c>
      <c r="P13" s="23" t="s">
        <v>54</v>
      </c>
      <c r="Q13" s="23" t="s">
        <v>54</v>
      </c>
      <c r="R13" s="25" t="s">
        <v>54</v>
      </c>
      <c r="S13" s="24">
        <v>1</v>
      </c>
      <c r="T13" s="23" t="s">
        <v>54</v>
      </c>
      <c r="U13" s="23">
        <v>1</v>
      </c>
      <c r="V13" s="25">
        <v>5.7803468208092483E-3</v>
      </c>
      <c r="W13" s="24" t="s">
        <v>54</v>
      </c>
      <c r="X13" s="23" t="s">
        <v>54</v>
      </c>
      <c r="Y13" s="23" t="s">
        <v>54</v>
      </c>
      <c r="Z13" s="25" t="s">
        <v>54</v>
      </c>
      <c r="AA13" s="24">
        <v>2</v>
      </c>
      <c r="AB13" s="23" t="s">
        <v>54</v>
      </c>
      <c r="AC13" s="23">
        <v>2</v>
      </c>
      <c r="AD13" s="25">
        <v>1.4492753623188406E-2</v>
      </c>
      <c r="AE13" s="24" t="s">
        <v>54</v>
      </c>
      <c r="AF13" s="53" t="s">
        <v>54</v>
      </c>
      <c r="AG13" s="23" t="s">
        <v>54</v>
      </c>
      <c r="AH13" s="25" t="s">
        <v>54</v>
      </c>
    </row>
    <row r="14" spans="2:34">
      <c r="B14" s="15" t="s">
        <v>134</v>
      </c>
      <c r="C14" s="24">
        <v>2</v>
      </c>
      <c r="D14" s="23" t="s">
        <v>54</v>
      </c>
      <c r="E14" s="23">
        <v>2</v>
      </c>
      <c r="F14" s="25">
        <v>1.2578616352201257E-3</v>
      </c>
      <c r="G14" s="24" t="s">
        <v>54</v>
      </c>
      <c r="H14" s="23" t="s">
        <v>54</v>
      </c>
      <c r="I14" s="23" t="s">
        <v>54</v>
      </c>
      <c r="J14" s="25" t="s">
        <v>54</v>
      </c>
      <c r="K14" s="24">
        <v>1</v>
      </c>
      <c r="L14" s="23" t="s">
        <v>54</v>
      </c>
      <c r="M14" s="23">
        <v>1</v>
      </c>
      <c r="N14" s="25">
        <v>2.9498525073746312E-3</v>
      </c>
      <c r="O14" s="24" t="s">
        <v>54</v>
      </c>
      <c r="P14" s="23" t="s">
        <v>54</v>
      </c>
      <c r="Q14" s="23" t="s">
        <v>54</v>
      </c>
      <c r="R14" s="25" t="s">
        <v>54</v>
      </c>
      <c r="S14" s="24" t="s">
        <v>54</v>
      </c>
      <c r="T14" s="23" t="s">
        <v>54</v>
      </c>
      <c r="U14" s="23" t="s">
        <v>54</v>
      </c>
      <c r="V14" s="25" t="s">
        <v>54</v>
      </c>
      <c r="W14" s="24" t="s">
        <v>54</v>
      </c>
      <c r="X14" s="23" t="s">
        <v>54</v>
      </c>
      <c r="Y14" s="23" t="s">
        <v>54</v>
      </c>
      <c r="Z14" s="25" t="s">
        <v>54</v>
      </c>
      <c r="AA14" s="24">
        <v>1</v>
      </c>
      <c r="AB14" s="23" t="s">
        <v>54</v>
      </c>
      <c r="AC14" s="23">
        <v>1</v>
      </c>
      <c r="AD14" s="25">
        <v>7.246376811594203E-3</v>
      </c>
      <c r="AE14" s="24" t="s">
        <v>54</v>
      </c>
      <c r="AF14" s="53" t="s">
        <v>54</v>
      </c>
      <c r="AG14" s="23" t="s">
        <v>54</v>
      </c>
      <c r="AH14" s="25" t="s">
        <v>54</v>
      </c>
    </row>
    <row r="15" spans="2:34">
      <c r="B15" s="15" t="s">
        <v>136</v>
      </c>
      <c r="C15" s="24">
        <v>1</v>
      </c>
      <c r="D15" s="23" t="s">
        <v>54</v>
      </c>
      <c r="E15" s="23">
        <v>1</v>
      </c>
      <c r="F15" s="25">
        <v>6.2893081761006286E-4</v>
      </c>
      <c r="G15" s="24" t="s">
        <v>54</v>
      </c>
      <c r="H15" s="23" t="s">
        <v>54</v>
      </c>
      <c r="I15" s="23" t="s">
        <v>54</v>
      </c>
      <c r="J15" s="25" t="s">
        <v>54</v>
      </c>
      <c r="K15" s="24">
        <v>1</v>
      </c>
      <c r="L15" s="23" t="s">
        <v>54</v>
      </c>
      <c r="M15" s="23">
        <v>1</v>
      </c>
      <c r="N15" s="25">
        <v>2.9498525073746312E-3</v>
      </c>
      <c r="O15" s="24" t="s">
        <v>54</v>
      </c>
      <c r="P15" s="23" t="s">
        <v>54</v>
      </c>
      <c r="Q15" s="23" t="s">
        <v>54</v>
      </c>
      <c r="R15" s="25" t="s">
        <v>54</v>
      </c>
      <c r="S15" s="24" t="s">
        <v>54</v>
      </c>
      <c r="T15" s="23" t="s">
        <v>54</v>
      </c>
      <c r="U15" s="23" t="s">
        <v>54</v>
      </c>
      <c r="V15" s="25" t="s">
        <v>54</v>
      </c>
      <c r="W15" s="24" t="s">
        <v>54</v>
      </c>
      <c r="X15" s="23" t="s">
        <v>54</v>
      </c>
      <c r="Y15" s="23" t="s">
        <v>54</v>
      </c>
      <c r="Z15" s="25" t="s">
        <v>54</v>
      </c>
      <c r="AA15" s="24" t="s">
        <v>54</v>
      </c>
      <c r="AB15" s="23" t="s">
        <v>54</v>
      </c>
      <c r="AC15" s="23" t="s">
        <v>54</v>
      </c>
      <c r="AD15" s="25" t="s">
        <v>54</v>
      </c>
      <c r="AE15" s="24" t="s">
        <v>54</v>
      </c>
      <c r="AF15" s="53" t="s">
        <v>54</v>
      </c>
      <c r="AG15" s="23" t="s">
        <v>54</v>
      </c>
      <c r="AH15" s="25" t="s">
        <v>54</v>
      </c>
    </row>
    <row r="16" spans="2:34">
      <c r="B16" s="15" t="s">
        <v>137</v>
      </c>
      <c r="C16" s="24">
        <v>13</v>
      </c>
      <c r="D16" s="23">
        <v>1</v>
      </c>
      <c r="E16" s="23">
        <v>14</v>
      </c>
      <c r="F16" s="25">
        <v>8.8050314465408803E-3</v>
      </c>
      <c r="G16" s="24" t="s">
        <v>54</v>
      </c>
      <c r="H16" s="23" t="s">
        <v>54</v>
      </c>
      <c r="I16" s="23" t="s">
        <v>54</v>
      </c>
      <c r="J16" s="25" t="s">
        <v>54</v>
      </c>
      <c r="K16" s="24">
        <v>13</v>
      </c>
      <c r="L16" s="23">
        <v>1</v>
      </c>
      <c r="M16" s="23">
        <v>14</v>
      </c>
      <c r="N16" s="25">
        <v>4.1297935103244837E-2</v>
      </c>
      <c r="O16" s="24" t="s">
        <v>54</v>
      </c>
      <c r="P16" s="23" t="s">
        <v>54</v>
      </c>
      <c r="Q16" s="23" t="s">
        <v>54</v>
      </c>
      <c r="R16" s="25" t="s">
        <v>54</v>
      </c>
      <c r="S16" s="24" t="s">
        <v>54</v>
      </c>
      <c r="T16" s="23" t="s">
        <v>54</v>
      </c>
      <c r="U16" s="23" t="s">
        <v>54</v>
      </c>
      <c r="V16" s="25" t="s">
        <v>54</v>
      </c>
      <c r="W16" s="24" t="s">
        <v>54</v>
      </c>
      <c r="X16" s="23" t="s">
        <v>54</v>
      </c>
      <c r="Y16" s="23" t="s">
        <v>54</v>
      </c>
      <c r="Z16" s="25" t="s">
        <v>54</v>
      </c>
      <c r="AA16" s="24" t="s">
        <v>54</v>
      </c>
      <c r="AB16" s="23" t="s">
        <v>54</v>
      </c>
      <c r="AC16" s="23" t="s">
        <v>54</v>
      </c>
      <c r="AD16" s="25" t="s">
        <v>54</v>
      </c>
      <c r="AE16" s="24" t="s">
        <v>54</v>
      </c>
      <c r="AF16" s="53" t="s">
        <v>54</v>
      </c>
      <c r="AG16" s="23" t="s">
        <v>54</v>
      </c>
      <c r="AH16" s="25" t="s">
        <v>54</v>
      </c>
    </row>
    <row r="17" spans="2:34">
      <c r="B17" s="15" t="s">
        <v>138</v>
      </c>
      <c r="C17" s="24">
        <v>19</v>
      </c>
      <c r="D17" s="23" t="s">
        <v>54</v>
      </c>
      <c r="E17" s="23">
        <v>19</v>
      </c>
      <c r="F17" s="25">
        <v>1.1949685534591196E-2</v>
      </c>
      <c r="G17" s="24" t="s">
        <v>54</v>
      </c>
      <c r="H17" s="23" t="s">
        <v>54</v>
      </c>
      <c r="I17" s="23" t="s">
        <v>54</v>
      </c>
      <c r="J17" s="25" t="s">
        <v>54</v>
      </c>
      <c r="K17" s="24">
        <v>6</v>
      </c>
      <c r="L17" s="23" t="s">
        <v>54</v>
      </c>
      <c r="M17" s="23">
        <v>6</v>
      </c>
      <c r="N17" s="25">
        <v>1.7699115044247787E-2</v>
      </c>
      <c r="O17" s="24">
        <v>2</v>
      </c>
      <c r="P17" s="23" t="s">
        <v>54</v>
      </c>
      <c r="Q17" s="23">
        <v>2</v>
      </c>
      <c r="R17" s="25">
        <v>5.6497175141242938E-3</v>
      </c>
      <c r="S17" s="24">
        <v>1</v>
      </c>
      <c r="T17" s="23" t="s">
        <v>54</v>
      </c>
      <c r="U17" s="23">
        <v>1</v>
      </c>
      <c r="V17" s="25">
        <v>5.7803468208092483E-3</v>
      </c>
      <c r="W17" s="24">
        <v>8</v>
      </c>
      <c r="X17" s="23" t="s">
        <v>54</v>
      </c>
      <c r="Y17" s="23">
        <v>8</v>
      </c>
      <c r="Z17" s="25">
        <v>4.060913705583756E-2</v>
      </c>
      <c r="AA17" s="24">
        <v>2</v>
      </c>
      <c r="AB17" s="23" t="s">
        <v>54</v>
      </c>
      <c r="AC17" s="23">
        <v>2</v>
      </c>
      <c r="AD17" s="25">
        <v>1.4492753623188406E-2</v>
      </c>
      <c r="AE17" s="24" t="s">
        <v>54</v>
      </c>
      <c r="AF17" s="53" t="s">
        <v>54</v>
      </c>
      <c r="AG17" s="23" t="s">
        <v>54</v>
      </c>
      <c r="AH17" s="25" t="s">
        <v>54</v>
      </c>
    </row>
    <row r="18" spans="2:34">
      <c r="B18" s="15" t="s">
        <v>142</v>
      </c>
      <c r="C18" s="24">
        <v>4</v>
      </c>
      <c r="D18" s="23" t="s">
        <v>54</v>
      </c>
      <c r="E18" s="23">
        <v>4</v>
      </c>
      <c r="F18" s="25">
        <v>2.5157232704402514E-3</v>
      </c>
      <c r="G18" s="24" t="s">
        <v>54</v>
      </c>
      <c r="H18" s="23" t="s">
        <v>54</v>
      </c>
      <c r="I18" s="23" t="s">
        <v>54</v>
      </c>
      <c r="J18" s="25" t="s">
        <v>54</v>
      </c>
      <c r="K18" s="24">
        <v>4</v>
      </c>
      <c r="L18" s="23" t="s">
        <v>54</v>
      </c>
      <c r="M18" s="23">
        <v>4</v>
      </c>
      <c r="N18" s="25">
        <v>1.1799410029498525E-2</v>
      </c>
      <c r="O18" s="24" t="s">
        <v>54</v>
      </c>
      <c r="P18" s="23" t="s">
        <v>54</v>
      </c>
      <c r="Q18" s="23" t="s">
        <v>54</v>
      </c>
      <c r="R18" s="25" t="s">
        <v>54</v>
      </c>
      <c r="S18" s="24" t="s">
        <v>54</v>
      </c>
      <c r="T18" s="23" t="s">
        <v>54</v>
      </c>
      <c r="U18" s="23" t="s">
        <v>54</v>
      </c>
      <c r="V18" s="25" t="s">
        <v>54</v>
      </c>
      <c r="W18" s="24" t="s">
        <v>54</v>
      </c>
      <c r="X18" s="23" t="s">
        <v>54</v>
      </c>
      <c r="Y18" s="23" t="s">
        <v>54</v>
      </c>
      <c r="Z18" s="25" t="s">
        <v>54</v>
      </c>
      <c r="AA18" s="24" t="s">
        <v>54</v>
      </c>
      <c r="AB18" s="23" t="s">
        <v>54</v>
      </c>
      <c r="AC18" s="23" t="s">
        <v>54</v>
      </c>
      <c r="AD18" s="25" t="s">
        <v>54</v>
      </c>
      <c r="AE18" s="24" t="s">
        <v>54</v>
      </c>
      <c r="AF18" s="53" t="s">
        <v>54</v>
      </c>
      <c r="AG18" s="23" t="s">
        <v>54</v>
      </c>
      <c r="AH18" s="25" t="s">
        <v>54</v>
      </c>
    </row>
    <row r="19" spans="2:34">
      <c r="B19" s="15" t="s">
        <v>143</v>
      </c>
      <c r="C19" s="24">
        <v>4</v>
      </c>
      <c r="D19" s="23">
        <v>5</v>
      </c>
      <c r="E19" s="23">
        <v>9</v>
      </c>
      <c r="F19" s="25">
        <v>5.6603773584905656E-3</v>
      </c>
      <c r="G19" s="24">
        <v>1</v>
      </c>
      <c r="H19" s="23">
        <v>5</v>
      </c>
      <c r="I19" s="23">
        <v>6</v>
      </c>
      <c r="J19" s="25">
        <v>1.7751479289940829E-2</v>
      </c>
      <c r="K19" s="24" t="s">
        <v>54</v>
      </c>
      <c r="L19" s="23" t="s">
        <v>54</v>
      </c>
      <c r="M19" s="23" t="s">
        <v>54</v>
      </c>
      <c r="N19" s="25" t="s">
        <v>54</v>
      </c>
      <c r="O19" s="24">
        <v>2</v>
      </c>
      <c r="P19" s="23" t="s">
        <v>54</v>
      </c>
      <c r="Q19" s="23">
        <v>2</v>
      </c>
      <c r="R19" s="25">
        <v>5.6497175141242938E-3</v>
      </c>
      <c r="S19" s="24" t="s">
        <v>54</v>
      </c>
      <c r="T19" s="23" t="s">
        <v>54</v>
      </c>
      <c r="U19" s="23" t="s">
        <v>54</v>
      </c>
      <c r="V19" s="25" t="s">
        <v>54</v>
      </c>
      <c r="W19" s="24" t="s">
        <v>54</v>
      </c>
      <c r="X19" s="23" t="s">
        <v>54</v>
      </c>
      <c r="Y19" s="23" t="s">
        <v>54</v>
      </c>
      <c r="Z19" s="25" t="s">
        <v>54</v>
      </c>
      <c r="AA19" s="24" t="s">
        <v>54</v>
      </c>
      <c r="AB19" s="23" t="s">
        <v>54</v>
      </c>
      <c r="AC19" s="23" t="s">
        <v>54</v>
      </c>
      <c r="AD19" s="25" t="s">
        <v>54</v>
      </c>
      <c r="AE19" s="24">
        <v>1</v>
      </c>
      <c r="AF19" s="53" t="s">
        <v>54</v>
      </c>
      <c r="AG19" s="23">
        <v>1</v>
      </c>
      <c r="AH19" s="25">
        <v>1.9607843137254902E-2</v>
      </c>
    </row>
    <row r="20" spans="2:34">
      <c r="B20" s="15" t="s">
        <v>144</v>
      </c>
      <c r="C20" s="24">
        <v>6</v>
      </c>
      <c r="D20" s="23" t="s">
        <v>54</v>
      </c>
      <c r="E20" s="23">
        <v>6</v>
      </c>
      <c r="F20" s="25">
        <v>3.7735849056603774E-3</v>
      </c>
      <c r="G20" s="24">
        <v>1</v>
      </c>
      <c r="H20" s="23" t="s">
        <v>54</v>
      </c>
      <c r="I20" s="23">
        <v>1</v>
      </c>
      <c r="J20" s="25">
        <v>2.9585798816568047E-3</v>
      </c>
      <c r="K20" s="24" t="s">
        <v>54</v>
      </c>
      <c r="L20" s="23" t="s">
        <v>54</v>
      </c>
      <c r="M20" s="23" t="s">
        <v>54</v>
      </c>
      <c r="N20" s="25" t="s">
        <v>54</v>
      </c>
      <c r="O20" s="24" t="s">
        <v>54</v>
      </c>
      <c r="P20" s="23" t="s">
        <v>54</v>
      </c>
      <c r="Q20" s="23" t="s">
        <v>54</v>
      </c>
      <c r="R20" s="25" t="s">
        <v>54</v>
      </c>
      <c r="S20" s="24">
        <v>2</v>
      </c>
      <c r="T20" s="23" t="s">
        <v>54</v>
      </c>
      <c r="U20" s="23">
        <v>2</v>
      </c>
      <c r="V20" s="25">
        <v>1.1560693641618497E-2</v>
      </c>
      <c r="W20" s="24">
        <v>3</v>
      </c>
      <c r="X20" s="23" t="s">
        <v>54</v>
      </c>
      <c r="Y20" s="23">
        <v>3</v>
      </c>
      <c r="Z20" s="25">
        <v>1.5228426395939087E-2</v>
      </c>
      <c r="AA20" s="24" t="s">
        <v>54</v>
      </c>
      <c r="AB20" s="23" t="s">
        <v>54</v>
      </c>
      <c r="AC20" s="23" t="s">
        <v>54</v>
      </c>
      <c r="AD20" s="25" t="s">
        <v>54</v>
      </c>
      <c r="AE20" s="24" t="s">
        <v>54</v>
      </c>
      <c r="AF20" s="53" t="s">
        <v>54</v>
      </c>
      <c r="AG20" s="23" t="s">
        <v>54</v>
      </c>
      <c r="AH20" s="25" t="s">
        <v>54</v>
      </c>
    </row>
    <row r="21" spans="2:34">
      <c r="B21" s="15" t="s">
        <v>145</v>
      </c>
      <c r="C21" s="24">
        <v>3</v>
      </c>
      <c r="D21" s="23">
        <v>1</v>
      </c>
      <c r="E21" s="23">
        <v>4</v>
      </c>
      <c r="F21" s="25">
        <v>2.5157232704402514E-3</v>
      </c>
      <c r="G21" s="24">
        <v>1</v>
      </c>
      <c r="H21" s="23">
        <v>1</v>
      </c>
      <c r="I21" s="23">
        <v>2</v>
      </c>
      <c r="J21" s="25">
        <v>5.9171597633136093E-3</v>
      </c>
      <c r="K21" s="24">
        <v>2</v>
      </c>
      <c r="L21" s="23" t="s">
        <v>54</v>
      </c>
      <c r="M21" s="23">
        <v>2</v>
      </c>
      <c r="N21" s="25">
        <v>5.8997050147492625E-3</v>
      </c>
      <c r="O21" s="24" t="s">
        <v>54</v>
      </c>
      <c r="P21" s="23" t="s">
        <v>54</v>
      </c>
      <c r="Q21" s="23" t="s">
        <v>54</v>
      </c>
      <c r="R21" s="25" t="s">
        <v>54</v>
      </c>
      <c r="S21" s="24" t="s">
        <v>54</v>
      </c>
      <c r="T21" s="23" t="s">
        <v>54</v>
      </c>
      <c r="U21" s="23" t="s">
        <v>54</v>
      </c>
      <c r="V21" s="25" t="s">
        <v>54</v>
      </c>
      <c r="W21" s="24" t="s">
        <v>54</v>
      </c>
      <c r="X21" s="23" t="s">
        <v>54</v>
      </c>
      <c r="Y21" s="23" t="s">
        <v>54</v>
      </c>
      <c r="Z21" s="25" t="s">
        <v>54</v>
      </c>
      <c r="AA21" s="24" t="s">
        <v>54</v>
      </c>
      <c r="AB21" s="23" t="s">
        <v>54</v>
      </c>
      <c r="AC21" s="23" t="s">
        <v>54</v>
      </c>
      <c r="AD21" s="25" t="s">
        <v>54</v>
      </c>
      <c r="AE21" s="24" t="s">
        <v>54</v>
      </c>
      <c r="AF21" s="53" t="s">
        <v>54</v>
      </c>
      <c r="AG21" s="23" t="s">
        <v>54</v>
      </c>
      <c r="AH21" s="25" t="s">
        <v>54</v>
      </c>
    </row>
    <row r="22" spans="2:34">
      <c r="B22" s="15" t="s">
        <v>146</v>
      </c>
      <c r="C22" s="24" t="s">
        <v>54</v>
      </c>
      <c r="D22" s="23">
        <v>2</v>
      </c>
      <c r="E22" s="23">
        <v>2</v>
      </c>
      <c r="F22" s="25">
        <v>1.2578616352201257E-3</v>
      </c>
      <c r="G22" s="24" t="s">
        <v>54</v>
      </c>
      <c r="H22" s="23">
        <v>2</v>
      </c>
      <c r="I22" s="23">
        <v>2</v>
      </c>
      <c r="J22" s="25">
        <v>5.9171597633136093E-3</v>
      </c>
      <c r="K22" s="24" t="s">
        <v>54</v>
      </c>
      <c r="L22" s="23" t="s">
        <v>54</v>
      </c>
      <c r="M22" s="23" t="s">
        <v>54</v>
      </c>
      <c r="N22" s="25" t="s">
        <v>54</v>
      </c>
      <c r="O22" s="24" t="s">
        <v>54</v>
      </c>
      <c r="P22" s="23" t="s">
        <v>54</v>
      </c>
      <c r="Q22" s="23" t="s">
        <v>54</v>
      </c>
      <c r="R22" s="25" t="s">
        <v>54</v>
      </c>
      <c r="S22" s="24" t="s">
        <v>54</v>
      </c>
      <c r="T22" s="23" t="s">
        <v>54</v>
      </c>
      <c r="U22" s="23" t="s">
        <v>54</v>
      </c>
      <c r="V22" s="25" t="s">
        <v>54</v>
      </c>
      <c r="W22" s="24" t="s">
        <v>54</v>
      </c>
      <c r="X22" s="23" t="s">
        <v>54</v>
      </c>
      <c r="Y22" s="23" t="s">
        <v>54</v>
      </c>
      <c r="Z22" s="25" t="s">
        <v>54</v>
      </c>
      <c r="AA22" s="24" t="s">
        <v>54</v>
      </c>
      <c r="AB22" s="23" t="s">
        <v>54</v>
      </c>
      <c r="AC22" s="23" t="s">
        <v>54</v>
      </c>
      <c r="AD22" s="25" t="s">
        <v>54</v>
      </c>
      <c r="AE22" s="24" t="s">
        <v>54</v>
      </c>
      <c r="AF22" s="53" t="s">
        <v>54</v>
      </c>
      <c r="AG22" s="23" t="s">
        <v>54</v>
      </c>
      <c r="AH22" s="25" t="s">
        <v>54</v>
      </c>
    </row>
    <row r="23" spans="2:34">
      <c r="B23" s="15" t="s">
        <v>147</v>
      </c>
      <c r="C23" s="24">
        <v>6</v>
      </c>
      <c r="D23" s="23" t="s">
        <v>54</v>
      </c>
      <c r="E23" s="23">
        <v>6</v>
      </c>
      <c r="F23" s="25">
        <v>3.7735849056603774E-3</v>
      </c>
      <c r="G23" s="24" t="s">
        <v>54</v>
      </c>
      <c r="H23" s="23" t="s">
        <v>54</v>
      </c>
      <c r="I23" s="23" t="s">
        <v>54</v>
      </c>
      <c r="J23" s="25" t="s">
        <v>54</v>
      </c>
      <c r="K23" s="24" t="s">
        <v>54</v>
      </c>
      <c r="L23" s="23" t="s">
        <v>54</v>
      </c>
      <c r="M23" s="23" t="s">
        <v>54</v>
      </c>
      <c r="N23" s="25" t="s">
        <v>54</v>
      </c>
      <c r="O23" s="24">
        <v>6</v>
      </c>
      <c r="P23" s="23" t="s">
        <v>54</v>
      </c>
      <c r="Q23" s="23">
        <v>6</v>
      </c>
      <c r="R23" s="25">
        <v>1.6949152542372881E-2</v>
      </c>
      <c r="S23" s="24" t="s">
        <v>54</v>
      </c>
      <c r="T23" s="23" t="s">
        <v>54</v>
      </c>
      <c r="U23" s="23" t="s">
        <v>54</v>
      </c>
      <c r="V23" s="25" t="s">
        <v>54</v>
      </c>
      <c r="W23" s="24" t="s">
        <v>54</v>
      </c>
      <c r="X23" s="23" t="s">
        <v>54</v>
      </c>
      <c r="Y23" s="23" t="s">
        <v>54</v>
      </c>
      <c r="Z23" s="25" t="s">
        <v>54</v>
      </c>
      <c r="AA23" s="24" t="s">
        <v>54</v>
      </c>
      <c r="AB23" s="23" t="s">
        <v>54</v>
      </c>
      <c r="AC23" s="23" t="s">
        <v>54</v>
      </c>
      <c r="AD23" s="25" t="s">
        <v>54</v>
      </c>
      <c r="AE23" s="24" t="s">
        <v>54</v>
      </c>
      <c r="AF23" s="53" t="s">
        <v>54</v>
      </c>
      <c r="AG23" s="23" t="s">
        <v>54</v>
      </c>
      <c r="AH23" s="25" t="s">
        <v>54</v>
      </c>
    </row>
    <row r="24" spans="2:34">
      <c r="B24" s="15" t="s">
        <v>152</v>
      </c>
      <c r="C24" s="24">
        <v>2</v>
      </c>
      <c r="D24" s="23" t="s">
        <v>54</v>
      </c>
      <c r="E24" s="23">
        <v>2</v>
      </c>
      <c r="F24" s="25">
        <v>1.2578616352201257E-3</v>
      </c>
      <c r="G24" s="24" t="s">
        <v>54</v>
      </c>
      <c r="H24" s="23" t="s">
        <v>54</v>
      </c>
      <c r="I24" s="23" t="s">
        <v>54</v>
      </c>
      <c r="J24" s="25" t="s">
        <v>54</v>
      </c>
      <c r="K24" s="24">
        <v>2</v>
      </c>
      <c r="L24" s="23" t="s">
        <v>54</v>
      </c>
      <c r="M24" s="23">
        <v>2</v>
      </c>
      <c r="N24" s="25">
        <v>5.8997050147492625E-3</v>
      </c>
      <c r="O24" s="24" t="s">
        <v>54</v>
      </c>
      <c r="P24" s="23" t="s">
        <v>54</v>
      </c>
      <c r="Q24" s="23" t="s">
        <v>54</v>
      </c>
      <c r="R24" s="25" t="s">
        <v>54</v>
      </c>
      <c r="S24" s="24" t="s">
        <v>54</v>
      </c>
      <c r="T24" s="23" t="s">
        <v>54</v>
      </c>
      <c r="U24" s="23" t="s">
        <v>54</v>
      </c>
      <c r="V24" s="25" t="s">
        <v>54</v>
      </c>
      <c r="W24" s="24" t="s">
        <v>54</v>
      </c>
      <c r="X24" s="23" t="s">
        <v>54</v>
      </c>
      <c r="Y24" s="23" t="s">
        <v>54</v>
      </c>
      <c r="Z24" s="25" t="s">
        <v>54</v>
      </c>
      <c r="AA24" s="24" t="s">
        <v>54</v>
      </c>
      <c r="AB24" s="23" t="s">
        <v>54</v>
      </c>
      <c r="AC24" s="23" t="s">
        <v>54</v>
      </c>
      <c r="AD24" s="25" t="s">
        <v>54</v>
      </c>
      <c r="AE24" s="24" t="s">
        <v>54</v>
      </c>
      <c r="AF24" s="53" t="s">
        <v>54</v>
      </c>
      <c r="AG24" s="23" t="s">
        <v>54</v>
      </c>
      <c r="AH24" s="25" t="s">
        <v>54</v>
      </c>
    </row>
    <row r="25" spans="2:34">
      <c r="B25" s="15" t="s">
        <v>153</v>
      </c>
      <c r="C25" s="24" t="s">
        <v>54</v>
      </c>
      <c r="D25" s="23">
        <v>1</v>
      </c>
      <c r="E25" s="23">
        <v>1</v>
      </c>
      <c r="F25" s="25">
        <v>6.2893081761006286E-4</v>
      </c>
      <c r="G25" s="24" t="s">
        <v>54</v>
      </c>
      <c r="H25" s="23" t="s">
        <v>54</v>
      </c>
      <c r="I25" s="23" t="s">
        <v>54</v>
      </c>
      <c r="J25" s="25" t="s">
        <v>54</v>
      </c>
      <c r="K25" s="24" t="s">
        <v>54</v>
      </c>
      <c r="L25" s="23" t="s">
        <v>54</v>
      </c>
      <c r="M25" s="23" t="s">
        <v>54</v>
      </c>
      <c r="N25" s="25" t="s">
        <v>54</v>
      </c>
      <c r="O25" s="24" t="s">
        <v>54</v>
      </c>
      <c r="P25" s="23" t="s">
        <v>54</v>
      </c>
      <c r="Q25" s="23" t="s">
        <v>54</v>
      </c>
      <c r="R25" s="25" t="s">
        <v>54</v>
      </c>
      <c r="S25" s="24" t="s">
        <v>54</v>
      </c>
      <c r="T25" s="23" t="s">
        <v>54</v>
      </c>
      <c r="U25" s="23" t="s">
        <v>54</v>
      </c>
      <c r="V25" s="25" t="s">
        <v>54</v>
      </c>
      <c r="W25" s="24" t="s">
        <v>54</v>
      </c>
      <c r="X25" s="23">
        <v>1</v>
      </c>
      <c r="Y25" s="23">
        <v>1</v>
      </c>
      <c r="Z25" s="25">
        <v>5.076142131979695E-3</v>
      </c>
      <c r="AA25" s="24" t="s">
        <v>54</v>
      </c>
      <c r="AB25" s="23" t="s">
        <v>54</v>
      </c>
      <c r="AC25" s="23" t="s">
        <v>54</v>
      </c>
      <c r="AD25" s="25" t="s">
        <v>54</v>
      </c>
      <c r="AE25" s="24" t="s">
        <v>54</v>
      </c>
      <c r="AF25" s="53" t="s">
        <v>54</v>
      </c>
      <c r="AG25" s="23" t="s">
        <v>54</v>
      </c>
      <c r="AH25" s="25" t="s">
        <v>54</v>
      </c>
    </row>
    <row r="26" spans="2:34">
      <c r="B26" s="15" t="s">
        <v>155</v>
      </c>
      <c r="C26" s="24">
        <v>1</v>
      </c>
      <c r="D26" s="23" t="s">
        <v>54</v>
      </c>
      <c r="E26" s="23">
        <v>1</v>
      </c>
      <c r="F26" s="25">
        <v>6.2893081761006286E-4</v>
      </c>
      <c r="G26" s="24">
        <v>1</v>
      </c>
      <c r="H26" s="23" t="s">
        <v>54</v>
      </c>
      <c r="I26" s="23">
        <v>1</v>
      </c>
      <c r="J26" s="25">
        <v>2.9585798816568047E-3</v>
      </c>
      <c r="K26" s="24" t="s">
        <v>54</v>
      </c>
      <c r="L26" s="23" t="s">
        <v>54</v>
      </c>
      <c r="M26" s="23" t="s">
        <v>54</v>
      </c>
      <c r="N26" s="25" t="s">
        <v>54</v>
      </c>
      <c r="O26" s="24" t="s">
        <v>54</v>
      </c>
      <c r="P26" s="23" t="s">
        <v>54</v>
      </c>
      <c r="Q26" s="23" t="s">
        <v>54</v>
      </c>
      <c r="R26" s="25" t="s">
        <v>54</v>
      </c>
      <c r="S26" s="24" t="s">
        <v>54</v>
      </c>
      <c r="T26" s="23" t="s">
        <v>54</v>
      </c>
      <c r="U26" s="23" t="s">
        <v>54</v>
      </c>
      <c r="V26" s="25" t="s">
        <v>54</v>
      </c>
      <c r="W26" s="24" t="s">
        <v>54</v>
      </c>
      <c r="X26" s="23" t="s">
        <v>54</v>
      </c>
      <c r="Y26" s="23" t="s">
        <v>54</v>
      </c>
      <c r="Z26" s="25" t="s">
        <v>54</v>
      </c>
      <c r="AA26" s="24" t="s">
        <v>54</v>
      </c>
      <c r="AB26" s="23" t="s">
        <v>54</v>
      </c>
      <c r="AC26" s="23" t="s">
        <v>54</v>
      </c>
      <c r="AD26" s="25" t="s">
        <v>54</v>
      </c>
      <c r="AE26" s="24" t="s">
        <v>54</v>
      </c>
      <c r="AF26" s="53" t="s">
        <v>54</v>
      </c>
      <c r="AG26" s="23" t="s">
        <v>54</v>
      </c>
      <c r="AH26" s="25" t="s">
        <v>54</v>
      </c>
    </row>
    <row r="27" spans="2:34">
      <c r="B27" s="15" t="s">
        <v>157</v>
      </c>
      <c r="C27" s="24">
        <v>2</v>
      </c>
      <c r="D27" s="23" t="s">
        <v>54</v>
      </c>
      <c r="E27" s="23">
        <v>2</v>
      </c>
      <c r="F27" s="25">
        <v>1.2578616352201257E-3</v>
      </c>
      <c r="G27" s="24" t="s">
        <v>54</v>
      </c>
      <c r="H27" s="23" t="s">
        <v>54</v>
      </c>
      <c r="I27" s="23" t="s">
        <v>54</v>
      </c>
      <c r="J27" s="25" t="s">
        <v>54</v>
      </c>
      <c r="K27" s="24" t="s">
        <v>54</v>
      </c>
      <c r="L27" s="23" t="s">
        <v>54</v>
      </c>
      <c r="M27" s="23" t="s">
        <v>54</v>
      </c>
      <c r="N27" s="25" t="s">
        <v>54</v>
      </c>
      <c r="O27" s="24" t="s">
        <v>54</v>
      </c>
      <c r="P27" s="23" t="s">
        <v>54</v>
      </c>
      <c r="Q27" s="23" t="s">
        <v>54</v>
      </c>
      <c r="R27" s="25" t="s">
        <v>54</v>
      </c>
      <c r="S27" s="24" t="s">
        <v>54</v>
      </c>
      <c r="T27" s="23" t="s">
        <v>54</v>
      </c>
      <c r="U27" s="23" t="s">
        <v>54</v>
      </c>
      <c r="V27" s="25" t="s">
        <v>54</v>
      </c>
      <c r="W27" s="24">
        <v>2</v>
      </c>
      <c r="X27" s="23" t="s">
        <v>54</v>
      </c>
      <c r="Y27" s="23">
        <v>2</v>
      </c>
      <c r="Z27" s="25">
        <v>1.015228426395939E-2</v>
      </c>
      <c r="AA27" s="24" t="s">
        <v>54</v>
      </c>
      <c r="AB27" s="23" t="s">
        <v>54</v>
      </c>
      <c r="AC27" s="23" t="s">
        <v>54</v>
      </c>
      <c r="AD27" s="25" t="s">
        <v>54</v>
      </c>
      <c r="AE27" s="24" t="s">
        <v>54</v>
      </c>
      <c r="AF27" s="53" t="s">
        <v>54</v>
      </c>
      <c r="AG27" s="23" t="s">
        <v>54</v>
      </c>
      <c r="AH27" s="25" t="s">
        <v>54</v>
      </c>
    </row>
    <row r="28" spans="2:34">
      <c r="B28" s="15" t="s">
        <v>158</v>
      </c>
      <c r="C28" s="24">
        <v>5</v>
      </c>
      <c r="D28" s="23">
        <v>1</v>
      </c>
      <c r="E28" s="23">
        <v>6</v>
      </c>
      <c r="F28" s="25">
        <v>3.7735849056603774E-3</v>
      </c>
      <c r="G28" s="24" t="s">
        <v>54</v>
      </c>
      <c r="H28" s="23">
        <v>1</v>
      </c>
      <c r="I28" s="23">
        <v>1</v>
      </c>
      <c r="J28" s="25">
        <v>2.9585798816568047E-3</v>
      </c>
      <c r="K28" s="24" t="s">
        <v>54</v>
      </c>
      <c r="L28" s="23" t="s">
        <v>54</v>
      </c>
      <c r="M28" s="23" t="s">
        <v>54</v>
      </c>
      <c r="N28" s="25" t="s">
        <v>54</v>
      </c>
      <c r="O28" s="24" t="s">
        <v>54</v>
      </c>
      <c r="P28" s="23" t="s">
        <v>54</v>
      </c>
      <c r="Q28" s="23" t="s">
        <v>54</v>
      </c>
      <c r="R28" s="25" t="s">
        <v>54</v>
      </c>
      <c r="S28" s="24" t="s">
        <v>54</v>
      </c>
      <c r="T28" s="23" t="s">
        <v>54</v>
      </c>
      <c r="U28" s="23" t="s">
        <v>54</v>
      </c>
      <c r="V28" s="25" t="s">
        <v>54</v>
      </c>
      <c r="W28" s="24">
        <v>3</v>
      </c>
      <c r="X28" s="23" t="s">
        <v>54</v>
      </c>
      <c r="Y28" s="23">
        <v>3</v>
      </c>
      <c r="Z28" s="25">
        <v>1.5228426395939087E-2</v>
      </c>
      <c r="AA28" s="24">
        <v>2</v>
      </c>
      <c r="AB28" s="23" t="s">
        <v>54</v>
      </c>
      <c r="AC28" s="23">
        <v>2</v>
      </c>
      <c r="AD28" s="25">
        <v>1.4492753623188406E-2</v>
      </c>
      <c r="AE28" s="24" t="s">
        <v>54</v>
      </c>
      <c r="AF28" s="53" t="s">
        <v>54</v>
      </c>
      <c r="AG28" s="23" t="s">
        <v>54</v>
      </c>
      <c r="AH28" s="25" t="s">
        <v>54</v>
      </c>
    </row>
    <row r="29" spans="2:34">
      <c r="B29" s="15" t="s">
        <v>159</v>
      </c>
      <c r="C29" s="24">
        <v>374</v>
      </c>
      <c r="D29" s="23">
        <v>50</v>
      </c>
      <c r="E29" s="23">
        <v>424</v>
      </c>
      <c r="F29" s="25">
        <v>0.26666666666666666</v>
      </c>
      <c r="G29" s="24">
        <v>97</v>
      </c>
      <c r="H29" s="23">
        <v>6</v>
      </c>
      <c r="I29" s="23">
        <v>103</v>
      </c>
      <c r="J29" s="25">
        <v>0.30473372781065089</v>
      </c>
      <c r="K29" s="24">
        <v>87</v>
      </c>
      <c r="L29" s="23">
        <v>7</v>
      </c>
      <c r="M29" s="23">
        <v>94</v>
      </c>
      <c r="N29" s="25">
        <v>0.27728613569321536</v>
      </c>
      <c r="O29" s="24">
        <v>89</v>
      </c>
      <c r="P29" s="23">
        <v>25</v>
      </c>
      <c r="Q29" s="23">
        <v>114</v>
      </c>
      <c r="R29" s="25">
        <v>0.32203389830508472</v>
      </c>
      <c r="S29" s="24">
        <v>45</v>
      </c>
      <c r="T29" s="23">
        <v>6</v>
      </c>
      <c r="U29" s="23">
        <v>51</v>
      </c>
      <c r="V29" s="25">
        <v>0.2947976878612717</v>
      </c>
      <c r="W29" s="24">
        <v>26</v>
      </c>
      <c r="X29" s="23" t="s">
        <v>54</v>
      </c>
      <c r="Y29" s="23">
        <v>26</v>
      </c>
      <c r="Z29" s="25">
        <v>0.13197969543147209</v>
      </c>
      <c r="AA29" s="24">
        <v>24</v>
      </c>
      <c r="AB29" s="23" t="s">
        <v>54</v>
      </c>
      <c r="AC29" s="23">
        <v>24</v>
      </c>
      <c r="AD29" s="25">
        <v>0.17391304347826086</v>
      </c>
      <c r="AE29" s="24">
        <v>6</v>
      </c>
      <c r="AF29" s="53">
        <v>6</v>
      </c>
      <c r="AG29" s="23">
        <v>12</v>
      </c>
      <c r="AH29" s="25">
        <v>0.23529411764705882</v>
      </c>
    </row>
    <row r="30" spans="2:34">
      <c r="B30" s="15" t="s">
        <v>160</v>
      </c>
      <c r="C30" s="24">
        <v>16</v>
      </c>
      <c r="D30" s="23">
        <v>27</v>
      </c>
      <c r="E30" s="23">
        <v>43</v>
      </c>
      <c r="F30" s="25">
        <v>2.7044025157232705E-2</v>
      </c>
      <c r="G30" s="24" t="s">
        <v>54</v>
      </c>
      <c r="H30" s="23">
        <v>4</v>
      </c>
      <c r="I30" s="23">
        <v>4</v>
      </c>
      <c r="J30" s="25">
        <v>1.1834319526627219E-2</v>
      </c>
      <c r="K30" s="24" t="s">
        <v>54</v>
      </c>
      <c r="L30" s="23">
        <v>23</v>
      </c>
      <c r="M30" s="23">
        <v>23</v>
      </c>
      <c r="N30" s="25">
        <v>6.7846607669616518E-2</v>
      </c>
      <c r="O30" s="24">
        <v>3</v>
      </c>
      <c r="P30" s="23" t="s">
        <v>54</v>
      </c>
      <c r="Q30" s="23">
        <v>3</v>
      </c>
      <c r="R30" s="25">
        <v>8.4745762711864406E-3</v>
      </c>
      <c r="S30" s="24">
        <v>1</v>
      </c>
      <c r="T30" s="23" t="s">
        <v>54</v>
      </c>
      <c r="U30" s="23">
        <v>1</v>
      </c>
      <c r="V30" s="25">
        <v>5.7803468208092483E-3</v>
      </c>
      <c r="W30" s="24">
        <v>1</v>
      </c>
      <c r="X30" s="23" t="s">
        <v>54</v>
      </c>
      <c r="Y30" s="23">
        <v>1</v>
      </c>
      <c r="Z30" s="25">
        <v>5.076142131979695E-3</v>
      </c>
      <c r="AA30" s="24">
        <v>11</v>
      </c>
      <c r="AB30" s="23" t="s">
        <v>54</v>
      </c>
      <c r="AC30" s="23">
        <v>11</v>
      </c>
      <c r="AD30" s="25">
        <v>7.9710144927536225E-2</v>
      </c>
      <c r="AE30" s="24" t="s">
        <v>54</v>
      </c>
      <c r="AF30" s="53" t="s">
        <v>54</v>
      </c>
      <c r="AG30" s="23" t="s">
        <v>54</v>
      </c>
      <c r="AH30" s="25" t="s">
        <v>54</v>
      </c>
    </row>
    <row r="31" spans="2:34">
      <c r="B31" s="15" t="s">
        <v>161</v>
      </c>
      <c r="C31" s="24">
        <v>7</v>
      </c>
      <c r="D31" s="23" t="s">
        <v>54</v>
      </c>
      <c r="E31" s="23">
        <v>7</v>
      </c>
      <c r="F31" s="25">
        <v>4.4025157232704401E-3</v>
      </c>
      <c r="G31" s="24">
        <v>5</v>
      </c>
      <c r="H31" s="23" t="s">
        <v>54</v>
      </c>
      <c r="I31" s="23">
        <v>5</v>
      </c>
      <c r="J31" s="25">
        <v>1.4792899408284023E-2</v>
      </c>
      <c r="K31" s="24" t="s">
        <v>54</v>
      </c>
      <c r="L31" s="23" t="s">
        <v>54</v>
      </c>
      <c r="M31" s="23" t="s">
        <v>54</v>
      </c>
      <c r="N31" s="25" t="s">
        <v>54</v>
      </c>
      <c r="O31" s="24">
        <v>1</v>
      </c>
      <c r="P31" s="23" t="s">
        <v>54</v>
      </c>
      <c r="Q31" s="23">
        <v>1</v>
      </c>
      <c r="R31" s="25">
        <v>2.8248587570621469E-3</v>
      </c>
      <c r="S31" s="24" t="s">
        <v>54</v>
      </c>
      <c r="T31" s="23" t="s">
        <v>54</v>
      </c>
      <c r="U31" s="23" t="s">
        <v>54</v>
      </c>
      <c r="V31" s="25" t="s">
        <v>54</v>
      </c>
      <c r="W31" s="24" t="s">
        <v>54</v>
      </c>
      <c r="X31" s="23" t="s">
        <v>54</v>
      </c>
      <c r="Y31" s="23" t="s">
        <v>54</v>
      </c>
      <c r="Z31" s="25" t="s">
        <v>54</v>
      </c>
      <c r="AA31" s="24">
        <v>1</v>
      </c>
      <c r="AB31" s="23" t="s">
        <v>54</v>
      </c>
      <c r="AC31" s="23">
        <v>1</v>
      </c>
      <c r="AD31" s="25">
        <v>7.246376811594203E-3</v>
      </c>
      <c r="AE31" s="24" t="s">
        <v>54</v>
      </c>
      <c r="AF31" s="53" t="s">
        <v>54</v>
      </c>
      <c r="AG31" s="23" t="s">
        <v>54</v>
      </c>
      <c r="AH31" s="25" t="s">
        <v>54</v>
      </c>
    </row>
    <row r="32" spans="2:34">
      <c r="B32" s="15" t="s">
        <v>162</v>
      </c>
      <c r="C32" s="24">
        <v>46</v>
      </c>
      <c r="D32" s="23">
        <v>5</v>
      </c>
      <c r="E32" s="23">
        <v>51</v>
      </c>
      <c r="F32" s="25">
        <v>3.2075471698113207E-2</v>
      </c>
      <c r="G32" s="24">
        <v>13</v>
      </c>
      <c r="H32" s="23" t="s">
        <v>54</v>
      </c>
      <c r="I32" s="23">
        <v>13</v>
      </c>
      <c r="J32" s="25">
        <v>3.8461538461538464E-2</v>
      </c>
      <c r="K32" s="24">
        <v>9</v>
      </c>
      <c r="L32" s="23" t="s">
        <v>54</v>
      </c>
      <c r="M32" s="23">
        <v>9</v>
      </c>
      <c r="N32" s="25">
        <v>2.6548672566371681E-2</v>
      </c>
      <c r="O32" s="24">
        <v>18</v>
      </c>
      <c r="P32" s="23">
        <v>4</v>
      </c>
      <c r="Q32" s="23">
        <v>22</v>
      </c>
      <c r="R32" s="25">
        <v>6.2146892655367235E-2</v>
      </c>
      <c r="S32" s="24">
        <v>5</v>
      </c>
      <c r="T32" s="23" t="s">
        <v>54</v>
      </c>
      <c r="U32" s="23">
        <v>5</v>
      </c>
      <c r="V32" s="25">
        <v>2.8901734104046242E-2</v>
      </c>
      <c r="W32" s="24">
        <v>1</v>
      </c>
      <c r="X32" s="23" t="s">
        <v>54</v>
      </c>
      <c r="Y32" s="23">
        <v>1</v>
      </c>
      <c r="Z32" s="25">
        <v>5.076142131979695E-3</v>
      </c>
      <c r="AA32" s="24" t="s">
        <v>54</v>
      </c>
      <c r="AB32" s="23" t="s">
        <v>54</v>
      </c>
      <c r="AC32" s="23" t="s">
        <v>54</v>
      </c>
      <c r="AD32" s="25" t="s">
        <v>54</v>
      </c>
      <c r="AE32" s="24" t="s">
        <v>54</v>
      </c>
      <c r="AF32" s="53">
        <v>1</v>
      </c>
      <c r="AG32" s="23">
        <v>1</v>
      </c>
      <c r="AH32" s="25">
        <v>1.9607843137254902E-2</v>
      </c>
    </row>
    <row r="33" spans="2:34">
      <c r="B33" s="15" t="s">
        <v>163</v>
      </c>
      <c r="C33" s="24">
        <v>38</v>
      </c>
      <c r="D33" s="23">
        <v>1</v>
      </c>
      <c r="E33" s="23">
        <v>39</v>
      </c>
      <c r="F33" s="25">
        <v>2.4528301886792454E-2</v>
      </c>
      <c r="G33" s="24">
        <v>10</v>
      </c>
      <c r="H33" s="23" t="s">
        <v>54</v>
      </c>
      <c r="I33" s="23">
        <v>10</v>
      </c>
      <c r="J33" s="25">
        <v>2.9585798816568046E-2</v>
      </c>
      <c r="K33" s="24" t="s">
        <v>54</v>
      </c>
      <c r="L33" s="23" t="s">
        <v>54</v>
      </c>
      <c r="M33" s="23" t="s">
        <v>54</v>
      </c>
      <c r="N33" s="25" t="s">
        <v>54</v>
      </c>
      <c r="O33" s="24">
        <v>10</v>
      </c>
      <c r="P33" s="23" t="s">
        <v>54</v>
      </c>
      <c r="Q33" s="23">
        <v>10</v>
      </c>
      <c r="R33" s="25">
        <v>2.8248587570621469E-2</v>
      </c>
      <c r="S33" s="24">
        <v>9</v>
      </c>
      <c r="T33" s="23" t="s">
        <v>54</v>
      </c>
      <c r="U33" s="23">
        <v>9</v>
      </c>
      <c r="V33" s="25">
        <v>5.2023121387283239E-2</v>
      </c>
      <c r="W33" s="24">
        <v>7</v>
      </c>
      <c r="X33" s="23">
        <v>1</v>
      </c>
      <c r="Y33" s="23">
        <v>8</v>
      </c>
      <c r="Z33" s="25">
        <v>4.060913705583756E-2</v>
      </c>
      <c r="AA33" s="24">
        <v>2</v>
      </c>
      <c r="AB33" s="23" t="s">
        <v>54</v>
      </c>
      <c r="AC33" s="23">
        <v>2</v>
      </c>
      <c r="AD33" s="25">
        <v>1.4492753623188406E-2</v>
      </c>
      <c r="AE33" s="24" t="s">
        <v>54</v>
      </c>
      <c r="AF33" s="53" t="s">
        <v>54</v>
      </c>
      <c r="AG33" s="23" t="s">
        <v>54</v>
      </c>
      <c r="AH33" s="25" t="s">
        <v>54</v>
      </c>
    </row>
    <row r="34" spans="2:34">
      <c r="B34" s="15" t="s">
        <v>164</v>
      </c>
      <c r="C34" s="24">
        <v>43</v>
      </c>
      <c r="D34" s="23" t="s">
        <v>54</v>
      </c>
      <c r="E34" s="23">
        <v>43</v>
      </c>
      <c r="F34" s="25">
        <v>2.7044025157232705E-2</v>
      </c>
      <c r="G34" s="24">
        <v>5</v>
      </c>
      <c r="H34" s="23" t="s">
        <v>54</v>
      </c>
      <c r="I34" s="23">
        <v>5</v>
      </c>
      <c r="J34" s="25">
        <v>1.4792899408284023E-2</v>
      </c>
      <c r="K34" s="24">
        <v>20</v>
      </c>
      <c r="L34" s="23" t="s">
        <v>54</v>
      </c>
      <c r="M34" s="23">
        <v>20</v>
      </c>
      <c r="N34" s="25">
        <v>5.8997050147492625E-2</v>
      </c>
      <c r="O34" s="24">
        <v>5</v>
      </c>
      <c r="P34" s="23" t="s">
        <v>54</v>
      </c>
      <c r="Q34" s="23">
        <v>5</v>
      </c>
      <c r="R34" s="25">
        <v>1.4124293785310734E-2</v>
      </c>
      <c r="S34" s="24">
        <v>8</v>
      </c>
      <c r="T34" s="23" t="s">
        <v>54</v>
      </c>
      <c r="U34" s="23">
        <v>8</v>
      </c>
      <c r="V34" s="25">
        <v>4.6242774566473986E-2</v>
      </c>
      <c r="W34" s="24">
        <v>1</v>
      </c>
      <c r="X34" s="23" t="s">
        <v>54</v>
      </c>
      <c r="Y34" s="23">
        <v>1</v>
      </c>
      <c r="Z34" s="25">
        <v>5.076142131979695E-3</v>
      </c>
      <c r="AA34" s="24">
        <v>3</v>
      </c>
      <c r="AB34" s="23" t="s">
        <v>54</v>
      </c>
      <c r="AC34" s="23">
        <v>3</v>
      </c>
      <c r="AD34" s="25">
        <v>2.1739130434782608E-2</v>
      </c>
      <c r="AE34" s="24">
        <v>1</v>
      </c>
      <c r="AF34" s="53" t="s">
        <v>54</v>
      </c>
      <c r="AG34" s="23">
        <v>1</v>
      </c>
      <c r="AH34" s="25">
        <v>1.9607843137254902E-2</v>
      </c>
    </row>
    <row r="35" spans="2:34">
      <c r="B35" s="15" t="s">
        <v>165</v>
      </c>
      <c r="C35" s="24">
        <v>10</v>
      </c>
      <c r="D35" s="23" t="s">
        <v>54</v>
      </c>
      <c r="E35" s="23">
        <v>10</v>
      </c>
      <c r="F35" s="25">
        <v>6.2893081761006293E-3</v>
      </c>
      <c r="G35" s="24">
        <v>3</v>
      </c>
      <c r="H35" s="23" t="s">
        <v>54</v>
      </c>
      <c r="I35" s="23">
        <v>3</v>
      </c>
      <c r="J35" s="25">
        <v>8.8757396449704144E-3</v>
      </c>
      <c r="K35" s="24" t="s">
        <v>54</v>
      </c>
      <c r="L35" s="23" t="s">
        <v>54</v>
      </c>
      <c r="M35" s="23" t="s">
        <v>54</v>
      </c>
      <c r="N35" s="25" t="s">
        <v>54</v>
      </c>
      <c r="O35" s="24">
        <v>5</v>
      </c>
      <c r="P35" s="23" t="s">
        <v>54</v>
      </c>
      <c r="Q35" s="23">
        <v>5</v>
      </c>
      <c r="R35" s="25">
        <v>1.4124293785310734E-2</v>
      </c>
      <c r="S35" s="24">
        <v>1</v>
      </c>
      <c r="T35" s="23" t="s">
        <v>54</v>
      </c>
      <c r="U35" s="23">
        <v>1</v>
      </c>
      <c r="V35" s="25">
        <v>5.7803468208092483E-3</v>
      </c>
      <c r="W35" s="24" t="s">
        <v>54</v>
      </c>
      <c r="X35" s="23" t="s">
        <v>54</v>
      </c>
      <c r="Y35" s="23" t="s">
        <v>54</v>
      </c>
      <c r="Z35" s="25" t="s">
        <v>54</v>
      </c>
      <c r="AA35" s="24">
        <v>1</v>
      </c>
      <c r="AB35" s="23" t="s">
        <v>54</v>
      </c>
      <c r="AC35" s="23">
        <v>1</v>
      </c>
      <c r="AD35" s="25">
        <v>7.246376811594203E-3</v>
      </c>
      <c r="AE35" s="24" t="s">
        <v>54</v>
      </c>
      <c r="AF35" s="53" t="s">
        <v>54</v>
      </c>
      <c r="AG35" s="23" t="s">
        <v>54</v>
      </c>
      <c r="AH35" s="25" t="s">
        <v>54</v>
      </c>
    </row>
    <row r="36" spans="2:34">
      <c r="B36" s="15" t="s">
        <v>166</v>
      </c>
      <c r="C36" s="24" t="s">
        <v>54</v>
      </c>
      <c r="D36" s="23">
        <v>4</v>
      </c>
      <c r="E36" s="23">
        <v>4</v>
      </c>
      <c r="F36" s="25">
        <v>2.5157232704402514E-3</v>
      </c>
      <c r="G36" s="24" t="s">
        <v>54</v>
      </c>
      <c r="H36" s="23">
        <v>2</v>
      </c>
      <c r="I36" s="23">
        <v>2</v>
      </c>
      <c r="J36" s="25">
        <v>5.9171597633136093E-3</v>
      </c>
      <c r="K36" s="24" t="s">
        <v>54</v>
      </c>
      <c r="L36" s="23" t="s">
        <v>54</v>
      </c>
      <c r="M36" s="23" t="s">
        <v>54</v>
      </c>
      <c r="N36" s="25" t="s">
        <v>54</v>
      </c>
      <c r="O36" s="24" t="s">
        <v>54</v>
      </c>
      <c r="P36" s="23" t="s">
        <v>54</v>
      </c>
      <c r="Q36" s="23" t="s">
        <v>54</v>
      </c>
      <c r="R36" s="25" t="s">
        <v>54</v>
      </c>
      <c r="S36" s="24" t="s">
        <v>54</v>
      </c>
      <c r="T36" s="23" t="s">
        <v>54</v>
      </c>
      <c r="U36" s="23" t="s">
        <v>54</v>
      </c>
      <c r="V36" s="25" t="s">
        <v>54</v>
      </c>
      <c r="W36" s="24" t="s">
        <v>54</v>
      </c>
      <c r="X36" s="23">
        <v>2</v>
      </c>
      <c r="Y36" s="23">
        <v>2</v>
      </c>
      <c r="Z36" s="25">
        <v>1.015228426395939E-2</v>
      </c>
      <c r="AA36" s="24" t="s">
        <v>54</v>
      </c>
      <c r="AB36" s="23" t="s">
        <v>54</v>
      </c>
      <c r="AC36" s="23" t="s">
        <v>54</v>
      </c>
      <c r="AD36" s="25" t="s">
        <v>54</v>
      </c>
      <c r="AE36" s="24" t="s">
        <v>54</v>
      </c>
      <c r="AF36" s="53" t="s">
        <v>54</v>
      </c>
      <c r="AG36" s="23" t="s">
        <v>54</v>
      </c>
      <c r="AH36" s="25" t="s">
        <v>54</v>
      </c>
    </row>
    <row r="37" spans="2:34">
      <c r="B37" s="15" t="s">
        <v>167</v>
      </c>
      <c r="C37" s="24">
        <v>3</v>
      </c>
      <c r="D37" s="23" t="s">
        <v>54</v>
      </c>
      <c r="E37" s="23">
        <v>3</v>
      </c>
      <c r="F37" s="25">
        <v>1.8867924528301887E-3</v>
      </c>
      <c r="G37" s="24" t="s">
        <v>54</v>
      </c>
      <c r="H37" s="23" t="s">
        <v>54</v>
      </c>
      <c r="I37" s="23" t="s">
        <v>54</v>
      </c>
      <c r="J37" s="25" t="s">
        <v>54</v>
      </c>
      <c r="K37" s="24" t="s">
        <v>54</v>
      </c>
      <c r="L37" s="23" t="s">
        <v>54</v>
      </c>
      <c r="M37" s="23" t="s">
        <v>54</v>
      </c>
      <c r="N37" s="25" t="s">
        <v>54</v>
      </c>
      <c r="O37" s="24">
        <v>1</v>
      </c>
      <c r="P37" s="23" t="s">
        <v>54</v>
      </c>
      <c r="Q37" s="23">
        <v>1</v>
      </c>
      <c r="R37" s="25">
        <v>2.8248587570621469E-3</v>
      </c>
      <c r="S37" s="24" t="s">
        <v>54</v>
      </c>
      <c r="T37" s="23" t="s">
        <v>54</v>
      </c>
      <c r="U37" s="23" t="s">
        <v>54</v>
      </c>
      <c r="V37" s="25" t="s">
        <v>54</v>
      </c>
      <c r="W37" s="24" t="s">
        <v>54</v>
      </c>
      <c r="X37" s="23" t="s">
        <v>54</v>
      </c>
      <c r="Y37" s="23" t="s">
        <v>54</v>
      </c>
      <c r="Z37" s="25" t="s">
        <v>54</v>
      </c>
      <c r="AA37" s="24">
        <v>1</v>
      </c>
      <c r="AB37" s="23" t="s">
        <v>54</v>
      </c>
      <c r="AC37" s="23">
        <v>1</v>
      </c>
      <c r="AD37" s="25">
        <v>7.246376811594203E-3</v>
      </c>
      <c r="AE37" s="24">
        <v>1</v>
      </c>
      <c r="AF37" s="53" t="s">
        <v>54</v>
      </c>
      <c r="AG37" s="23">
        <v>1</v>
      </c>
      <c r="AH37" s="25">
        <v>1.9607843137254902E-2</v>
      </c>
    </row>
    <row r="38" spans="2:34">
      <c r="B38" s="15" t="s">
        <v>168</v>
      </c>
      <c r="C38" s="24">
        <v>29</v>
      </c>
      <c r="D38" s="23">
        <v>15</v>
      </c>
      <c r="E38" s="23">
        <v>44</v>
      </c>
      <c r="F38" s="25">
        <v>2.7672955974842768E-2</v>
      </c>
      <c r="G38" s="24">
        <v>3</v>
      </c>
      <c r="H38" s="23">
        <v>15</v>
      </c>
      <c r="I38" s="23">
        <v>18</v>
      </c>
      <c r="J38" s="25">
        <v>5.3254437869822487E-2</v>
      </c>
      <c r="K38" s="24">
        <v>7</v>
      </c>
      <c r="L38" s="23" t="s">
        <v>54</v>
      </c>
      <c r="M38" s="23">
        <v>7</v>
      </c>
      <c r="N38" s="25">
        <v>2.0648967551622419E-2</v>
      </c>
      <c r="O38" s="24" t="s">
        <v>54</v>
      </c>
      <c r="P38" s="23" t="s">
        <v>54</v>
      </c>
      <c r="Q38" s="23" t="s">
        <v>54</v>
      </c>
      <c r="R38" s="25" t="s">
        <v>54</v>
      </c>
      <c r="S38" s="24">
        <v>6</v>
      </c>
      <c r="T38" s="23" t="s">
        <v>54</v>
      </c>
      <c r="U38" s="23">
        <v>6</v>
      </c>
      <c r="V38" s="25">
        <v>3.4682080924855488E-2</v>
      </c>
      <c r="W38" s="24" t="s">
        <v>54</v>
      </c>
      <c r="X38" s="23" t="s">
        <v>54</v>
      </c>
      <c r="Y38" s="23" t="s">
        <v>54</v>
      </c>
      <c r="Z38" s="25" t="s">
        <v>54</v>
      </c>
      <c r="AA38" s="24">
        <v>12</v>
      </c>
      <c r="AB38" s="23" t="s">
        <v>54</v>
      </c>
      <c r="AC38" s="23">
        <v>12</v>
      </c>
      <c r="AD38" s="25">
        <v>8.6956521739130432E-2</v>
      </c>
      <c r="AE38" s="24">
        <v>1</v>
      </c>
      <c r="AF38" s="53" t="s">
        <v>54</v>
      </c>
      <c r="AG38" s="23">
        <v>1</v>
      </c>
      <c r="AH38" s="25">
        <v>1.9607843137254902E-2</v>
      </c>
    </row>
    <row r="39" spans="2:34">
      <c r="B39" s="15" t="s">
        <v>173</v>
      </c>
      <c r="C39" s="24">
        <v>1</v>
      </c>
      <c r="D39" s="23" t="s">
        <v>54</v>
      </c>
      <c r="E39" s="23">
        <v>1</v>
      </c>
      <c r="F39" s="25">
        <v>6.2893081761006286E-4</v>
      </c>
      <c r="G39" s="24" t="s">
        <v>54</v>
      </c>
      <c r="H39" s="23" t="s">
        <v>54</v>
      </c>
      <c r="I39" s="23" t="s">
        <v>54</v>
      </c>
      <c r="J39" s="25" t="s">
        <v>54</v>
      </c>
      <c r="K39" s="24" t="s">
        <v>54</v>
      </c>
      <c r="L39" s="23" t="s">
        <v>54</v>
      </c>
      <c r="M39" s="23" t="s">
        <v>54</v>
      </c>
      <c r="N39" s="25" t="s">
        <v>54</v>
      </c>
      <c r="O39" s="24" t="s">
        <v>54</v>
      </c>
      <c r="P39" s="23" t="s">
        <v>54</v>
      </c>
      <c r="Q39" s="23" t="s">
        <v>54</v>
      </c>
      <c r="R39" s="25" t="s">
        <v>54</v>
      </c>
      <c r="S39" s="24">
        <v>1</v>
      </c>
      <c r="T39" s="23" t="s">
        <v>54</v>
      </c>
      <c r="U39" s="23">
        <v>1</v>
      </c>
      <c r="V39" s="25">
        <v>5.7803468208092483E-3</v>
      </c>
      <c r="W39" s="24" t="s">
        <v>54</v>
      </c>
      <c r="X39" s="23" t="s">
        <v>54</v>
      </c>
      <c r="Y39" s="23" t="s">
        <v>54</v>
      </c>
      <c r="Z39" s="25" t="s">
        <v>54</v>
      </c>
      <c r="AA39" s="24" t="s">
        <v>54</v>
      </c>
      <c r="AB39" s="23" t="s">
        <v>54</v>
      </c>
      <c r="AC39" s="23" t="s">
        <v>54</v>
      </c>
      <c r="AD39" s="25" t="s">
        <v>54</v>
      </c>
      <c r="AE39" s="24" t="s">
        <v>54</v>
      </c>
      <c r="AF39" s="53" t="s">
        <v>54</v>
      </c>
      <c r="AG39" s="23" t="s">
        <v>54</v>
      </c>
      <c r="AH39" s="25" t="s">
        <v>54</v>
      </c>
    </row>
    <row r="40" spans="2:34">
      <c r="B40" s="15" t="s">
        <v>174</v>
      </c>
      <c r="C40" s="24">
        <v>3</v>
      </c>
      <c r="D40" s="23">
        <v>2</v>
      </c>
      <c r="E40" s="23">
        <v>5</v>
      </c>
      <c r="F40" s="25">
        <v>3.1446540880503146E-3</v>
      </c>
      <c r="G40" s="24" t="s">
        <v>54</v>
      </c>
      <c r="H40" s="23" t="s">
        <v>54</v>
      </c>
      <c r="I40" s="23" t="s">
        <v>54</v>
      </c>
      <c r="J40" s="25" t="s">
        <v>54</v>
      </c>
      <c r="K40" s="24">
        <v>3</v>
      </c>
      <c r="L40" s="23" t="s">
        <v>54</v>
      </c>
      <c r="M40" s="23">
        <v>3</v>
      </c>
      <c r="N40" s="25">
        <v>8.8495575221238937E-3</v>
      </c>
      <c r="O40" s="24" t="s">
        <v>54</v>
      </c>
      <c r="P40" s="23" t="s">
        <v>54</v>
      </c>
      <c r="Q40" s="23" t="s">
        <v>54</v>
      </c>
      <c r="R40" s="25" t="s">
        <v>54</v>
      </c>
      <c r="S40" s="24" t="s">
        <v>54</v>
      </c>
      <c r="T40" s="23" t="s">
        <v>54</v>
      </c>
      <c r="U40" s="23" t="s">
        <v>54</v>
      </c>
      <c r="V40" s="25" t="s">
        <v>54</v>
      </c>
      <c r="W40" s="24" t="s">
        <v>54</v>
      </c>
      <c r="X40" s="23" t="s">
        <v>54</v>
      </c>
      <c r="Y40" s="23" t="s">
        <v>54</v>
      </c>
      <c r="Z40" s="25" t="s">
        <v>54</v>
      </c>
      <c r="AA40" s="24" t="s">
        <v>54</v>
      </c>
      <c r="AB40" s="23" t="s">
        <v>54</v>
      </c>
      <c r="AC40" s="23" t="s">
        <v>54</v>
      </c>
      <c r="AD40" s="25" t="s">
        <v>54</v>
      </c>
      <c r="AE40" s="24" t="s">
        <v>54</v>
      </c>
      <c r="AF40" s="53">
        <v>2</v>
      </c>
      <c r="AG40" s="23">
        <v>2</v>
      </c>
      <c r="AH40" s="25">
        <v>3.9215686274509803E-2</v>
      </c>
    </row>
    <row r="41" spans="2:34">
      <c r="B41" s="15" t="s">
        <v>176</v>
      </c>
      <c r="C41" s="24">
        <v>1</v>
      </c>
      <c r="D41" s="23" t="s">
        <v>54</v>
      </c>
      <c r="E41" s="23">
        <v>1</v>
      </c>
      <c r="F41" s="25">
        <v>6.2893081761006286E-4</v>
      </c>
      <c r="G41" s="24" t="s">
        <v>54</v>
      </c>
      <c r="H41" s="23" t="s">
        <v>54</v>
      </c>
      <c r="I41" s="23" t="s">
        <v>54</v>
      </c>
      <c r="J41" s="25" t="s">
        <v>54</v>
      </c>
      <c r="K41" s="24" t="s">
        <v>54</v>
      </c>
      <c r="L41" s="23" t="s">
        <v>54</v>
      </c>
      <c r="M41" s="23" t="s">
        <v>54</v>
      </c>
      <c r="N41" s="25" t="s">
        <v>54</v>
      </c>
      <c r="O41" s="24">
        <v>1</v>
      </c>
      <c r="P41" s="23" t="s">
        <v>54</v>
      </c>
      <c r="Q41" s="23">
        <v>1</v>
      </c>
      <c r="R41" s="25">
        <v>2.8248587570621469E-3</v>
      </c>
      <c r="S41" s="24" t="s">
        <v>54</v>
      </c>
      <c r="T41" s="23" t="s">
        <v>54</v>
      </c>
      <c r="U41" s="23" t="s">
        <v>54</v>
      </c>
      <c r="V41" s="25" t="s">
        <v>54</v>
      </c>
      <c r="W41" s="24" t="s">
        <v>54</v>
      </c>
      <c r="X41" s="23" t="s">
        <v>54</v>
      </c>
      <c r="Y41" s="23" t="s">
        <v>54</v>
      </c>
      <c r="Z41" s="25" t="s">
        <v>54</v>
      </c>
      <c r="AA41" s="24" t="s">
        <v>54</v>
      </c>
      <c r="AB41" s="23" t="s">
        <v>54</v>
      </c>
      <c r="AC41" s="23" t="s">
        <v>54</v>
      </c>
      <c r="AD41" s="25" t="s">
        <v>54</v>
      </c>
      <c r="AE41" s="24" t="s">
        <v>54</v>
      </c>
      <c r="AF41" s="53" t="s">
        <v>54</v>
      </c>
      <c r="AG41" s="23" t="s">
        <v>54</v>
      </c>
      <c r="AH41" s="25" t="s">
        <v>54</v>
      </c>
    </row>
    <row r="42" spans="2:34">
      <c r="B42" s="15" t="s">
        <v>177</v>
      </c>
      <c r="C42" s="24">
        <v>5</v>
      </c>
      <c r="D42" s="23">
        <v>2</v>
      </c>
      <c r="E42" s="23">
        <v>7</v>
      </c>
      <c r="F42" s="25">
        <v>4.4025157232704401E-3</v>
      </c>
      <c r="G42" s="24" t="s">
        <v>54</v>
      </c>
      <c r="H42" s="23" t="s">
        <v>54</v>
      </c>
      <c r="I42" s="23" t="s">
        <v>54</v>
      </c>
      <c r="J42" s="25" t="s">
        <v>54</v>
      </c>
      <c r="K42" s="24" t="s">
        <v>54</v>
      </c>
      <c r="L42" s="23" t="s">
        <v>54</v>
      </c>
      <c r="M42" s="23" t="s">
        <v>54</v>
      </c>
      <c r="N42" s="25" t="s">
        <v>54</v>
      </c>
      <c r="O42" s="24">
        <v>2</v>
      </c>
      <c r="P42" s="23" t="s">
        <v>54</v>
      </c>
      <c r="Q42" s="23">
        <v>2</v>
      </c>
      <c r="R42" s="25">
        <v>5.6497175141242938E-3</v>
      </c>
      <c r="S42" s="24" t="s">
        <v>54</v>
      </c>
      <c r="T42" s="23" t="s">
        <v>54</v>
      </c>
      <c r="U42" s="23" t="s">
        <v>54</v>
      </c>
      <c r="V42" s="25" t="s">
        <v>54</v>
      </c>
      <c r="W42" s="24">
        <v>3</v>
      </c>
      <c r="X42" s="23" t="s">
        <v>54</v>
      </c>
      <c r="Y42" s="23">
        <v>3</v>
      </c>
      <c r="Z42" s="25">
        <v>1.5228426395939087E-2</v>
      </c>
      <c r="AA42" s="24" t="s">
        <v>54</v>
      </c>
      <c r="AB42" s="23">
        <v>2</v>
      </c>
      <c r="AC42" s="23">
        <v>2</v>
      </c>
      <c r="AD42" s="25">
        <v>1.4492753623188406E-2</v>
      </c>
      <c r="AE42" s="24" t="s">
        <v>54</v>
      </c>
      <c r="AF42" s="53" t="s">
        <v>54</v>
      </c>
      <c r="AG42" s="23" t="s">
        <v>54</v>
      </c>
      <c r="AH42" s="25" t="s">
        <v>54</v>
      </c>
    </row>
    <row r="43" spans="2:34">
      <c r="B43" s="15" t="s">
        <v>178</v>
      </c>
      <c r="C43" s="24">
        <v>11</v>
      </c>
      <c r="D43" s="23" t="s">
        <v>54</v>
      </c>
      <c r="E43" s="23">
        <v>11</v>
      </c>
      <c r="F43" s="25">
        <v>6.918238993710692E-3</v>
      </c>
      <c r="G43" s="24">
        <v>1</v>
      </c>
      <c r="H43" s="23" t="s">
        <v>54</v>
      </c>
      <c r="I43" s="23">
        <v>1</v>
      </c>
      <c r="J43" s="25">
        <v>2.9585798816568047E-3</v>
      </c>
      <c r="K43" s="24">
        <v>10</v>
      </c>
      <c r="L43" s="23" t="s">
        <v>54</v>
      </c>
      <c r="M43" s="23">
        <v>10</v>
      </c>
      <c r="N43" s="25">
        <v>2.9498525073746312E-2</v>
      </c>
      <c r="O43" s="24" t="s">
        <v>54</v>
      </c>
      <c r="P43" s="23" t="s">
        <v>54</v>
      </c>
      <c r="Q43" s="23" t="s">
        <v>54</v>
      </c>
      <c r="R43" s="25" t="s">
        <v>54</v>
      </c>
      <c r="S43" s="24" t="s">
        <v>54</v>
      </c>
      <c r="T43" s="23" t="s">
        <v>54</v>
      </c>
      <c r="U43" s="23" t="s">
        <v>54</v>
      </c>
      <c r="V43" s="25" t="s">
        <v>54</v>
      </c>
      <c r="W43" s="24" t="s">
        <v>54</v>
      </c>
      <c r="X43" s="23" t="s">
        <v>54</v>
      </c>
      <c r="Y43" s="23" t="s">
        <v>54</v>
      </c>
      <c r="Z43" s="25" t="s">
        <v>54</v>
      </c>
      <c r="AA43" s="24" t="s">
        <v>54</v>
      </c>
      <c r="AB43" s="23" t="s">
        <v>54</v>
      </c>
      <c r="AC43" s="23" t="s">
        <v>54</v>
      </c>
      <c r="AD43" s="25" t="s">
        <v>54</v>
      </c>
      <c r="AE43" s="24" t="s">
        <v>54</v>
      </c>
      <c r="AF43" s="53" t="s">
        <v>54</v>
      </c>
      <c r="AG43" s="23" t="s">
        <v>54</v>
      </c>
      <c r="AH43" s="25" t="s">
        <v>54</v>
      </c>
    </row>
    <row r="44" spans="2:34">
      <c r="B44" s="15" t="s">
        <v>180</v>
      </c>
      <c r="C44" s="24">
        <v>10</v>
      </c>
      <c r="D44" s="23" t="s">
        <v>54</v>
      </c>
      <c r="E44" s="23">
        <v>10</v>
      </c>
      <c r="F44" s="25">
        <v>6.2893081761006293E-3</v>
      </c>
      <c r="G44" s="24">
        <v>1</v>
      </c>
      <c r="H44" s="23" t="s">
        <v>54</v>
      </c>
      <c r="I44" s="23">
        <v>1</v>
      </c>
      <c r="J44" s="25">
        <v>2.9585798816568047E-3</v>
      </c>
      <c r="K44" s="24" t="s">
        <v>54</v>
      </c>
      <c r="L44" s="23" t="s">
        <v>54</v>
      </c>
      <c r="M44" s="23" t="s">
        <v>54</v>
      </c>
      <c r="N44" s="25" t="s">
        <v>54</v>
      </c>
      <c r="O44" s="24">
        <v>1</v>
      </c>
      <c r="P44" s="23" t="s">
        <v>54</v>
      </c>
      <c r="Q44" s="23">
        <v>1</v>
      </c>
      <c r="R44" s="25">
        <v>2.8248587570621469E-3</v>
      </c>
      <c r="S44" s="24" t="s">
        <v>54</v>
      </c>
      <c r="T44" s="23" t="s">
        <v>54</v>
      </c>
      <c r="U44" s="23" t="s">
        <v>54</v>
      </c>
      <c r="V44" s="25" t="s">
        <v>54</v>
      </c>
      <c r="W44" s="24" t="s">
        <v>54</v>
      </c>
      <c r="X44" s="23" t="s">
        <v>54</v>
      </c>
      <c r="Y44" s="23" t="s">
        <v>54</v>
      </c>
      <c r="Z44" s="25" t="s">
        <v>54</v>
      </c>
      <c r="AA44" s="24">
        <v>6</v>
      </c>
      <c r="AB44" s="23" t="s">
        <v>54</v>
      </c>
      <c r="AC44" s="23">
        <v>6</v>
      </c>
      <c r="AD44" s="25">
        <v>4.3478260869565216E-2</v>
      </c>
      <c r="AE44" s="24">
        <v>2</v>
      </c>
      <c r="AF44" s="53" t="s">
        <v>54</v>
      </c>
      <c r="AG44" s="23">
        <v>2</v>
      </c>
      <c r="AH44" s="25">
        <v>3.9215686274509803E-2</v>
      </c>
    </row>
    <row r="45" spans="2:34">
      <c r="B45" s="15" t="s">
        <v>181</v>
      </c>
      <c r="C45" s="24">
        <v>9</v>
      </c>
      <c r="D45" s="23">
        <v>1</v>
      </c>
      <c r="E45" s="23">
        <v>10</v>
      </c>
      <c r="F45" s="25">
        <v>6.2893081761006293E-3</v>
      </c>
      <c r="G45" s="24">
        <v>2</v>
      </c>
      <c r="H45" s="23" t="s">
        <v>54</v>
      </c>
      <c r="I45" s="23">
        <v>2</v>
      </c>
      <c r="J45" s="25">
        <v>5.9171597633136093E-3</v>
      </c>
      <c r="K45" s="24" t="s">
        <v>54</v>
      </c>
      <c r="L45" s="23" t="s">
        <v>54</v>
      </c>
      <c r="M45" s="23" t="s">
        <v>54</v>
      </c>
      <c r="N45" s="25" t="s">
        <v>54</v>
      </c>
      <c r="O45" s="24" t="s">
        <v>54</v>
      </c>
      <c r="P45" s="23" t="s">
        <v>54</v>
      </c>
      <c r="Q45" s="23" t="s">
        <v>54</v>
      </c>
      <c r="R45" s="25" t="s">
        <v>54</v>
      </c>
      <c r="S45" s="24">
        <v>4</v>
      </c>
      <c r="T45" s="23" t="s">
        <v>54</v>
      </c>
      <c r="U45" s="23">
        <v>4</v>
      </c>
      <c r="V45" s="25">
        <v>2.3121387283236993E-2</v>
      </c>
      <c r="W45" s="24" t="s">
        <v>54</v>
      </c>
      <c r="X45" s="23" t="s">
        <v>54</v>
      </c>
      <c r="Y45" s="23" t="s">
        <v>54</v>
      </c>
      <c r="Z45" s="25" t="s">
        <v>54</v>
      </c>
      <c r="AA45" s="24">
        <v>2</v>
      </c>
      <c r="AB45" s="23" t="s">
        <v>54</v>
      </c>
      <c r="AC45" s="23">
        <v>2</v>
      </c>
      <c r="AD45" s="25">
        <v>1.4492753623188406E-2</v>
      </c>
      <c r="AE45" s="24">
        <v>1</v>
      </c>
      <c r="AF45" s="53">
        <v>1</v>
      </c>
      <c r="AG45" s="23">
        <v>2</v>
      </c>
      <c r="AH45" s="25">
        <v>3.9215686274509803E-2</v>
      </c>
    </row>
    <row r="46" spans="2:34">
      <c r="B46" s="15" t="s">
        <v>182</v>
      </c>
      <c r="C46" s="24">
        <v>67</v>
      </c>
      <c r="D46" s="23" t="s">
        <v>54</v>
      </c>
      <c r="E46" s="23">
        <v>67</v>
      </c>
      <c r="F46" s="25">
        <v>4.2138364779874211E-2</v>
      </c>
      <c r="G46" s="24">
        <v>1</v>
      </c>
      <c r="H46" s="23" t="s">
        <v>54</v>
      </c>
      <c r="I46" s="23">
        <v>1</v>
      </c>
      <c r="J46" s="25">
        <v>2.9585798816568047E-3</v>
      </c>
      <c r="K46" s="24">
        <v>31</v>
      </c>
      <c r="L46" s="23" t="s">
        <v>54</v>
      </c>
      <c r="M46" s="23">
        <v>31</v>
      </c>
      <c r="N46" s="25">
        <v>9.1445427728613568E-2</v>
      </c>
      <c r="O46" s="24">
        <v>21</v>
      </c>
      <c r="P46" s="23" t="s">
        <v>54</v>
      </c>
      <c r="Q46" s="23">
        <v>21</v>
      </c>
      <c r="R46" s="25">
        <v>5.9322033898305086E-2</v>
      </c>
      <c r="S46" s="24" t="s">
        <v>54</v>
      </c>
      <c r="T46" s="23" t="s">
        <v>54</v>
      </c>
      <c r="U46" s="23" t="s">
        <v>54</v>
      </c>
      <c r="V46" s="25" t="s">
        <v>54</v>
      </c>
      <c r="W46" s="24">
        <v>8</v>
      </c>
      <c r="X46" s="23" t="s">
        <v>54</v>
      </c>
      <c r="Y46" s="23">
        <v>8</v>
      </c>
      <c r="Z46" s="25">
        <v>4.060913705583756E-2</v>
      </c>
      <c r="AA46" s="24">
        <v>3</v>
      </c>
      <c r="AB46" s="23" t="s">
        <v>54</v>
      </c>
      <c r="AC46" s="23">
        <v>3</v>
      </c>
      <c r="AD46" s="25">
        <v>2.1739130434782608E-2</v>
      </c>
      <c r="AE46" s="24">
        <v>3</v>
      </c>
      <c r="AF46" s="53" t="s">
        <v>54</v>
      </c>
      <c r="AG46" s="23">
        <v>3</v>
      </c>
      <c r="AH46" s="25">
        <v>5.8823529411764705E-2</v>
      </c>
    </row>
    <row r="47" spans="2:34">
      <c r="B47" s="15" t="s">
        <v>183</v>
      </c>
      <c r="C47" s="24">
        <v>17</v>
      </c>
      <c r="D47" s="23" t="s">
        <v>54</v>
      </c>
      <c r="E47" s="23">
        <v>17</v>
      </c>
      <c r="F47" s="25">
        <v>1.0691823899371069E-2</v>
      </c>
      <c r="G47" s="24">
        <v>2</v>
      </c>
      <c r="H47" s="23" t="s">
        <v>54</v>
      </c>
      <c r="I47" s="23">
        <v>2</v>
      </c>
      <c r="J47" s="25">
        <v>5.9171597633136093E-3</v>
      </c>
      <c r="K47" s="24" t="s">
        <v>54</v>
      </c>
      <c r="L47" s="23" t="s">
        <v>54</v>
      </c>
      <c r="M47" s="23" t="s">
        <v>54</v>
      </c>
      <c r="N47" s="25" t="s">
        <v>54</v>
      </c>
      <c r="O47" s="24">
        <v>4</v>
      </c>
      <c r="P47" s="23" t="s">
        <v>54</v>
      </c>
      <c r="Q47" s="23">
        <v>4</v>
      </c>
      <c r="R47" s="25">
        <v>1.1299435028248588E-2</v>
      </c>
      <c r="S47" s="24">
        <v>10</v>
      </c>
      <c r="T47" s="23" t="s">
        <v>54</v>
      </c>
      <c r="U47" s="23">
        <v>10</v>
      </c>
      <c r="V47" s="25">
        <v>5.7803468208092484E-2</v>
      </c>
      <c r="W47" s="24" t="s">
        <v>54</v>
      </c>
      <c r="X47" s="23" t="s">
        <v>54</v>
      </c>
      <c r="Y47" s="23" t="s">
        <v>54</v>
      </c>
      <c r="Z47" s="25" t="s">
        <v>54</v>
      </c>
      <c r="AA47" s="24">
        <v>1</v>
      </c>
      <c r="AB47" s="23" t="s">
        <v>54</v>
      </c>
      <c r="AC47" s="23">
        <v>1</v>
      </c>
      <c r="AD47" s="25">
        <v>7.246376811594203E-3</v>
      </c>
      <c r="AE47" s="24" t="s">
        <v>54</v>
      </c>
      <c r="AF47" s="53" t="s">
        <v>54</v>
      </c>
      <c r="AG47" s="23" t="s">
        <v>54</v>
      </c>
      <c r="AH47" s="25" t="s">
        <v>54</v>
      </c>
    </row>
    <row r="48" spans="2:34">
      <c r="B48" s="15" t="s">
        <v>185</v>
      </c>
      <c r="C48" s="24">
        <v>3</v>
      </c>
      <c r="D48" s="23" t="s">
        <v>54</v>
      </c>
      <c r="E48" s="23">
        <v>3</v>
      </c>
      <c r="F48" s="25">
        <v>1.8867924528301887E-3</v>
      </c>
      <c r="G48" s="24" t="s">
        <v>54</v>
      </c>
      <c r="H48" s="23" t="s">
        <v>54</v>
      </c>
      <c r="I48" s="23" t="s">
        <v>54</v>
      </c>
      <c r="J48" s="25" t="s">
        <v>54</v>
      </c>
      <c r="K48" s="24" t="s">
        <v>54</v>
      </c>
      <c r="L48" s="23" t="s">
        <v>54</v>
      </c>
      <c r="M48" s="23" t="s">
        <v>54</v>
      </c>
      <c r="N48" s="25" t="s">
        <v>54</v>
      </c>
      <c r="O48" s="24" t="s">
        <v>54</v>
      </c>
      <c r="P48" s="23" t="s">
        <v>54</v>
      </c>
      <c r="Q48" s="23" t="s">
        <v>54</v>
      </c>
      <c r="R48" s="25" t="s">
        <v>54</v>
      </c>
      <c r="S48" s="24" t="s">
        <v>54</v>
      </c>
      <c r="T48" s="23" t="s">
        <v>54</v>
      </c>
      <c r="U48" s="23" t="s">
        <v>54</v>
      </c>
      <c r="V48" s="25" t="s">
        <v>54</v>
      </c>
      <c r="W48" s="24" t="s">
        <v>54</v>
      </c>
      <c r="X48" s="23" t="s">
        <v>54</v>
      </c>
      <c r="Y48" s="23" t="s">
        <v>54</v>
      </c>
      <c r="Z48" s="25" t="s">
        <v>54</v>
      </c>
      <c r="AA48" s="24" t="s">
        <v>54</v>
      </c>
      <c r="AB48" s="23" t="s">
        <v>54</v>
      </c>
      <c r="AC48" s="23" t="s">
        <v>54</v>
      </c>
      <c r="AD48" s="25" t="s">
        <v>54</v>
      </c>
      <c r="AE48" s="24">
        <v>3</v>
      </c>
      <c r="AF48" s="53" t="s">
        <v>54</v>
      </c>
      <c r="AG48" s="23">
        <v>3</v>
      </c>
      <c r="AH48" s="25">
        <v>5.8823529411764705E-2</v>
      </c>
    </row>
    <row r="49" spans="2:34">
      <c r="B49" s="15" t="s">
        <v>186</v>
      </c>
      <c r="C49" s="24">
        <v>6</v>
      </c>
      <c r="D49" s="23" t="s">
        <v>54</v>
      </c>
      <c r="E49" s="23">
        <v>6</v>
      </c>
      <c r="F49" s="25">
        <v>3.7735849056603774E-3</v>
      </c>
      <c r="G49" s="24" t="s">
        <v>54</v>
      </c>
      <c r="H49" s="23" t="s">
        <v>54</v>
      </c>
      <c r="I49" s="23" t="s">
        <v>54</v>
      </c>
      <c r="J49" s="25" t="s">
        <v>54</v>
      </c>
      <c r="K49" s="24" t="s">
        <v>54</v>
      </c>
      <c r="L49" s="23" t="s">
        <v>54</v>
      </c>
      <c r="M49" s="23" t="s">
        <v>54</v>
      </c>
      <c r="N49" s="25" t="s">
        <v>54</v>
      </c>
      <c r="O49" s="24" t="s">
        <v>54</v>
      </c>
      <c r="P49" s="23" t="s">
        <v>54</v>
      </c>
      <c r="Q49" s="23" t="s">
        <v>54</v>
      </c>
      <c r="R49" s="25" t="s">
        <v>54</v>
      </c>
      <c r="S49" s="24" t="s">
        <v>54</v>
      </c>
      <c r="T49" s="23" t="s">
        <v>54</v>
      </c>
      <c r="U49" s="23" t="s">
        <v>54</v>
      </c>
      <c r="V49" s="25" t="s">
        <v>54</v>
      </c>
      <c r="W49" s="24">
        <v>1</v>
      </c>
      <c r="X49" s="23" t="s">
        <v>54</v>
      </c>
      <c r="Y49" s="23">
        <v>1</v>
      </c>
      <c r="Z49" s="25">
        <v>5.076142131979695E-3</v>
      </c>
      <c r="AA49" s="24" t="s">
        <v>54</v>
      </c>
      <c r="AB49" s="23" t="s">
        <v>54</v>
      </c>
      <c r="AC49" s="23" t="s">
        <v>54</v>
      </c>
      <c r="AD49" s="25" t="s">
        <v>54</v>
      </c>
      <c r="AE49" s="24">
        <v>5</v>
      </c>
      <c r="AF49" s="53" t="s">
        <v>54</v>
      </c>
      <c r="AG49" s="23">
        <v>5</v>
      </c>
      <c r="AH49" s="25">
        <v>9.8039215686274508E-2</v>
      </c>
    </row>
    <row r="50" spans="2:34">
      <c r="B50" s="15" t="s">
        <v>188</v>
      </c>
      <c r="C50" s="24" t="s">
        <v>54</v>
      </c>
      <c r="D50" s="23">
        <v>1</v>
      </c>
      <c r="E50" s="23">
        <v>1</v>
      </c>
      <c r="F50" s="25">
        <v>6.2893081761006286E-4</v>
      </c>
      <c r="G50" s="24" t="s">
        <v>54</v>
      </c>
      <c r="H50" s="23" t="s">
        <v>54</v>
      </c>
      <c r="I50" s="23" t="s">
        <v>54</v>
      </c>
      <c r="J50" s="25" t="s">
        <v>54</v>
      </c>
      <c r="K50" s="24" t="s">
        <v>54</v>
      </c>
      <c r="L50" s="23" t="s">
        <v>54</v>
      </c>
      <c r="M50" s="23" t="s">
        <v>54</v>
      </c>
      <c r="N50" s="25" t="s">
        <v>54</v>
      </c>
      <c r="O50" s="24" t="s">
        <v>54</v>
      </c>
      <c r="P50" s="23" t="s">
        <v>54</v>
      </c>
      <c r="Q50" s="23" t="s">
        <v>54</v>
      </c>
      <c r="R50" s="25" t="s">
        <v>54</v>
      </c>
      <c r="S50" s="24" t="s">
        <v>54</v>
      </c>
      <c r="T50" s="23" t="s">
        <v>54</v>
      </c>
      <c r="U50" s="23" t="s">
        <v>54</v>
      </c>
      <c r="V50" s="25" t="s">
        <v>54</v>
      </c>
      <c r="W50" s="24" t="s">
        <v>54</v>
      </c>
      <c r="X50" s="23">
        <v>1</v>
      </c>
      <c r="Y50" s="23">
        <v>1</v>
      </c>
      <c r="Z50" s="25">
        <v>5.076142131979695E-3</v>
      </c>
      <c r="AA50" s="24" t="s">
        <v>54</v>
      </c>
      <c r="AB50" s="23" t="s">
        <v>54</v>
      </c>
      <c r="AC50" s="23" t="s">
        <v>54</v>
      </c>
      <c r="AD50" s="25" t="s">
        <v>54</v>
      </c>
      <c r="AE50" s="24" t="s">
        <v>54</v>
      </c>
      <c r="AF50" s="53" t="s">
        <v>54</v>
      </c>
      <c r="AG50" s="23" t="s">
        <v>54</v>
      </c>
      <c r="AH50" s="25" t="s">
        <v>54</v>
      </c>
    </row>
    <row r="51" spans="2:34">
      <c r="B51" s="15" t="s">
        <v>189</v>
      </c>
      <c r="C51" s="24">
        <v>66</v>
      </c>
      <c r="D51" s="23">
        <v>12</v>
      </c>
      <c r="E51" s="23">
        <v>78</v>
      </c>
      <c r="F51" s="25">
        <v>4.9056603773584909E-2</v>
      </c>
      <c r="G51" s="24">
        <v>2</v>
      </c>
      <c r="H51" s="23" t="s">
        <v>54</v>
      </c>
      <c r="I51" s="23">
        <v>2</v>
      </c>
      <c r="J51" s="25">
        <v>5.9171597633136093E-3</v>
      </c>
      <c r="K51" s="24">
        <v>4</v>
      </c>
      <c r="L51" s="23" t="s">
        <v>54</v>
      </c>
      <c r="M51" s="23">
        <v>4</v>
      </c>
      <c r="N51" s="25">
        <v>1.1799410029498525E-2</v>
      </c>
      <c r="O51" s="24">
        <v>25</v>
      </c>
      <c r="P51" s="23" t="s">
        <v>54</v>
      </c>
      <c r="Q51" s="23">
        <v>25</v>
      </c>
      <c r="R51" s="25">
        <v>7.0621468926553674E-2</v>
      </c>
      <c r="S51" s="24">
        <v>3</v>
      </c>
      <c r="T51" s="23">
        <v>1</v>
      </c>
      <c r="U51" s="23">
        <v>4</v>
      </c>
      <c r="V51" s="25">
        <v>2.3121387283236993E-2</v>
      </c>
      <c r="W51" s="24">
        <v>27</v>
      </c>
      <c r="X51" s="23">
        <v>3</v>
      </c>
      <c r="Y51" s="23">
        <v>30</v>
      </c>
      <c r="Z51" s="25">
        <v>0.15228426395939088</v>
      </c>
      <c r="AA51" s="24">
        <v>5</v>
      </c>
      <c r="AB51" s="23">
        <v>6</v>
      </c>
      <c r="AC51" s="23">
        <v>11</v>
      </c>
      <c r="AD51" s="25">
        <v>7.9710144927536225E-2</v>
      </c>
      <c r="AE51" s="24" t="s">
        <v>54</v>
      </c>
      <c r="AF51" s="53">
        <v>2</v>
      </c>
      <c r="AG51" s="23">
        <v>2</v>
      </c>
      <c r="AH51" s="25">
        <v>3.9215686274509803E-2</v>
      </c>
    </row>
    <row r="52" spans="2:34">
      <c r="B52" s="15" t="s">
        <v>192</v>
      </c>
      <c r="C52" s="24">
        <v>1</v>
      </c>
      <c r="D52" s="23" t="s">
        <v>54</v>
      </c>
      <c r="E52" s="23">
        <v>1</v>
      </c>
      <c r="F52" s="25">
        <v>6.2893081761006286E-4</v>
      </c>
      <c r="G52" s="24" t="s">
        <v>54</v>
      </c>
      <c r="H52" s="23" t="s">
        <v>54</v>
      </c>
      <c r="I52" s="23" t="s">
        <v>54</v>
      </c>
      <c r="J52" s="25" t="s">
        <v>54</v>
      </c>
      <c r="K52" s="24" t="s">
        <v>54</v>
      </c>
      <c r="L52" s="23" t="s">
        <v>54</v>
      </c>
      <c r="M52" s="23" t="s">
        <v>54</v>
      </c>
      <c r="N52" s="25" t="s">
        <v>54</v>
      </c>
      <c r="O52" s="24" t="s">
        <v>54</v>
      </c>
      <c r="P52" s="23" t="s">
        <v>54</v>
      </c>
      <c r="Q52" s="23" t="s">
        <v>54</v>
      </c>
      <c r="R52" s="25" t="s">
        <v>54</v>
      </c>
      <c r="S52" s="24" t="s">
        <v>54</v>
      </c>
      <c r="T52" s="23" t="s">
        <v>54</v>
      </c>
      <c r="U52" s="23" t="s">
        <v>54</v>
      </c>
      <c r="V52" s="25" t="s">
        <v>54</v>
      </c>
      <c r="W52" s="24">
        <v>1</v>
      </c>
      <c r="X52" s="23" t="s">
        <v>54</v>
      </c>
      <c r="Y52" s="23">
        <v>1</v>
      </c>
      <c r="Z52" s="25">
        <v>5.076142131979695E-3</v>
      </c>
      <c r="AA52" s="24" t="s">
        <v>54</v>
      </c>
      <c r="AB52" s="23" t="s">
        <v>54</v>
      </c>
      <c r="AC52" s="23" t="s">
        <v>54</v>
      </c>
      <c r="AD52" s="25" t="s">
        <v>54</v>
      </c>
      <c r="AE52" s="24" t="s">
        <v>54</v>
      </c>
      <c r="AF52" s="53" t="s">
        <v>54</v>
      </c>
      <c r="AG52" s="23" t="s">
        <v>54</v>
      </c>
      <c r="AH52" s="25" t="s">
        <v>54</v>
      </c>
    </row>
    <row r="53" spans="2:34">
      <c r="B53" s="15" t="s">
        <v>149</v>
      </c>
      <c r="C53" s="24">
        <v>4</v>
      </c>
      <c r="D53" s="23" t="s">
        <v>54</v>
      </c>
      <c r="E53" s="23">
        <v>4</v>
      </c>
      <c r="F53" s="25">
        <v>2.5157232704402514E-3</v>
      </c>
      <c r="G53" s="24">
        <v>1</v>
      </c>
      <c r="H53" s="23" t="s">
        <v>54</v>
      </c>
      <c r="I53" s="23">
        <v>1</v>
      </c>
      <c r="J53" s="25">
        <v>2.9585798816568047E-3</v>
      </c>
      <c r="K53" s="24" t="s">
        <v>54</v>
      </c>
      <c r="L53" s="23" t="s">
        <v>54</v>
      </c>
      <c r="M53" s="23" t="s">
        <v>54</v>
      </c>
      <c r="N53" s="25" t="s">
        <v>54</v>
      </c>
      <c r="O53" s="24">
        <v>2</v>
      </c>
      <c r="P53" s="23" t="s">
        <v>54</v>
      </c>
      <c r="Q53" s="23">
        <v>2</v>
      </c>
      <c r="R53" s="25">
        <v>5.6497175141242938E-3</v>
      </c>
      <c r="S53" s="24" t="s">
        <v>54</v>
      </c>
      <c r="T53" s="23" t="s">
        <v>54</v>
      </c>
      <c r="U53" s="23" t="s">
        <v>54</v>
      </c>
      <c r="V53" s="25" t="s">
        <v>54</v>
      </c>
      <c r="W53" s="24">
        <v>1</v>
      </c>
      <c r="X53" s="23" t="s">
        <v>54</v>
      </c>
      <c r="Y53" s="23">
        <v>1</v>
      </c>
      <c r="Z53" s="25">
        <v>5.076142131979695E-3</v>
      </c>
      <c r="AA53" s="24" t="s">
        <v>54</v>
      </c>
      <c r="AB53" s="23" t="s">
        <v>54</v>
      </c>
      <c r="AC53" s="23" t="s">
        <v>54</v>
      </c>
      <c r="AD53" s="25" t="s">
        <v>54</v>
      </c>
      <c r="AE53" s="24" t="s">
        <v>54</v>
      </c>
      <c r="AF53" s="53" t="s">
        <v>54</v>
      </c>
      <c r="AG53" s="23" t="s">
        <v>54</v>
      </c>
      <c r="AH53" s="25" t="s">
        <v>54</v>
      </c>
    </row>
    <row r="54" spans="2:34">
      <c r="B54" s="15" t="s">
        <v>150</v>
      </c>
      <c r="C54" s="24">
        <v>7</v>
      </c>
      <c r="D54" s="23">
        <v>1</v>
      </c>
      <c r="E54" s="23">
        <v>8</v>
      </c>
      <c r="F54" s="25">
        <v>5.0314465408805029E-3</v>
      </c>
      <c r="G54" s="24">
        <v>1</v>
      </c>
      <c r="H54" s="23" t="s">
        <v>54</v>
      </c>
      <c r="I54" s="23">
        <v>1</v>
      </c>
      <c r="J54" s="25">
        <v>2.9585798816568047E-3</v>
      </c>
      <c r="K54" s="24" t="s">
        <v>54</v>
      </c>
      <c r="L54" s="23" t="s">
        <v>54</v>
      </c>
      <c r="M54" s="23" t="s">
        <v>54</v>
      </c>
      <c r="N54" s="25" t="s">
        <v>54</v>
      </c>
      <c r="O54" s="24">
        <v>2</v>
      </c>
      <c r="P54" s="23" t="s">
        <v>54</v>
      </c>
      <c r="Q54" s="23">
        <v>2</v>
      </c>
      <c r="R54" s="25">
        <v>5.6497175141242938E-3</v>
      </c>
      <c r="S54" s="24">
        <v>2</v>
      </c>
      <c r="T54" s="23" t="s">
        <v>54</v>
      </c>
      <c r="U54" s="23">
        <v>2</v>
      </c>
      <c r="V54" s="25">
        <v>1.1560693641618497E-2</v>
      </c>
      <c r="W54" s="24">
        <v>1</v>
      </c>
      <c r="X54" s="23" t="s">
        <v>54</v>
      </c>
      <c r="Y54" s="23">
        <v>1</v>
      </c>
      <c r="Z54" s="25">
        <v>5.076142131979695E-3</v>
      </c>
      <c r="AA54" s="24" t="s">
        <v>54</v>
      </c>
      <c r="AB54" s="23" t="s">
        <v>54</v>
      </c>
      <c r="AC54" s="23" t="s">
        <v>54</v>
      </c>
      <c r="AD54" s="25" t="s">
        <v>54</v>
      </c>
      <c r="AE54" s="24">
        <v>1</v>
      </c>
      <c r="AF54" s="53">
        <v>1</v>
      </c>
      <c r="AG54" s="23">
        <v>2</v>
      </c>
      <c r="AH54" s="25">
        <v>3.9215686274509803E-2</v>
      </c>
    </row>
    <row r="55" spans="2:34">
      <c r="B55" s="15" t="s">
        <v>194</v>
      </c>
      <c r="C55" s="24">
        <v>50</v>
      </c>
      <c r="D55" s="23">
        <v>3</v>
      </c>
      <c r="E55" s="23">
        <v>53</v>
      </c>
      <c r="F55" s="25">
        <v>3.3333333333333333E-2</v>
      </c>
      <c r="G55" s="24">
        <v>7</v>
      </c>
      <c r="H55" s="23">
        <v>3</v>
      </c>
      <c r="I55" s="23">
        <v>10</v>
      </c>
      <c r="J55" s="25">
        <v>2.9585798816568046E-2</v>
      </c>
      <c r="K55" s="24">
        <v>5</v>
      </c>
      <c r="L55" s="23" t="s">
        <v>54</v>
      </c>
      <c r="M55" s="23">
        <v>5</v>
      </c>
      <c r="N55" s="25">
        <v>1.4749262536873156E-2</v>
      </c>
      <c r="O55" s="24">
        <v>22</v>
      </c>
      <c r="P55" s="23" t="s">
        <v>54</v>
      </c>
      <c r="Q55" s="23">
        <v>22</v>
      </c>
      <c r="R55" s="25">
        <v>6.2146892655367235E-2</v>
      </c>
      <c r="S55" s="24">
        <v>2</v>
      </c>
      <c r="T55" s="23" t="s">
        <v>54</v>
      </c>
      <c r="U55" s="23">
        <v>2</v>
      </c>
      <c r="V55" s="25">
        <v>1.1560693641618497E-2</v>
      </c>
      <c r="W55" s="24">
        <v>6</v>
      </c>
      <c r="X55" s="23" t="s">
        <v>54</v>
      </c>
      <c r="Y55" s="23">
        <v>6</v>
      </c>
      <c r="Z55" s="25">
        <v>3.0456852791878174E-2</v>
      </c>
      <c r="AA55" s="24">
        <v>7</v>
      </c>
      <c r="AB55" s="23" t="s">
        <v>54</v>
      </c>
      <c r="AC55" s="23">
        <v>7</v>
      </c>
      <c r="AD55" s="25">
        <v>5.0724637681159424E-2</v>
      </c>
      <c r="AE55" s="24">
        <v>1</v>
      </c>
      <c r="AF55" s="53" t="s">
        <v>54</v>
      </c>
      <c r="AG55" s="23">
        <v>1</v>
      </c>
      <c r="AH55" s="25">
        <v>1.9607843137254902E-2</v>
      </c>
    </row>
    <row r="56" spans="2:34">
      <c r="B56" s="15" t="s">
        <v>195</v>
      </c>
      <c r="C56" s="24">
        <v>1</v>
      </c>
      <c r="D56" s="23" t="s">
        <v>54</v>
      </c>
      <c r="E56" s="23">
        <v>1</v>
      </c>
      <c r="F56" s="25">
        <v>6.2893081761006286E-4</v>
      </c>
      <c r="G56" s="24" t="s">
        <v>54</v>
      </c>
      <c r="H56" s="23" t="s">
        <v>54</v>
      </c>
      <c r="I56" s="23" t="s">
        <v>54</v>
      </c>
      <c r="J56" s="25" t="s">
        <v>54</v>
      </c>
      <c r="K56" s="24" t="s">
        <v>54</v>
      </c>
      <c r="L56" s="23" t="s">
        <v>54</v>
      </c>
      <c r="M56" s="23" t="s">
        <v>54</v>
      </c>
      <c r="N56" s="25" t="s">
        <v>54</v>
      </c>
      <c r="O56" s="24" t="s">
        <v>54</v>
      </c>
      <c r="P56" s="23" t="s">
        <v>54</v>
      </c>
      <c r="Q56" s="23" t="s">
        <v>54</v>
      </c>
      <c r="R56" s="25" t="s">
        <v>54</v>
      </c>
      <c r="S56" s="24" t="s">
        <v>54</v>
      </c>
      <c r="T56" s="23" t="s">
        <v>54</v>
      </c>
      <c r="U56" s="23" t="s">
        <v>54</v>
      </c>
      <c r="V56" s="25" t="s">
        <v>54</v>
      </c>
      <c r="W56" s="24">
        <v>1</v>
      </c>
      <c r="X56" s="23" t="s">
        <v>54</v>
      </c>
      <c r="Y56" s="23">
        <v>1</v>
      </c>
      <c r="Z56" s="25">
        <v>5.076142131979695E-3</v>
      </c>
      <c r="AA56" s="24" t="s">
        <v>54</v>
      </c>
      <c r="AB56" s="23" t="s">
        <v>54</v>
      </c>
      <c r="AC56" s="23" t="s">
        <v>54</v>
      </c>
      <c r="AD56" s="25" t="s">
        <v>54</v>
      </c>
      <c r="AE56" s="24" t="s">
        <v>54</v>
      </c>
      <c r="AF56" s="53" t="s">
        <v>54</v>
      </c>
      <c r="AG56" s="23" t="s">
        <v>54</v>
      </c>
      <c r="AH56" s="25" t="s">
        <v>54</v>
      </c>
    </row>
    <row r="57" spans="2:34">
      <c r="B57" s="15" t="s">
        <v>196</v>
      </c>
      <c r="C57" s="24">
        <v>1</v>
      </c>
      <c r="D57" s="23" t="s">
        <v>54</v>
      </c>
      <c r="E57" s="23">
        <v>1</v>
      </c>
      <c r="F57" s="25">
        <v>6.2893081761006286E-4</v>
      </c>
      <c r="G57" s="24" t="s">
        <v>54</v>
      </c>
      <c r="H57" s="23" t="s">
        <v>54</v>
      </c>
      <c r="I57" s="23" t="s">
        <v>54</v>
      </c>
      <c r="J57" s="25" t="s">
        <v>54</v>
      </c>
      <c r="K57" s="24" t="s">
        <v>54</v>
      </c>
      <c r="L57" s="23" t="s">
        <v>54</v>
      </c>
      <c r="M57" s="23" t="s">
        <v>54</v>
      </c>
      <c r="N57" s="25" t="s">
        <v>54</v>
      </c>
      <c r="O57" s="24" t="s">
        <v>54</v>
      </c>
      <c r="P57" s="23" t="s">
        <v>54</v>
      </c>
      <c r="Q57" s="23" t="s">
        <v>54</v>
      </c>
      <c r="R57" s="25" t="s">
        <v>54</v>
      </c>
      <c r="S57" s="24" t="s">
        <v>54</v>
      </c>
      <c r="T57" s="23" t="s">
        <v>54</v>
      </c>
      <c r="U57" s="23" t="s">
        <v>54</v>
      </c>
      <c r="V57" s="25" t="s">
        <v>54</v>
      </c>
      <c r="W57" s="24" t="s">
        <v>54</v>
      </c>
      <c r="X57" s="23" t="s">
        <v>54</v>
      </c>
      <c r="Y57" s="23" t="s">
        <v>54</v>
      </c>
      <c r="Z57" s="25" t="s">
        <v>54</v>
      </c>
      <c r="AA57" s="24">
        <v>1</v>
      </c>
      <c r="AB57" s="23" t="s">
        <v>54</v>
      </c>
      <c r="AC57" s="23">
        <v>1</v>
      </c>
      <c r="AD57" s="25">
        <v>7.246376811594203E-3</v>
      </c>
      <c r="AE57" s="24" t="s">
        <v>54</v>
      </c>
      <c r="AF57" s="53" t="s">
        <v>54</v>
      </c>
      <c r="AG57" s="23" t="s">
        <v>54</v>
      </c>
      <c r="AH57" s="25" t="s">
        <v>54</v>
      </c>
    </row>
    <row r="58" spans="2:34">
      <c r="B58" s="15" t="s">
        <v>197</v>
      </c>
      <c r="C58" s="24">
        <v>9</v>
      </c>
      <c r="D58" s="23" t="s">
        <v>54</v>
      </c>
      <c r="E58" s="23">
        <v>9</v>
      </c>
      <c r="F58" s="25">
        <v>5.6603773584905656E-3</v>
      </c>
      <c r="G58" s="24">
        <v>5</v>
      </c>
      <c r="H58" s="23" t="s">
        <v>54</v>
      </c>
      <c r="I58" s="23">
        <v>5</v>
      </c>
      <c r="J58" s="25">
        <v>1.4792899408284023E-2</v>
      </c>
      <c r="K58" s="24" t="s">
        <v>54</v>
      </c>
      <c r="L58" s="23" t="s">
        <v>54</v>
      </c>
      <c r="M58" s="23" t="s">
        <v>54</v>
      </c>
      <c r="N58" s="25" t="s">
        <v>54</v>
      </c>
      <c r="O58" s="24" t="s">
        <v>54</v>
      </c>
      <c r="P58" s="23" t="s">
        <v>54</v>
      </c>
      <c r="Q58" s="23" t="s">
        <v>54</v>
      </c>
      <c r="R58" s="25" t="s">
        <v>54</v>
      </c>
      <c r="S58" s="24" t="s">
        <v>54</v>
      </c>
      <c r="T58" s="23" t="s">
        <v>54</v>
      </c>
      <c r="U58" s="23" t="s">
        <v>54</v>
      </c>
      <c r="V58" s="25" t="s">
        <v>54</v>
      </c>
      <c r="W58" s="24">
        <v>4</v>
      </c>
      <c r="X58" s="23" t="s">
        <v>54</v>
      </c>
      <c r="Y58" s="23">
        <v>4</v>
      </c>
      <c r="Z58" s="25">
        <v>2.030456852791878E-2</v>
      </c>
      <c r="AA58" s="24" t="s">
        <v>54</v>
      </c>
      <c r="AB58" s="23" t="s">
        <v>54</v>
      </c>
      <c r="AC58" s="23" t="s">
        <v>54</v>
      </c>
      <c r="AD58" s="25" t="s">
        <v>54</v>
      </c>
      <c r="AE58" s="24" t="s">
        <v>54</v>
      </c>
      <c r="AF58" s="53" t="s">
        <v>54</v>
      </c>
      <c r="AG58" s="23" t="s">
        <v>54</v>
      </c>
      <c r="AH58" s="25" t="s">
        <v>54</v>
      </c>
    </row>
    <row r="59" spans="2:34">
      <c r="B59" s="15" t="s">
        <v>200</v>
      </c>
      <c r="C59" s="24">
        <v>15</v>
      </c>
      <c r="D59" s="23">
        <v>1</v>
      </c>
      <c r="E59" s="23">
        <v>16</v>
      </c>
      <c r="F59" s="25">
        <v>1.0062893081761006E-2</v>
      </c>
      <c r="G59" s="24">
        <v>8</v>
      </c>
      <c r="H59" s="23" t="s">
        <v>54</v>
      </c>
      <c r="I59" s="23">
        <v>8</v>
      </c>
      <c r="J59" s="25">
        <v>2.3668639053254437E-2</v>
      </c>
      <c r="K59" s="24">
        <v>2</v>
      </c>
      <c r="L59" s="23" t="s">
        <v>54</v>
      </c>
      <c r="M59" s="23">
        <v>2</v>
      </c>
      <c r="N59" s="25">
        <v>5.8997050147492625E-3</v>
      </c>
      <c r="O59" s="24">
        <v>2</v>
      </c>
      <c r="P59" s="23" t="s">
        <v>54</v>
      </c>
      <c r="Q59" s="23">
        <v>2</v>
      </c>
      <c r="R59" s="25">
        <v>5.6497175141242938E-3</v>
      </c>
      <c r="S59" s="24" t="s">
        <v>54</v>
      </c>
      <c r="T59" s="23" t="s">
        <v>54</v>
      </c>
      <c r="U59" s="23" t="s">
        <v>54</v>
      </c>
      <c r="V59" s="25" t="s">
        <v>54</v>
      </c>
      <c r="W59" s="24">
        <v>1</v>
      </c>
      <c r="X59" s="23" t="s">
        <v>54</v>
      </c>
      <c r="Y59" s="23">
        <v>1</v>
      </c>
      <c r="Z59" s="25">
        <v>5.076142131979695E-3</v>
      </c>
      <c r="AA59" s="24">
        <v>2</v>
      </c>
      <c r="AB59" s="23" t="s">
        <v>54</v>
      </c>
      <c r="AC59" s="23">
        <v>2</v>
      </c>
      <c r="AD59" s="25">
        <v>1.4492753623188406E-2</v>
      </c>
      <c r="AE59" s="24" t="s">
        <v>54</v>
      </c>
      <c r="AF59" s="53">
        <v>1</v>
      </c>
      <c r="AG59" s="23">
        <v>1</v>
      </c>
      <c r="AH59" s="25">
        <v>1.9607843137254902E-2</v>
      </c>
    </row>
    <row r="60" spans="2:34">
      <c r="B60" s="15" t="s">
        <v>201</v>
      </c>
      <c r="C60" s="24">
        <v>1</v>
      </c>
      <c r="D60" s="23" t="s">
        <v>54</v>
      </c>
      <c r="E60" s="23">
        <v>1</v>
      </c>
      <c r="F60" s="25">
        <v>6.2893081761006286E-4</v>
      </c>
      <c r="G60" s="24" t="s">
        <v>54</v>
      </c>
      <c r="H60" s="23" t="s">
        <v>54</v>
      </c>
      <c r="I60" s="23" t="s">
        <v>54</v>
      </c>
      <c r="J60" s="25" t="s">
        <v>54</v>
      </c>
      <c r="K60" s="24" t="s">
        <v>54</v>
      </c>
      <c r="L60" s="23" t="s">
        <v>54</v>
      </c>
      <c r="M60" s="23" t="s">
        <v>54</v>
      </c>
      <c r="N60" s="25" t="s">
        <v>54</v>
      </c>
      <c r="O60" s="24">
        <v>1</v>
      </c>
      <c r="P60" s="23" t="s">
        <v>54</v>
      </c>
      <c r="Q60" s="23">
        <v>1</v>
      </c>
      <c r="R60" s="25">
        <v>2.8248587570621469E-3</v>
      </c>
      <c r="S60" s="24" t="s">
        <v>54</v>
      </c>
      <c r="T60" s="23" t="s">
        <v>54</v>
      </c>
      <c r="U60" s="23" t="s">
        <v>54</v>
      </c>
      <c r="V60" s="25" t="s">
        <v>54</v>
      </c>
      <c r="W60" s="24" t="s">
        <v>54</v>
      </c>
      <c r="X60" s="23" t="s">
        <v>54</v>
      </c>
      <c r="Y60" s="23" t="s">
        <v>54</v>
      </c>
      <c r="Z60" s="25" t="s">
        <v>54</v>
      </c>
      <c r="AA60" s="24" t="s">
        <v>54</v>
      </c>
      <c r="AB60" s="23" t="s">
        <v>54</v>
      </c>
      <c r="AC60" s="23" t="s">
        <v>54</v>
      </c>
      <c r="AD60" s="25" t="s">
        <v>54</v>
      </c>
      <c r="AE60" s="24" t="s">
        <v>54</v>
      </c>
      <c r="AF60" s="53" t="s">
        <v>54</v>
      </c>
      <c r="AG60" s="23" t="s">
        <v>54</v>
      </c>
      <c r="AH60" s="25" t="s">
        <v>54</v>
      </c>
    </row>
    <row r="61" spans="2:34">
      <c r="B61" s="15" t="s">
        <v>204</v>
      </c>
      <c r="C61" s="24">
        <v>1</v>
      </c>
      <c r="D61" s="23" t="s">
        <v>54</v>
      </c>
      <c r="E61" s="23">
        <v>1</v>
      </c>
      <c r="F61" s="25">
        <v>6.2893081761006286E-4</v>
      </c>
      <c r="G61" s="24" t="s">
        <v>54</v>
      </c>
      <c r="H61" s="23" t="s">
        <v>54</v>
      </c>
      <c r="I61" s="23" t="s">
        <v>54</v>
      </c>
      <c r="J61" s="25" t="s">
        <v>54</v>
      </c>
      <c r="K61" s="24" t="s">
        <v>54</v>
      </c>
      <c r="L61" s="23" t="s">
        <v>54</v>
      </c>
      <c r="M61" s="23" t="s">
        <v>54</v>
      </c>
      <c r="N61" s="25" t="s">
        <v>54</v>
      </c>
      <c r="O61" s="24">
        <v>1</v>
      </c>
      <c r="P61" s="23" t="s">
        <v>54</v>
      </c>
      <c r="Q61" s="23">
        <v>1</v>
      </c>
      <c r="R61" s="25">
        <v>2.8248587570621469E-3</v>
      </c>
      <c r="S61" s="24" t="s">
        <v>54</v>
      </c>
      <c r="T61" s="23" t="s">
        <v>54</v>
      </c>
      <c r="U61" s="23" t="s">
        <v>54</v>
      </c>
      <c r="V61" s="25" t="s">
        <v>54</v>
      </c>
      <c r="W61" s="24" t="s">
        <v>54</v>
      </c>
      <c r="X61" s="23" t="s">
        <v>54</v>
      </c>
      <c r="Y61" s="23" t="s">
        <v>54</v>
      </c>
      <c r="Z61" s="25" t="s">
        <v>54</v>
      </c>
      <c r="AA61" s="24" t="s">
        <v>54</v>
      </c>
      <c r="AB61" s="23" t="s">
        <v>54</v>
      </c>
      <c r="AC61" s="23" t="s">
        <v>54</v>
      </c>
      <c r="AD61" s="25" t="s">
        <v>54</v>
      </c>
      <c r="AE61" s="24" t="s">
        <v>54</v>
      </c>
      <c r="AF61" s="53" t="s">
        <v>54</v>
      </c>
      <c r="AG61" s="23" t="s">
        <v>54</v>
      </c>
      <c r="AH61" s="25" t="s">
        <v>54</v>
      </c>
    </row>
    <row r="62" spans="2:34">
      <c r="B62" s="15" t="s">
        <v>205</v>
      </c>
      <c r="C62" s="24">
        <v>3</v>
      </c>
      <c r="D62" s="23" t="s">
        <v>54</v>
      </c>
      <c r="E62" s="23">
        <v>3</v>
      </c>
      <c r="F62" s="25">
        <v>1.8867924528301887E-3</v>
      </c>
      <c r="G62" s="24" t="s">
        <v>54</v>
      </c>
      <c r="H62" s="23" t="s">
        <v>54</v>
      </c>
      <c r="I62" s="23" t="s">
        <v>54</v>
      </c>
      <c r="J62" s="25" t="s">
        <v>54</v>
      </c>
      <c r="K62" s="24" t="s">
        <v>54</v>
      </c>
      <c r="L62" s="23" t="s">
        <v>54</v>
      </c>
      <c r="M62" s="23" t="s">
        <v>54</v>
      </c>
      <c r="N62" s="25" t="s">
        <v>54</v>
      </c>
      <c r="O62" s="24" t="s">
        <v>54</v>
      </c>
      <c r="P62" s="23" t="s">
        <v>54</v>
      </c>
      <c r="Q62" s="23" t="s">
        <v>54</v>
      </c>
      <c r="R62" s="25" t="s">
        <v>54</v>
      </c>
      <c r="S62" s="24">
        <v>1</v>
      </c>
      <c r="T62" s="23" t="s">
        <v>54</v>
      </c>
      <c r="U62" s="23">
        <v>1</v>
      </c>
      <c r="V62" s="25">
        <v>5.7803468208092483E-3</v>
      </c>
      <c r="W62" s="24">
        <v>1</v>
      </c>
      <c r="X62" s="23" t="s">
        <v>54</v>
      </c>
      <c r="Y62" s="23">
        <v>1</v>
      </c>
      <c r="Z62" s="25">
        <v>5.076142131979695E-3</v>
      </c>
      <c r="AA62" s="24">
        <v>1</v>
      </c>
      <c r="AB62" s="23" t="s">
        <v>54</v>
      </c>
      <c r="AC62" s="23">
        <v>1</v>
      </c>
      <c r="AD62" s="25">
        <v>7.246376811594203E-3</v>
      </c>
      <c r="AE62" s="24" t="s">
        <v>54</v>
      </c>
      <c r="AF62" s="53" t="s">
        <v>54</v>
      </c>
      <c r="AG62" s="23" t="s">
        <v>54</v>
      </c>
      <c r="AH62" s="25" t="s">
        <v>54</v>
      </c>
    </row>
    <row r="63" spans="2:34">
      <c r="B63" s="15" t="s">
        <v>206</v>
      </c>
      <c r="C63" s="24">
        <v>1</v>
      </c>
      <c r="D63" s="23" t="s">
        <v>54</v>
      </c>
      <c r="E63" s="23">
        <v>1</v>
      </c>
      <c r="F63" s="25">
        <v>6.2893081761006286E-4</v>
      </c>
      <c r="G63" s="24" t="s">
        <v>54</v>
      </c>
      <c r="H63" s="23" t="s">
        <v>54</v>
      </c>
      <c r="I63" s="23" t="s">
        <v>54</v>
      </c>
      <c r="J63" s="25" t="s">
        <v>54</v>
      </c>
      <c r="K63" s="24" t="s">
        <v>54</v>
      </c>
      <c r="L63" s="23" t="s">
        <v>54</v>
      </c>
      <c r="M63" s="23" t="s">
        <v>54</v>
      </c>
      <c r="N63" s="25" t="s">
        <v>54</v>
      </c>
      <c r="O63" s="24" t="s">
        <v>54</v>
      </c>
      <c r="P63" s="23" t="s">
        <v>54</v>
      </c>
      <c r="Q63" s="23" t="s">
        <v>54</v>
      </c>
      <c r="R63" s="25" t="s">
        <v>54</v>
      </c>
      <c r="S63" s="24" t="s">
        <v>54</v>
      </c>
      <c r="T63" s="23" t="s">
        <v>54</v>
      </c>
      <c r="U63" s="23" t="s">
        <v>54</v>
      </c>
      <c r="V63" s="25" t="s">
        <v>54</v>
      </c>
      <c r="W63" s="24">
        <v>1</v>
      </c>
      <c r="X63" s="23" t="s">
        <v>54</v>
      </c>
      <c r="Y63" s="23">
        <v>1</v>
      </c>
      <c r="Z63" s="25">
        <v>5.076142131979695E-3</v>
      </c>
      <c r="AA63" s="24" t="s">
        <v>54</v>
      </c>
      <c r="AB63" s="23" t="s">
        <v>54</v>
      </c>
      <c r="AC63" s="23" t="s">
        <v>54</v>
      </c>
      <c r="AD63" s="25" t="s">
        <v>54</v>
      </c>
      <c r="AE63" s="24" t="s">
        <v>54</v>
      </c>
      <c r="AF63" s="53" t="s">
        <v>54</v>
      </c>
      <c r="AG63" s="23" t="s">
        <v>54</v>
      </c>
      <c r="AH63" s="25" t="s">
        <v>54</v>
      </c>
    </row>
    <row r="64" spans="2:34">
      <c r="B64" s="15" t="s">
        <v>207</v>
      </c>
      <c r="C64" s="24">
        <v>4</v>
      </c>
      <c r="D64" s="23">
        <v>1</v>
      </c>
      <c r="E64" s="23">
        <v>5</v>
      </c>
      <c r="F64" s="25">
        <v>3.1446540880503146E-3</v>
      </c>
      <c r="G64" s="24" t="s">
        <v>54</v>
      </c>
      <c r="H64" s="23" t="s">
        <v>54</v>
      </c>
      <c r="I64" s="23" t="s">
        <v>54</v>
      </c>
      <c r="J64" s="25" t="s">
        <v>54</v>
      </c>
      <c r="K64" s="24" t="s">
        <v>54</v>
      </c>
      <c r="L64" s="23">
        <v>1</v>
      </c>
      <c r="M64" s="23">
        <v>1</v>
      </c>
      <c r="N64" s="25">
        <v>2.9498525073746312E-3</v>
      </c>
      <c r="O64" s="24" t="s">
        <v>54</v>
      </c>
      <c r="P64" s="23" t="s">
        <v>54</v>
      </c>
      <c r="Q64" s="23" t="s">
        <v>54</v>
      </c>
      <c r="R64" s="25" t="s">
        <v>54</v>
      </c>
      <c r="S64" s="24" t="s">
        <v>54</v>
      </c>
      <c r="T64" s="23" t="s">
        <v>54</v>
      </c>
      <c r="U64" s="23" t="s">
        <v>54</v>
      </c>
      <c r="V64" s="25" t="s">
        <v>54</v>
      </c>
      <c r="W64" s="24">
        <v>4</v>
      </c>
      <c r="X64" s="23" t="s">
        <v>54</v>
      </c>
      <c r="Y64" s="23">
        <v>4</v>
      </c>
      <c r="Z64" s="25">
        <v>2.030456852791878E-2</v>
      </c>
      <c r="AA64" s="24" t="s">
        <v>54</v>
      </c>
      <c r="AB64" s="23" t="s">
        <v>54</v>
      </c>
      <c r="AC64" s="23" t="s">
        <v>54</v>
      </c>
      <c r="AD64" s="25" t="s">
        <v>54</v>
      </c>
      <c r="AE64" s="24" t="s">
        <v>54</v>
      </c>
      <c r="AF64" s="53" t="s">
        <v>54</v>
      </c>
      <c r="AG64" s="23" t="s">
        <v>54</v>
      </c>
      <c r="AH64" s="25" t="s">
        <v>54</v>
      </c>
    </row>
    <row r="65" spans="2:34">
      <c r="B65" s="15" t="s">
        <v>208</v>
      </c>
      <c r="C65" s="24">
        <v>1</v>
      </c>
      <c r="D65" s="23" t="s">
        <v>54</v>
      </c>
      <c r="E65" s="23">
        <v>1</v>
      </c>
      <c r="F65" s="25">
        <v>6.2893081761006286E-4</v>
      </c>
      <c r="G65" s="24" t="s">
        <v>54</v>
      </c>
      <c r="H65" s="23" t="s">
        <v>54</v>
      </c>
      <c r="I65" s="23" t="s">
        <v>54</v>
      </c>
      <c r="J65" s="25" t="s">
        <v>54</v>
      </c>
      <c r="K65" s="24" t="s">
        <v>54</v>
      </c>
      <c r="L65" s="23" t="s">
        <v>54</v>
      </c>
      <c r="M65" s="23" t="s">
        <v>54</v>
      </c>
      <c r="N65" s="25" t="s">
        <v>54</v>
      </c>
      <c r="O65" s="24" t="s">
        <v>54</v>
      </c>
      <c r="P65" s="23" t="s">
        <v>54</v>
      </c>
      <c r="Q65" s="23" t="s">
        <v>54</v>
      </c>
      <c r="R65" s="25" t="s">
        <v>54</v>
      </c>
      <c r="S65" s="24" t="s">
        <v>54</v>
      </c>
      <c r="T65" s="23" t="s">
        <v>54</v>
      </c>
      <c r="U65" s="23" t="s">
        <v>54</v>
      </c>
      <c r="V65" s="25" t="s">
        <v>54</v>
      </c>
      <c r="W65" s="24">
        <v>1</v>
      </c>
      <c r="X65" s="23" t="s">
        <v>54</v>
      </c>
      <c r="Y65" s="23">
        <v>1</v>
      </c>
      <c r="Z65" s="25">
        <v>5.076142131979695E-3</v>
      </c>
      <c r="AA65" s="24" t="s">
        <v>54</v>
      </c>
      <c r="AB65" s="23" t="s">
        <v>54</v>
      </c>
      <c r="AC65" s="23" t="s">
        <v>54</v>
      </c>
      <c r="AD65" s="25" t="s">
        <v>54</v>
      </c>
      <c r="AE65" s="24" t="s">
        <v>54</v>
      </c>
      <c r="AF65" s="53" t="s">
        <v>54</v>
      </c>
      <c r="AG65" s="23" t="s">
        <v>54</v>
      </c>
      <c r="AH65" s="25" t="s">
        <v>54</v>
      </c>
    </row>
    <row r="66" spans="2:34">
      <c r="B66" s="15" t="s">
        <v>211</v>
      </c>
      <c r="C66" s="24">
        <v>3</v>
      </c>
      <c r="D66" s="23" t="s">
        <v>54</v>
      </c>
      <c r="E66" s="23">
        <v>3</v>
      </c>
      <c r="F66" s="25">
        <v>1.8867924528301887E-3</v>
      </c>
      <c r="G66" s="24">
        <v>1</v>
      </c>
      <c r="H66" s="23" t="s">
        <v>54</v>
      </c>
      <c r="I66" s="23">
        <v>1</v>
      </c>
      <c r="J66" s="25">
        <v>2.9585798816568047E-3</v>
      </c>
      <c r="K66" s="24" t="s">
        <v>54</v>
      </c>
      <c r="L66" s="23" t="s">
        <v>54</v>
      </c>
      <c r="M66" s="23" t="s">
        <v>54</v>
      </c>
      <c r="N66" s="25" t="s">
        <v>54</v>
      </c>
      <c r="O66" s="24" t="s">
        <v>54</v>
      </c>
      <c r="P66" s="23" t="s">
        <v>54</v>
      </c>
      <c r="Q66" s="23" t="s">
        <v>54</v>
      </c>
      <c r="R66" s="25" t="s">
        <v>54</v>
      </c>
      <c r="S66" s="24">
        <v>2</v>
      </c>
      <c r="T66" s="23" t="s">
        <v>54</v>
      </c>
      <c r="U66" s="23">
        <v>2</v>
      </c>
      <c r="V66" s="25">
        <v>1.1560693641618497E-2</v>
      </c>
      <c r="W66" s="24" t="s">
        <v>54</v>
      </c>
      <c r="X66" s="23" t="s">
        <v>54</v>
      </c>
      <c r="Y66" s="23" t="s">
        <v>54</v>
      </c>
      <c r="Z66" s="25" t="s">
        <v>54</v>
      </c>
      <c r="AA66" s="24" t="s">
        <v>54</v>
      </c>
      <c r="AB66" s="23" t="s">
        <v>54</v>
      </c>
      <c r="AC66" s="23" t="s">
        <v>54</v>
      </c>
      <c r="AD66" s="25" t="s">
        <v>54</v>
      </c>
      <c r="AE66" s="24" t="s">
        <v>54</v>
      </c>
      <c r="AF66" s="53" t="s">
        <v>54</v>
      </c>
      <c r="AG66" s="23" t="s">
        <v>54</v>
      </c>
      <c r="AH66" s="25" t="s">
        <v>54</v>
      </c>
    </row>
    <row r="67" spans="2:34">
      <c r="B67" s="15" t="s">
        <v>212</v>
      </c>
      <c r="C67" s="24">
        <v>15</v>
      </c>
      <c r="D67" s="23">
        <v>3</v>
      </c>
      <c r="E67" s="23">
        <v>18</v>
      </c>
      <c r="F67" s="25">
        <v>1.1320754716981131E-2</v>
      </c>
      <c r="G67" s="24" t="s">
        <v>54</v>
      </c>
      <c r="H67" s="23" t="s">
        <v>54</v>
      </c>
      <c r="I67" s="23" t="s">
        <v>54</v>
      </c>
      <c r="J67" s="25" t="s">
        <v>54</v>
      </c>
      <c r="K67" s="24">
        <v>5</v>
      </c>
      <c r="L67" s="23" t="s">
        <v>54</v>
      </c>
      <c r="M67" s="23">
        <v>5</v>
      </c>
      <c r="N67" s="25">
        <v>1.4749262536873156E-2</v>
      </c>
      <c r="O67" s="24">
        <v>1</v>
      </c>
      <c r="P67" s="23" t="s">
        <v>54</v>
      </c>
      <c r="Q67" s="23">
        <v>1</v>
      </c>
      <c r="R67" s="25">
        <v>2.8248587570621469E-3</v>
      </c>
      <c r="S67" s="24" t="s">
        <v>54</v>
      </c>
      <c r="T67" s="23">
        <v>3</v>
      </c>
      <c r="U67" s="23">
        <v>3</v>
      </c>
      <c r="V67" s="25">
        <v>1.7341040462427744E-2</v>
      </c>
      <c r="W67" s="24">
        <v>5</v>
      </c>
      <c r="X67" s="23" t="s">
        <v>54</v>
      </c>
      <c r="Y67" s="23">
        <v>5</v>
      </c>
      <c r="Z67" s="25">
        <v>2.5380710659898477E-2</v>
      </c>
      <c r="AA67" s="24">
        <v>3</v>
      </c>
      <c r="AB67" s="23" t="s">
        <v>54</v>
      </c>
      <c r="AC67" s="23">
        <v>3</v>
      </c>
      <c r="AD67" s="25">
        <v>2.1739130434782608E-2</v>
      </c>
      <c r="AE67" s="24">
        <v>1</v>
      </c>
      <c r="AF67" s="53" t="s">
        <v>54</v>
      </c>
      <c r="AG67" s="23">
        <v>1</v>
      </c>
      <c r="AH67" s="25">
        <v>1.9607843137254902E-2</v>
      </c>
    </row>
    <row r="68" spans="2:34">
      <c r="B68" s="15" t="s">
        <v>213</v>
      </c>
      <c r="C68" s="24">
        <v>3</v>
      </c>
      <c r="D68" s="23" t="s">
        <v>54</v>
      </c>
      <c r="E68" s="23">
        <v>3</v>
      </c>
      <c r="F68" s="25">
        <v>1.8867924528301887E-3</v>
      </c>
      <c r="G68" s="24" t="s">
        <v>54</v>
      </c>
      <c r="H68" s="23" t="s">
        <v>54</v>
      </c>
      <c r="I68" s="23" t="s">
        <v>54</v>
      </c>
      <c r="J68" s="25" t="s">
        <v>54</v>
      </c>
      <c r="K68" s="24">
        <v>1</v>
      </c>
      <c r="L68" s="23" t="s">
        <v>54</v>
      </c>
      <c r="M68" s="23">
        <v>1</v>
      </c>
      <c r="N68" s="25">
        <v>2.9498525073746312E-3</v>
      </c>
      <c r="O68" s="24" t="s">
        <v>54</v>
      </c>
      <c r="P68" s="23" t="s">
        <v>54</v>
      </c>
      <c r="Q68" s="23" t="s">
        <v>54</v>
      </c>
      <c r="R68" s="25" t="s">
        <v>54</v>
      </c>
      <c r="S68" s="24">
        <v>2</v>
      </c>
      <c r="T68" s="23" t="s">
        <v>54</v>
      </c>
      <c r="U68" s="23">
        <v>2</v>
      </c>
      <c r="V68" s="25">
        <v>1.1560693641618497E-2</v>
      </c>
      <c r="W68" s="24" t="s">
        <v>54</v>
      </c>
      <c r="X68" s="23" t="s">
        <v>54</v>
      </c>
      <c r="Y68" s="23" t="s">
        <v>54</v>
      </c>
      <c r="Z68" s="25" t="s">
        <v>54</v>
      </c>
      <c r="AA68" s="24" t="s">
        <v>54</v>
      </c>
      <c r="AB68" s="23" t="s">
        <v>54</v>
      </c>
      <c r="AC68" s="23" t="s">
        <v>54</v>
      </c>
      <c r="AD68" s="25" t="s">
        <v>54</v>
      </c>
      <c r="AE68" s="24" t="s">
        <v>54</v>
      </c>
      <c r="AF68" s="53" t="s">
        <v>54</v>
      </c>
      <c r="AG68" s="23" t="s">
        <v>54</v>
      </c>
      <c r="AH68" s="25" t="s">
        <v>54</v>
      </c>
    </row>
    <row r="69" spans="2:34">
      <c r="B69" s="15" t="s">
        <v>215</v>
      </c>
      <c r="C69" s="24">
        <v>1</v>
      </c>
      <c r="D69" s="23" t="s">
        <v>54</v>
      </c>
      <c r="E69" s="23">
        <v>1</v>
      </c>
      <c r="F69" s="25">
        <v>6.2893081761006286E-4</v>
      </c>
      <c r="G69" s="24" t="s">
        <v>54</v>
      </c>
      <c r="H69" s="23" t="s">
        <v>54</v>
      </c>
      <c r="I69" s="23" t="s">
        <v>54</v>
      </c>
      <c r="J69" s="25" t="s">
        <v>54</v>
      </c>
      <c r="K69" s="24" t="s">
        <v>54</v>
      </c>
      <c r="L69" s="23" t="s">
        <v>54</v>
      </c>
      <c r="M69" s="23" t="s">
        <v>54</v>
      </c>
      <c r="N69" s="25" t="s">
        <v>54</v>
      </c>
      <c r="O69" s="24" t="s">
        <v>54</v>
      </c>
      <c r="P69" s="23" t="s">
        <v>54</v>
      </c>
      <c r="Q69" s="23" t="s">
        <v>54</v>
      </c>
      <c r="R69" s="25" t="s">
        <v>54</v>
      </c>
      <c r="S69" s="24" t="s">
        <v>54</v>
      </c>
      <c r="T69" s="23" t="s">
        <v>54</v>
      </c>
      <c r="U69" s="23" t="s">
        <v>54</v>
      </c>
      <c r="V69" s="25" t="s">
        <v>54</v>
      </c>
      <c r="W69" s="24">
        <v>1</v>
      </c>
      <c r="X69" s="23" t="s">
        <v>54</v>
      </c>
      <c r="Y69" s="23">
        <v>1</v>
      </c>
      <c r="Z69" s="25">
        <v>5.076142131979695E-3</v>
      </c>
      <c r="AA69" s="24" t="s">
        <v>54</v>
      </c>
      <c r="AB69" s="23" t="s">
        <v>54</v>
      </c>
      <c r="AC69" s="23" t="s">
        <v>54</v>
      </c>
      <c r="AD69" s="25" t="s">
        <v>54</v>
      </c>
      <c r="AE69" s="24" t="s">
        <v>54</v>
      </c>
      <c r="AF69" s="53" t="s">
        <v>54</v>
      </c>
      <c r="AG69" s="23" t="s">
        <v>54</v>
      </c>
      <c r="AH69" s="25" t="s">
        <v>54</v>
      </c>
    </row>
    <row r="70" spans="2:34">
      <c r="B70" s="15" t="s">
        <v>216</v>
      </c>
      <c r="C70" s="24">
        <v>1</v>
      </c>
      <c r="D70" s="23">
        <v>1</v>
      </c>
      <c r="E70" s="23">
        <v>2</v>
      </c>
      <c r="F70" s="25">
        <v>1.2578616352201257E-3</v>
      </c>
      <c r="G70" s="24" t="s">
        <v>54</v>
      </c>
      <c r="H70" s="23" t="s">
        <v>54</v>
      </c>
      <c r="I70" s="23" t="s">
        <v>54</v>
      </c>
      <c r="J70" s="25" t="s">
        <v>54</v>
      </c>
      <c r="K70" s="24" t="s">
        <v>54</v>
      </c>
      <c r="L70" s="23" t="s">
        <v>54</v>
      </c>
      <c r="M70" s="23" t="s">
        <v>54</v>
      </c>
      <c r="N70" s="25" t="s">
        <v>54</v>
      </c>
      <c r="O70" s="24" t="s">
        <v>54</v>
      </c>
      <c r="P70" s="23" t="s">
        <v>54</v>
      </c>
      <c r="Q70" s="23" t="s">
        <v>54</v>
      </c>
      <c r="R70" s="25" t="s">
        <v>54</v>
      </c>
      <c r="S70" s="24" t="s">
        <v>54</v>
      </c>
      <c r="T70" s="23" t="s">
        <v>54</v>
      </c>
      <c r="U70" s="23" t="s">
        <v>54</v>
      </c>
      <c r="V70" s="25" t="s">
        <v>54</v>
      </c>
      <c r="W70" s="24" t="s">
        <v>54</v>
      </c>
      <c r="X70" s="23" t="s">
        <v>54</v>
      </c>
      <c r="Y70" s="23" t="s">
        <v>54</v>
      </c>
      <c r="Z70" s="25" t="s">
        <v>54</v>
      </c>
      <c r="AA70" s="24">
        <v>1</v>
      </c>
      <c r="AB70" s="23">
        <v>1</v>
      </c>
      <c r="AC70" s="23">
        <v>2</v>
      </c>
      <c r="AD70" s="25">
        <v>1.4492753623188406E-2</v>
      </c>
      <c r="AE70" s="24" t="s">
        <v>54</v>
      </c>
      <c r="AF70" s="53" t="s">
        <v>54</v>
      </c>
      <c r="AG70" s="23" t="s">
        <v>54</v>
      </c>
      <c r="AH70" s="25" t="s">
        <v>54</v>
      </c>
    </row>
    <row r="71" spans="2:34">
      <c r="B71" s="15" t="s">
        <v>217</v>
      </c>
      <c r="C71" s="24">
        <v>27</v>
      </c>
      <c r="D71" s="23" t="s">
        <v>54</v>
      </c>
      <c r="E71" s="23">
        <v>27</v>
      </c>
      <c r="F71" s="25">
        <v>1.6981132075471698E-2</v>
      </c>
      <c r="G71" s="24">
        <v>15</v>
      </c>
      <c r="H71" s="23" t="s">
        <v>54</v>
      </c>
      <c r="I71" s="23">
        <v>15</v>
      </c>
      <c r="J71" s="25">
        <v>4.4378698224852069E-2</v>
      </c>
      <c r="K71" s="24">
        <v>11</v>
      </c>
      <c r="L71" s="23" t="s">
        <v>54</v>
      </c>
      <c r="M71" s="23">
        <v>11</v>
      </c>
      <c r="N71" s="25">
        <v>3.2448377581120944E-2</v>
      </c>
      <c r="O71" s="24" t="s">
        <v>54</v>
      </c>
      <c r="P71" s="23" t="s">
        <v>54</v>
      </c>
      <c r="Q71" s="23" t="s">
        <v>54</v>
      </c>
      <c r="R71" s="25" t="s">
        <v>54</v>
      </c>
      <c r="S71" s="24" t="s">
        <v>54</v>
      </c>
      <c r="T71" s="23" t="s">
        <v>54</v>
      </c>
      <c r="U71" s="23" t="s">
        <v>54</v>
      </c>
      <c r="V71" s="25" t="s">
        <v>54</v>
      </c>
      <c r="W71" s="24" t="s">
        <v>54</v>
      </c>
      <c r="X71" s="23" t="s">
        <v>54</v>
      </c>
      <c r="Y71" s="23" t="s">
        <v>54</v>
      </c>
      <c r="Z71" s="25" t="s">
        <v>54</v>
      </c>
      <c r="AA71" s="24">
        <v>1</v>
      </c>
      <c r="AB71" s="23" t="s">
        <v>54</v>
      </c>
      <c r="AC71" s="23">
        <v>1</v>
      </c>
      <c r="AD71" s="25">
        <v>7.246376811594203E-3</v>
      </c>
      <c r="AE71" s="24" t="s">
        <v>54</v>
      </c>
      <c r="AF71" s="53" t="s">
        <v>54</v>
      </c>
      <c r="AG71" s="23" t="s">
        <v>54</v>
      </c>
      <c r="AH71" s="25" t="s">
        <v>54</v>
      </c>
    </row>
    <row r="72" spans="2:34">
      <c r="B72" s="15" t="s">
        <v>265</v>
      </c>
      <c r="C72" s="24">
        <v>2</v>
      </c>
      <c r="D72" s="23" t="s">
        <v>54</v>
      </c>
      <c r="E72" s="23">
        <v>2</v>
      </c>
      <c r="F72" s="25">
        <v>1.2578616352201257E-3</v>
      </c>
      <c r="G72" s="24" t="s">
        <v>54</v>
      </c>
      <c r="H72" s="23" t="s">
        <v>54</v>
      </c>
      <c r="I72" s="23" t="s">
        <v>54</v>
      </c>
      <c r="J72" s="25" t="s">
        <v>54</v>
      </c>
      <c r="K72" s="24" t="s">
        <v>54</v>
      </c>
      <c r="L72" s="23" t="s">
        <v>54</v>
      </c>
      <c r="M72" s="23" t="s">
        <v>54</v>
      </c>
      <c r="N72" s="25" t="s">
        <v>54</v>
      </c>
      <c r="O72" s="24" t="s">
        <v>54</v>
      </c>
      <c r="P72" s="23" t="s">
        <v>54</v>
      </c>
      <c r="Q72" s="23" t="s">
        <v>54</v>
      </c>
      <c r="R72" s="25" t="s">
        <v>54</v>
      </c>
      <c r="S72" s="24">
        <v>1</v>
      </c>
      <c r="T72" s="23" t="s">
        <v>54</v>
      </c>
      <c r="U72" s="23">
        <v>1</v>
      </c>
      <c r="V72" s="25">
        <v>5.7803468208092483E-3</v>
      </c>
      <c r="W72" s="24" t="s">
        <v>54</v>
      </c>
      <c r="X72" s="23" t="s">
        <v>54</v>
      </c>
      <c r="Y72" s="23" t="s">
        <v>54</v>
      </c>
      <c r="Z72" s="25" t="s">
        <v>54</v>
      </c>
      <c r="AA72" s="24">
        <v>1</v>
      </c>
      <c r="AB72" s="23" t="s">
        <v>54</v>
      </c>
      <c r="AC72" s="23">
        <v>1</v>
      </c>
      <c r="AD72" s="25">
        <v>7.246376811594203E-3</v>
      </c>
      <c r="AE72" s="24" t="s">
        <v>54</v>
      </c>
      <c r="AF72" s="53" t="s">
        <v>54</v>
      </c>
      <c r="AG72" s="23" t="s">
        <v>54</v>
      </c>
      <c r="AH72" s="25" t="s">
        <v>54</v>
      </c>
    </row>
    <row r="73" spans="2:34">
      <c r="B73" s="15" t="s">
        <v>218</v>
      </c>
      <c r="C73" s="24">
        <v>1</v>
      </c>
      <c r="D73" s="23" t="s">
        <v>54</v>
      </c>
      <c r="E73" s="23">
        <v>1</v>
      </c>
      <c r="F73" s="25">
        <v>6.2893081761006286E-4</v>
      </c>
      <c r="G73" s="24">
        <v>1</v>
      </c>
      <c r="H73" s="23" t="s">
        <v>54</v>
      </c>
      <c r="I73" s="23">
        <v>1</v>
      </c>
      <c r="J73" s="25">
        <v>2.9585798816568047E-3</v>
      </c>
      <c r="K73" s="24" t="s">
        <v>54</v>
      </c>
      <c r="L73" s="23" t="s">
        <v>54</v>
      </c>
      <c r="M73" s="23" t="s">
        <v>54</v>
      </c>
      <c r="N73" s="25" t="s">
        <v>54</v>
      </c>
      <c r="O73" s="24" t="s">
        <v>54</v>
      </c>
      <c r="P73" s="23" t="s">
        <v>54</v>
      </c>
      <c r="Q73" s="23" t="s">
        <v>54</v>
      </c>
      <c r="R73" s="25" t="s">
        <v>54</v>
      </c>
      <c r="S73" s="24" t="s">
        <v>54</v>
      </c>
      <c r="T73" s="23" t="s">
        <v>54</v>
      </c>
      <c r="U73" s="23" t="s">
        <v>54</v>
      </c>
      <c r="V73" s="25" t="s">
        <v>54</v>
      </c>
      <c r="W73" s="24" t="s">
        <v>54</v>
      </c>
      <c r="X73" s="23" t="s">
        <v>54</v>
      </c>
      <c r="Y73" s="23" t="s">
        <v>54</v>
      </c>
      <c r="Z73" s="25" t="s">
        <v>54</v>
      </c>
      <c r="AA73" s="24" t="s">
        <v>54</v>
      </c>
      <c r="AB73" s="23" t="s">
        <v>54</v>
      </c>
      <c r="AC73" s="23" t="s">
        <v>54</v>
      </c>
      <c r="AD73" s="25" t="s">
        <v>54</v>
      </c>
      <c r="AE73" s="24" t="s">
        <v>54</v>
      </c>
      <c r="AF73" s="53" t="s">
        <v>54</v>
      </c>
      <c r="AG73" s="23" t="s">
        <v>54</v>
      </c>
      <c r="AH73" s="25" t="s">
        <v>54</v>
      </c>
    </row>
    <row r="74" spans="2:34">
      <c r="B74" s="15" t="s">
        <v>219</v>
      </c>
      <c r="C74" s="24">
        <v>10</v>
      </c>
      <c r="D74" s="23" t="s">
        <v>54</v>
      </c>
      <c r="E74" s="23">
        <v>10</v>
      </c>
      <c r="F74" s="25">
        <v>6.2893081761006293E-3</v>
      </c>
      <c r="G74" s="24" t="s">
        <v>54</v>
      </c>
      <c r="H74" s="23" t="s">
        <v>54</v>
      </c>
      <c r="I74" s="23" t="s">
        <v>54</v>
      </c>
      <c r="J74" s="25" t="s">
        <v>54</v>
      </c>
      <c r="K74" s="24">
        <v>1</v>
      </c>
      <c r="L74" s="23" t="s">
        <v>54</v>
      </c>
      <c r="M74" s="23">
        <v>1</v>
      </c>
      <c r="N74" s="25">
        <v>2.9498525073746312E-3</v>
      </c>
      <c r="O74" s="24">
        <v>9</v>
      </c>
      <c r="P74" s="23" t="s">
        <v>54</v>
      </c>
      <c r="Q74" s="23">
        <v>9</v>
      </c>
      <c r="R74" s="25">
        <v>2.5423728813559324E-2</v>
      </c>
      <c r="S74" s="24" t="s">
        <v>54</v>
      </c>
      <c r="T74" s="23" t="s">
        <v>54</v>
      </c>
      <c r="U74" s="23" t="s">
        <v>54</v>
      </c>
      <c r="V74" s="25" t="s">
        <v>54</v>
      </c>
      <c r="W74" s="24" t="s">
        <v>54</v>
      </c>
      <c r="X74" s="23" t="s">
        <v>54</v>
      </c>
      <c r="Y74" s="23" t="s">
        <v>54</v>
      </c>
      <c r="Z74" s="25" t="s">
        <v>54</v>
      </c>
      <c r="AA74" s="24" t="s">
        <v>54</v>
      </c>
      <c r="AB74" s="23" t="s">
        <v>54</v>
      </c>
      <c r="AC74" s="23" t="s">
        <v>54</v>
      </c>
      <c r="AD74" s="25" t="s">
        <v>54</v>
      </c>
      <c r="AE74" s="24" t="s">
        <v>54</v>
      </c>
      <c r="AF74" s="53" t="s">
        <v>54</v>
      </c>
      <c r="AG74" s="23" t="s">
        <v>54</v>
      </c>
      <c r="AH74" s="25" t="s">
        <v>54</v>
      </c>
    </row>
    <row r="75" spans="2:34">
      <c r="B75" s="15" t="s">
        <v>220</v>
      </c>
      <c r="C75" s="24">
        <v>13</v>
      </c>
      <c r="D75" s="23">
        <v>1</v>
      </c>
      <c r="E75" s="23">
        <v>14</v>
      </c>
      <c r="F75" s="25">
        <v>8.8050314465408803E-3</v>
      </c>
      <c r="G75" s="24" t="s">
        <v>54</v>
      </c>
      <c r="H75" s="23" t="s">
        <v>54</v>
      </c>
      <c r="I75" s="23" t="s">
        <v>54</v>
      </c>
      <c r="J75" s="25" t="s">
        <v>54</v>
      </c>
      <c r="K75" s="24" t="s">
        <v>54</v>
      </c>
      <c r="L75" s="23" t="s">
        <v>54</v>
      </c>
      <c r="M75" s="23" t="s">
        <v>54</v>
      </c>
      <c r="N75" s="25" t="s">
        <v>54</v>
      </c>
      <c r="O75" s="24">
        <v>7</v>
      </c>
      <c r="P75" s="23" t="s">
        <v>54</v>
      </c>
      <c r="Q75" s="23">
        <v>7</v>
      </c>
      <c r="R75" s="25">
        <v>1.977401129943503E-2</v>
      </c>
      <c r="S75" s="24">
        <v>3</v>
      </c>
      <c r="T75" s="23" t="s">
        <v>54</v>
      </c>
      <c r="U75" s="23">
        <v>3</v>
      </c>
      <c r="V75" s="25">
        <v>1.7341040462427744E-2</v>
      </c>
      <c r="W75" s="24">
        <v>2</v>
      </c>
      <c r="X75" s="23" t="s">
        <v>54</v>
      </c>
      <c r="Y75" s="23">
        <v>2</v>
      </c>
      <c r="Z75" s="25">
        <v>1.015228426395939E-2</v>
      </c>
      <c r="AA75" s="24" t="s">
        <v>54</v>
      </c>
      <c r="AB75" s="23">
        <v>1</v>
      </c>
      <c r="AC75" s="23">
        <v>1</v>
      </c>
      <c r="AD75" s="25">
        <v>7.246376811594203E-3</v>
      </c>
      <c r="AE75" s="24">
        <v>1</v>
      </c>
      <c r="AF75" s="53" t="s">
        <v>54</v>
      </c>
      <c r="AG75" s="23">
        <v>1</v>
      </c>
      <c r="AH75" s="25">
        <v>1.9607843137254902E-2</v>
      </c>
    </row>
    <row r="76" spans="2:34">
      <c r="B76" s="15" t="s">
        <v>222</v>
      </c>
      <c r="C76" s="24">
        <v>87</v>
      </c>
      <c r="D76" s="23">
        <v>4</v>
      </c>
      <c r="E76" s="23">
        <v>91</v>
      </c>
      <c r="F76" s="25">
        <v>5.7232704402515724E-2</v>
      </c>
      <c r="G76" s="24">
        <v>20</v>
      </c>
      <c r="H76" s="23">
        <v>2</v>
      </c>
      <c r="I76" s="23">
        <v>22</v>
      </c>
      <c r="J76" s="25">
        <v>6.5088757396449703E-2</v>
      </c>
      <c r="K76" s="24">
        <v>5</v>
      </c>
      <c r="L76" s="23">
        <v>2</v>
      </c>
      <c r="M76" s="23">
        <v>7</v>
      </c>
      <c r="N76" s="25">
        <v>2.0648967551622419E-2</v>
      </c>
      <c r="O76" s="24">
        <v>39</v>
      </c>
      <c r="P76" s="23" t="s">
        <v>54</v>
      </c>
      <c r="Q76" s="23">
        <v>39</v>
      </c>
      <c r="R76" s="25">
        <v>0.11016949152542373</v>
      </c>
      <c r="S76" s="24">
        <v>8</v>
      </c>
      <c r="T76" s="23" t="s">
        <v>54</v>
      </c>
      <c r="U76" s="23">
        <v>8</v>
      </c>
      <c r="V76" s="25">
        <v>4.6242774566473986E-2</v>
      </c>
      <c r="W76" s="24">
        <v>9</v>
      </c>
      <c r="X76" s="23" t="s">
        <v>54</v>
      </c>
      <c r="Y76" s="23">
        <v>9</v>
      </c>
      <c r="Z76" s="25">
        <v>4.5685279187817257E-2</v>
      </c>
      <c r="AA76" s="24">
        <v>6</v>
      </c>
      <c r="AB76" s="23" t="s">
        <v>54</v>
      </c>
      <c r="AC76" s="23">
        <v>6</v>
      </c>
      <c r="AD76" s="25">
        <v>4.3478260869565216E-2</v>
      </c>
      <c r="AE76" s="24" t="s">
        <v>54</v>
      </c>
      <c r="AF76" s="53" t="s">
        <v>54</v>
      </c>
      <c r="AG76" s="23" t="s">
        <v>54</v>
      </c>
      <c r="AH76" s="25" t="s">
        <v>54</v>
      </c>
    </row>
    <row r="77" spans="2:34">
      <c r="B77" s="15" t="s">
        <v>223</v>
      </c>
      <c r="C77" s="24">
        <v>1</v>
      </c>
      <c r="D77" s="23" t="s">
        <v>54</v>
      </c>
      <c r="E77" s="23">
        <v>1</v>
      </c>
      <c r="F77" s="25">
        <v>6.2893081761006286E-4</v>
      </c>
      <c r="G77" s="24" t="s">
        <v>54</v>
      </c>
      <c r="H77" s="23" t="s">
        <v>54</v>
      </c>
      <c r="I77" s="23" t="s">
        <v>54</v>
      </c>
      <c r="J77" s="25" t="s">
        <v>54</v>
      </c>
      <c r="K77" s="24" t="s">
        <v>54</v>
      </c>
      <c r="L77" s="23" t="s">
        <v>54</v>
      </c>
      <c r="M77" s="23" t="s">
        <v>54</v>
      </c>
      <c r="N77" s="25" t="s">
        <v>54</v>
      </c>
      <c r="O77" s="24" t="s">
        <v>54</v>
      </c>
      <c r="P77" s="23" t="s">
        <v>54</v>
      </c>
      <c r="Q77" s="23" t="s">
        <v>54</v>
      </c>
      <c r="R77" s="25" t="s">
        <v>54</v>
      </c>
      <c r="S77" s="24" t="s">
        <v>54</v>
      </c>
      <c r="T77" s="23" t="s">
        <v>54</v>
      </c>
      <c r="U77" s="23" t="s">
        <v>54</v>
      </c>
      <c r="V77" s="25" t="s">
        <v>54</v>
      </c>
      <c r="W77" s="24">
        <v>1</v>
      </c>
      <c r="X77" s="23" t="s">
        <v>54</v>
      </c>
      <c r="Y77" s="23">
        <v>1</v>
      </c>
      <c r="Z77" s="25">
        <v>5.076142131979695E-3</v>
      </c>
      <c r="AA77" s="24" t="s">
        <v>54</v>
      </c>
      <c r="AB77" s="23" t="s">
        <v>54</v>
      </c>
      <c r="AC77" s="23" t="s">
        <v>54</v>
      </c>
      <c r="AD77" s="25" t="s">
        <v>54</v>
      </c>
      <c r="AE77" s="24" t="s">
        <v>54</v>
      </c>
      <c r="AF77" s="53" t="s">
        <v>54</v>
      </c>
      <c r="AG77" s="23" t="s">
        <v>54</v>
      </c>
      <c r="AH77" s="25" t="s">
        <v>54</v>
      </c>
    </row>
    <row r="78" spans="2:34">
      <c r="B78" s="15" t="s">
        <v>225</v>
      </c>
      <c r="C78" s="24">
        <v>1</v>
      </c>
      <c r="D78" s="23" t="s">
        <v>54</v>
      </c>
      <c r="E78" s="23">
        <v>1</v>
      </c>
      <c r="F78" s="25">
        <v>6.2893081761006286E-4</v>
      </c>
      <c r="G78" s="24" t="s">
        <v>54</v>
      </c>
      <c r="H78" s="23" t="s">
        <v>54</v>
      </c>
      <c r="I78" s="23" t="s">
        <v>54</v>
      </c>
      <c r="J78" s="25" t="s">
        <v>54</v>
      </c>
      <c r="K78" s="24" t="s">
        <v>54</v>
      </c>
      <c r="L78" s="23" t="s">
        <v>54</v>
      </c>
      <c r="M78" s="23" t="s">
        <v>54</v>
      </c>
      <c r="N78" s="25" t="s">
        <v>54</v>
      </c>
      <c r="O78" s="24" t="s">
        <v>54</v>
      </c>
      <c r="P78" s="23" t="s">
        <v>54</v>
      </c>
      <c r="Q78" s="23" t="s">
        <v>54</v>
      </c>
      <c r="R78" s="25" t="s">
        <v>54</v>
      </c>
      <c r="S78" s="24" t="s">
        <v>54</v>
      </c>
      <c r="T78" s="23" t="s">
        <v>54</v>
      </c>
      <c r="U78" s="23" t="s">
        <v>54</v>
      </c>
      <c r="V78" s="25" t="s">
        <v>54</v>
      </c>
      <c r="W78" s="24" t="s">
        <v>54</v>
      </c>
      <c r="X78" s="23" t="s">
        <v>54</v>
      </c>
      <c r="Y78" s="23" t="s">
        <v>54</v>
      </c>
      <c r="Z78" s="25" t="s">
        <v>54</v>
      </c>
      <c r="AA78" s="24">
        <v>1</v>
      </c>
      <c r="AB78" s="23" t="s">
        <v>54</v>
      </c>
      <c r="AC78" s="23">
        <v>1</v>
      </c>
      <c r="AD78" s="25">
        <v>7.246376811594203E-3</v>
      </c>
      <c r="AE78" s="24" t="s">
        <v>54</v>
      </c>
      <c r="AF78" s="53" t="s">
        <v>54</v>
      </c>
      <c r="AG78" s="23" t="s">
        <v>54</v>
      </c>
      <c r="AH78" s="25" t="s">
        <v>54</v>
      </c>
    </row>
    <row r="79" spans="2:34">
      <c r="B79" s="15" t="s">
        <v>226</v>
      </c>
      <c r="C79" s="24">
        <v>14</v>
      </c>
      <c r="D79" s="23" t="s">
        <v>54</v>
      </c>
      <c r="E79" s="23">
        <v>14</v>
      </c>
      <c r="F79" s="25">
        <v>8.8050314465408803E-3</v>
      </c>
      <c r="G79" s="24" t="s">
        <v>54</v>
      </c>
      <c r="H79" s="23" t="s">
        <v>54</v>
      </c>
      <c r="I79" s="23" t="s">
        <v>54</v>
      </c>
      <c r="J79" s="25" t="s">
        <v>54</v>
      </c>
      <c r="K79" s="24" t="s">
        <v>54</v>
      </c>
      <c r="L79" s="23" t="s">
        <v>54</v>
      </c>
      <c r="M79" s="23" t="s">
        <v>54</v>
      </c>
      <c r="N79" s="25" t="s">
        <v>54</v>
      </c>
      <c r="O79" s="24" t="s">
        <v>54</v>
      </c>
      <c r="P79" s="23" t="s">
        <v>54</v>
      </c>
      <c r="Q79" s="23" t="s">
        <v>54</v>
      </c>
      <c r="R79" s="25" t="s">
        <v>54</v>
      </c>
      <c r="S79" s="24">
        <v>1</v>
      </c>
      <c r="T79" s="23" t="s">
        <v>54</v>
      </c>
      <c r="U79" s="23">
        <v>1</v>
      </c>
      <c r="V79" s="25">
        <v>5.7803468208092483E-3</v>
      </c>
      <c r="W79" s="24">
        <v>5</v>
      </c>
      <c r="X79" s="23" t="s">
        <v>54</v>
      </c>
      <c r="Y79" s="23">
        <v>5</v>
      </c>
      <c r="Z79" s="25">
        <v>2.5380710659898477E-2</v>
      </c>
      <c r="AA79" s="24">
        <v>8</v>
      </c>
      <c r="AB79" s="23" t="s">
        <v>54</v>
      </c>
      <c r="AC79" s="23">
        <v>8</v>
      </c>
      <c r="AD79" s="25">
        <v>5.7971014492753624E-2</v>
      </c>
      <c r="AE79" s="24" t="s">
        <v>54</v>
      </c>
      <c r="AF79" s="53" t="s">
        <v>54</v>
      </c>
      <c r="AG79" s="23" t="s">
        <v>54</v>
      </c>
      <c r="AH79" s="25" t="s">
        <v>54</v>
      </c>
    </row>
    <row r="80" spans="2:34">
      <c r="B80" s="15" t="s">
        <v>227</v>
      </c>
      <c r="C80" s="24">
        <v>3</v>
      </c>
      <c r="D80" s="23" t="s">
        <v>54</v>
      </c>
      <c r="E80" s="23">
        <v>3</v>
      </c>
      <c r="F80" s="25">
        <v>1.8867924528301887E-3</v>
      </c>
      <c r="G80" s="24">
        <v>3</v>
      </c>
      <c r="H80" s="23" t="s">
        <v>54</v>
      </c>
      <c r="I80" s="23">
        <v>3</v>
      </c>
      <c r="J80" s="25">
        <v>8.8757396449704144E-3</v>
      </c>
      <c r="K80" s="24" t="s">
        <v>54</v>
      </c>
      <c r="L80" s="23" t="s">
        <v>54</v>
      </c>
      <c r="M80" s="23" t="s">
        <v>54</v>
      </c>
      <c r="N80" s="25" t="s">
        <v>54</v>
      </c>
      <c r="O80" s="24" t="s">
        <v>54</v>
      </c>
      <c r="P80" s="23" t="s">
        <v>54</v>
      </c>
      <c r="Q80" s="23" t="s">
        <v>54</v>
      </c>
      <c r="R80" s="25" t="s">
        <v>54</v>
      </c>
      <c r="S80" s="24" t="s">
        <v>54</v>
      </c>
      <c r="T80" s="23" t="s">
        <v>54</v>
      </c>
      <c r="U80" s="23" t="s">
        <v>54</v>
      </c>
      <c r="V80" s="25" t="s">
        <v>54</v>
      </c>
      <c r="W80" s="24" t="s">
        <v>54</v>
      </c>
      <c r="X80" s="23" t="s">
        <v>54</v>
      </c>
      <c r="Y80" s="23" t="s">
        <v>54</v>
      </c>
      <c r="Z80" s="25" t="s">
        <v>54</v>
      </c>
      <c r="AA80" s="24" t="s">
        <v>54</v>
      </c>
      <c r="AB80" s="23" t="s">
        <v>54</v>
      </c>
      <c r="AC80" s="23" t="s">
        <v>54</v>
      </c>
      <c r="AD80" s="25" t="s">
        <v>54</v>
      </c>
      <c r="AE80" s="24" t="s">
        <v>54</v>
      </c>
      <c r="AF80" s="53" t="s">
        <v>54</v>
      </c>
      <c r="AG80" s="23" t="s">
        <v>54</v>
      </c>
      <c r="AH80" s="25" t="s">
        <v>54</v>
      </c>
    </row>
    <row r="81" spans="2:34">
      <c r="B81" s="15" t="s">
        <v>230</v>
      </c>
      <c r="C81" s="24">
        <v>3</v>
      </c>
      <c r="D81" s="23" t="s">
        <v>54</v>
      </c>
      <c r="E81" s="23">
        <v>3</v>
      </c>
      <c r="F81" s="25">
        <v>1.8867924528301887E-3</v>
      </c>
      <c r="G81" s="24">
        <v>1</v>
      </c>
      <c r="H81" s="23" t="s">
        <v>54</v>
      </c>
      <c r="I81" s="23">
        <v>1</v>
      </c>
      <c r="J81" s="25">
        <v>2.9585798816568047E-3</v>
      </c>
      <c r="K81" s="24">
        <v>2</v>
      </c>
      <c r="L81" s="23" t="s">
        <v>54</v>
      </c>
      <c r="M81" s="23">
        <v>2</v>
      </c>
      <c r="N81" s="25">
        <v>5.8997050147492625E-3</v>
      </c>
      <c r="O81" s="24" t="s">
        <v>54</v>
      </c>
      <c r="P81" s="23" t="s">
        <v>54</v>
      </c>
      <c r="Q81" s="23" t="s">
        <v>54</v>
      </c>
      <c r="R81" s="25" t="s">
        <v>54</v>
      </c>
      <c r="S81" s="24" t="s">
        <v>54</v>
      </c>
      <c r="T81" s="23" t="s">
        <v>54</v>
      </c>
      <c r="U81" s="23" t="s">
        <v>54</v>
      </c>
      <c r="V81" s="25" t="s">
        <v>54</v>
      </c>
      <c r="W81" s="24" t="s">
        <v>54</v>
      </c>
      <c r="X81" s="23" t="s">
        <v>54</v>
      </c>
      <c r="Y81" s="23" t="s">
        <v>54</v>
      </c>
      <c r="Z81" s="25" t="s">
        <v>54</v>
      </c>
      <c r="AA81" s="24" t="s">
        <v>54</v>
      </c>
      <c r="AB81" s="23" t="s">
        <v>54</v>
      </c>
      <c r="AC81" s="23" t="s">
        <v>54</v>
      </c>
      <c r="AD81" s="25" t="s">
        <v>54</v>
      </c>
      <c r="AE81" s="24" t="s">
        <v>54</v>
      </c>
      <c r="AF81" s="53" t="s">
        <v>54</v>
      </c>
      <c r="AG81" s="23" t="s">
        <v>54</v>
      </c>
      <c r="AH81" s="25" t="s">
        <v>54</v>
      </c>
    </row>
    <row r="82" spans="2:34">
      <c r="B82" s="15" t="s">
        <v>266</v>
      </c>
      <c r="C82" s="24">
        <v>1</v>
      </c>
      <c r="D82" s="23" t="s">
        <v>54</v>
      </c>
      <c r="E82" s="23">
        <v>1</v>
      </c>
      <c r="F82" s="25">
        <v>6.2893081761006286E-4</v>
      </c>
      <c r="G82" s="24">
        <v>1</v>
      </c>
      <c r="H82" s="23" t="s">
        <v>54</v>
      </c>
      <c r="I82" s="23">
        <v>1</v>
      </c>
      <c r="J82" s="25">
        <v>2.9585798816568047E-3</v>
      </c>
      <c r="K82" s="24" t="s">
        <v>54</v>
      </c>
      <c r="L82" s="23" t="s">
        <v>54</v>
      </c>
      <c r="M82" s="23" t="s">
        <v>54</v>
      </c>
      <c r="N82" s="25" t="s">
        <v>54</v>
      </c>
      <c r="O82" s="24" t="s">
        <v>54</v>
      </c>
      <c r="P82" s="23" t="s">
        <v>54</v>
      </c>
      <c r="Q82" s="23" t="s">
        <v>54</v>
      </c>
      <c r="R82" s="25" t="s">
        <v>54</v>
      </c>
      <c r="S82" s="24" t="s">
        <v>54</v>
      </c>
      <c r="T82" s="23" t="s">
        <v>54</v>
      </c>
      <c r="U82" s="23" t="s">
        <v>54</v>
      </c>
      <c r="V82" s="25" t="s">
        <v>54</v>
      </c>
      <c r="W82" s="24" t="s">
        <v>54</v>
      </c>
      <c r="X82" s="23" t="s">
        <v>54</v>
      </c>
      <c r="Y82" s="23" t="s">
        <v>54</v>
      </c>
      <c r="Z82" s="25" t="s">
        <v>54</v>
      </c>
      <c r="AA82" s="24" t="s">
        <v>54</v>
      </c>
      <c r="AB82" s="23" t="s">
        <v>54</v>
      </c>
      <c r="AC82" s="23" t="s">
        <v>54</v>
      </c>
      <c r="AD82" s="25" t="s">
        <v>54</v>
      </c>
      <c r="AE82" s="24" t="s">
        <v>54</v>
      </c>
      <c r="AF82" s="53" t="s">
        <v>54</v>
      </c>
      <c r="AG82" s="23" t="s">
        <v>54</v>
      </c>
      <c r="AH82" s="25" t="s">
        <v>54</v>
      </c>
    </row>
    <row r="83" spans="2:34">
      <c r="B83" s="15" t="s">
        <v>267</v>
      </c>
      <c r="C83" s="24">
        <v>1</v>
      </c>
      <c r="D83" s="23" t="s">
        <v>54</v>
      </c>
      <c r="E83" s="23">
        <v>1</v>
      </c>
      <c r="F83" s="25">
        <v>6.2893081761006286E-4</v>
      </c>
      <c r="G83" s="24" t="s">
        <v>54</v>
      </c>
      <c r="H83" s="23" t="s">
        <v>54</v>
      </c>
      <c r="I83" s="23" t="s">
        <v>54</v>
      </c>
      <c r="J83" s="25" t="s">
        <v>54</v>
      </c>
      <c r="K83" s="24" t="s">
        <v>54</v>
      </c>
      <c r="L83" s="23" t="s">
        <v>54</v>
      </c>
      <c r="M83" s="23" t="s">
        <v>54</v>
      </c>
      <c r="N83" s="25" t="s">
        <v>54</v>
      </c>
      <c r="O83" s="24" t="s">
        <v>54</v>
      </c>
      <c r="P83" s="23" t="s">
        <v>54</v>
      </c>
      <c r="Q83" s="23" t="s">
        <v>54</v>
      </c>
      <c r="R83" s="25" t="s">
        <v>54</v>
      </c>
      <c r="S83" s="24">
        <v>1</v>
      </c>
      <c r="T83" s="23" t="s">
        <v>54</v>
      </c>
      <c r="U83" s="23">
        <v>1</v>
      </c>
      <c r="V83" s="25">
        <v>5.7803468208092483E-3</v>
      </c>
      <c r="W83" s="24" t="s">
        <v>54</v>
      </c>
      <c r="X83" s="23" t="s">
        <v>54</v>
      </c>
      <c r="Y83" s="23" t="s">
        <v>54</v>
      </c>
      <c r="Z83" s="25" t="s">
        <v>54</v>
      </c>
      <c r="AA83" s="24" t="s">
        <v>54</v>
      </c>
      <c r="AB83" s="23" t="s">
        <v>54</v>
      </c>
      <c r="AC83" s="23" t="s">
        <v>54</v>
      </c>
      <c r="AD83" s="25" t="s">
        <v>54</v>
      </c>
      <c r="AE83" s="24" t="s">
        <v>54</v>
      </c>
      <c r="AF83" s="53" t="s">
        <v>54</v>
      </c>
      <c r="AG83" s="23" t="s">
        <v>54</v>
      </c>
      <c r="AH83" s="25" t="s">
        <v>54</v>
      </c>
    </row>
    <row r="84" spans="2:34">
      <c r="B84" s="15" t="s">
        <v>268</v>
      </c>
      <c r="C84" s="24">
        <v>1</v>
      </c>
      <c r="D84" s="23" t="s">
        <v>54</v>
      </c>
      <c r="E84" s="23">
        <v>1</v>
      </c>
      <c r="F84" s="25">
        <v>6.2893081761006286E-4</v>
      </c>
      <c r="G84" s="24" t="s">
        <v>54</v>
      </c>
      <c r="H84" s="23" t="s">
        <v>54</v>
      </c>
      <c r="I84" s="23" t="s">
        <v>54</v>
      </c>
      <c r="J84" s="25" t="s">
        <v>54</v>
      </c>
      <c r="K84" s="24" t="s">
        <v>54</v>
      </c>
      <c r="L84" s="23" t="s">
        <v>54</v>
      </c>
      <c r="M84" s="23" t="s">
        <v>54</v>
      </c>
      <c r="N84" s="25" t="s">
        <v>54</v>
      </c>
      <c r="O84" s="24" t="s">
        <v>54</v>
      </c>
      <c r="P84" s="23" t="s">
        <v>54</v>
      </c>
      <c r="Q84" s="23" t="s">
        <v>54</v>
      </c>
      <c r="R84" s="25" t="s">
        <v>54</v>
      </c>
      <c r="S84" s="24" t="s">
        <v>54</v>
      </c>
      <c r="T84" s="23" t="s">
        <v>54</v>
      </c>
      <c r="U84" s="23" t="s">
        <v>54</v>
      </c>
      <c r="V84" s="25" t="s">
        <v>54</v>
      </c>
      <c r="W84" s="24">
        <v>1</v>
      </c>
      <c r="X84" s="23" t="s">
        <v>54</v>
      </c>
      <c r="Y84" s="23">
        <v>1</v>
      </c>
      <c r="Z84" s="25">
        <v>5.076142131979695E-3</v>
      </c>
      <c r="AA84" s="24" t="s">
        <v>54</v>
      </c>
      <c r="AB84" s="23" t="s">
        <v>54</v>
      </c>
      <c r="AC84" s="23" t="s">
        <v>54</v>
      </c>
      <c r="AD84" s="25" t="s">
        <v>54</v>
      </c>
      <c r="AE84" s="24" t="s">
        <v>54</v>
      </c>
      <c r="AF84" s="53" t="s">
        <v>54</v>
      </c>
      <c r="AG84" s="23" t="s">
        <v>54</v>
      </c>
      <c r="AH84" s="25" t="s">
        <v>54</v>
      </c>
    </row>
    <row r="85" spans="2:34">
      <c r="B85" s="15" t="s">
        <v>234</v>
      </c>
      <c r="C85" s="24">
        <v>6</v>
      </c>
      <c r="D85" s="23" t="s">
        <v>54</v>
      </c>
      <c r="E85" s="23">
        <v>6</v>
      </c>
      <c r="F85" s="25">
        <v>3.7735849056603774E-3</v>
      </c>
      <c r="G85" s="24">
        <v>6</v>
      </c>
      <c r="H85" s="23" t="s">
        <v>54</v>
      </c>
      <c r="I85" s="23">
        <v>6</v>
      </c>
      <c r="J85" s="25">
        <v>1.7751479289940829E-2</v>
      </c>
      <c r="K85" s="24" t="s">
        <v>54</v>
      </c>
      <c r="L85" s="23" t="s">
        <v>54</v>
      </c>
      <c r="M85" s="23" t="s">
        <v>54</v>
      </c>
      <c r="N85" s="25" t="s">
        <v>54</v>
      </c>
      <c r="O85" s="24" t="s">
        <v>54</v>
      </c>
      <c r="P85" s="23" t="s">
        <v>54</v>
      </c>
      <c r="Q85" s="23" t="s">
        <v>54</v>
      </c>
      <c r="R85" s="25" t="s">
        <v>54</v>
      </c>
      <c r="S85" s="24" t="s">
        <v>54</v>
      </c>
      <c r="T85" s="23" t="s">
        <v>54</v>
      </c>
      <c r="U85" s="23" t="s">
        <v>54</v>
      </c>
      <c r="V85" s="25" t="s">
        <v>54</v>
      </c>
      <c r="W85" s="24" t="s">
        <v>54</v>
      </c>
      <c r="X85" s="23" t="s">
        <v>54</v>
      </c>
      <c r="Y85" s="23" t="s">
        <v>54</v>
      </c>
      <c r="Z85" s="25" t="s">
        <v>54</v>
      </c>
      <c r="AA85" s="24" t="s">
        <v>54</v>
      </c>
      <c r="AB85" s="23" t="s">
        <v>54</v>
      </c>
      <c r="AC85" s="23" t="s">
        <v>54</v>
      </c>
      <c r="AD85" s="25" t="s">
        <v>54</v>
      </c>
      <c r="AE85" s="24" t="s">
        <v>54</v>
      </c>
      <c r="AF85" s="53" t="s">
        <v>54</v>
      </c>
      <c r="AG85" s="23" t="s">
        <v>54</v>
      </c>
      <c r="AH85" s="25" t="s">
        <v>54</v>
      </c>
    </row>
    <row r="86" spans="2:34">
      <c r="B86" s="15" t="s">
        <v>235</v>
      </c>
      <c r="C86" s="24">
        <v>2</v>
      </c>
      <c r="D86" s="23" t="s">
        <v>54</v>
      </c>
      <c r="E86" s="23">
        <v>2</v>
      </c>
      <c r="F86" s="25">
        <v>1.2578616352201257E-3</v>
      </c>
      <c r="G86" s="24" t="s">
        <v>54</v>
      </c>
      <c r="H86" s="23" t="s">
        <v>54</v>
      </c>
      <c r="I86" s="23" t="s">
        <v>54</v>
      </c>
      <c r="J86" s="25" t="s">
        <v>54</v>
      </c>
      <c r="K86" s="24" t="s">
        <v>54</v>
      </c>
      <c r="L86" s="23" t="s">
        <v>54</v>
      </c>
      <c r="M86" s="23" t="s">
        <v>54</v>
      </c>
      <c r="N86" s="25" t="s">
        <v>54</v>
      </c>
      <c r="O86" s="24" t="s">
        <v>54</v>
      </c>
      <c r="P86" s="23" t="s">
        <v>54</v>
      </c>
      <c r="Q86" s="23" t="s">
        <v>54</v>
      </c>
      <c r="R86" s="25" t="s">
        <v>54</v>
      </c>
      <c r="S86" s="24">
        <v>2</v>
      </c>
      <c r="T86" s="23" t="s">
        <v>54</v>
      </c>
      <c r="U86" s="23">
        <v>2</v>
      </c>
      <c r="V86" s="25">
        <v>1.1560693641618497E-2</v>
      </c>
      <c r="W86" s="24" t="s">
        <v>54</v>
      </c>
      <c r="X86" s="23" t="s">
        <v>54</v>
      </c>
      <c r="Y86" s="23" t="s">
        <v>54</v>
      </c>
      <c r="Z86" s="25" t="s">
        <v>54</v>
      </c>
      <c r="AA86" s="24" t="s">
        <v>54</v>
      </c>
      <c r="AB86" s="23" t="s">
        <v>54</v>
      </c>
      <c r="AC86" s="23" t="s">
        <v>54</v>
      </c>
      <c r="AD86" s="25" t="s">
        <v>54</v>
      </c>
      <c r="AE86" s="24" t="s">
        <v>54</v>
      </c>
      <c r="AF86" s="53" t="s">
        <v>54</v>
      </c>
      <c r="AG86" s="23" t="s">
        <v>54</v>
      </c>
      <c r="AH86" s="25" t="s">
        <v>54</v>
      </c>
    </row>
    <row r="87" spans="2:34">
      <c r="B87" s="15" t="s">
        <v>237</v>
      </c>
      <c r="C87" s="24">
        <v>3</v>
      </c>
      <c r="D87" s="23" t="s">
        <v>54</v>
      </c>
      <c r="E87" s="23">
        <v>3</v>
      </c>
      <c r="F87" s="25">
        <v>1.8867924528301887E-3</v>
      </c>
      <c r="G87" s="24" t="s">
        <v>54</v>
      </c>
      <c r="H87" s="23" t="s">
        <v>54</v>
      </c>
      <c r="I87" s="23" t="s">
        <v>54</v>
      </c>
      <c r="J87" s="25" t="s">
        <v>54</v>
      </c>
      <c r="K87" s="24" t="s">
        <v>54</v>
      </c>
      <c r="L87" s="23" t="s">
        <v>54</v>
      </c>
      <c r="M87" s="23" t="s">
        <v>54</v>
      </c>
      <c r="N87" s="25" t="s">
        <v>54</v>
      </c>
      <c r="O87" s="24">
        <v>1</v>
      </c>
      <c r="P87" s="23" t="s">
        <v>54</v>
      </c>
      <c r="Q87" s="23">
        <v>1</v>
      </c>
      <c r="R87" s="25">
        <v>2.8248587570621469E-3</v>
      </c>
      <c r="S87" s="24" t="s">
        <v>54</v>
      </c>
      <c r="T87" s="23" t="s">
        <v>54</v>
      </c>
      <c r="U87" s="23" t="s">
        <v>54</v>
      </c>
      <c r="V87" s="25" t="s">
        <v>54</v>
      </c>
      <c r="W87" s="24">
        <v>1</v>
      </c>
      <c r="X87" s="23" t="s">
        <v>54</v>
      </c>
      <c r="Y87" s="23">
        <v>1</v>
      </c>
      <c r="Z87" s="25">
        <v>5.076142131979695E-3</v>
      </c>
      <c r="AA87" s="24">
        <v>1</v>
      </c>
      <c r="AB87" s="23" t="s">
        <v>54</v>
      </c>
      <c r="AC87" s="23">
        <v>1</v>
      </c>
      <c r="AD87" s="25">
        <v>7.246376811594203E-3</v>
      </c>
      <c r="AE87" s="24" t="s">
        <v>54</v>
      </c>
      <c r="AF87" s="53" t="s">
        <v>54</v>
      </c>
      <c r="AG87" s="23" t="s">
        <v>54</v>
      </c>
      <c r="AH87" s="25" t="s">
        <v>54</v>
      </c>
    </row>
    <row r="88" spans="2:34">
      <c r="B88" s="15" t="s">
        <v>269</v>
      </c>
      <c r="C88" s="24">
        <v>1</v>
      </c>
      <c r="D88" s="23">
        <v>1</v>
      </c>
      <c r="E88" s="23">
        <v>2</v>
      </c>
      <c r="F88" s="25">
        <v>1.2578616352201257E-3</v>
      </c>
      <c r="G88" s="24" t="s">
        <v>54</v>
      </c>
      <c r="H88" s="23" t="s">
        <v>54</v>
      </c>
      <c r="I88" s="23" t="s">
        <v>54</v>
      </c>
      <c r="J88" s="25" t="s">
        <v>54</v>
      </c>
      <c r="K88" s="24" t="s">
        <v>54</v>
      </c>
      <c r="L88" s="23" t="s">
        <v>54</v>
      </c>
      <c r="M88" s="23" t="s">
        <v>54</v>
      </c>
      <c r="N88" s="25" t="s">
        <v>54</v>
      </c>
      <c r="O88" s="24" t="s">
        <v>54</v>
      </c>
      <c r="P88" s="23" t="s">
        <v>54</v>
      </c>
      <c r="Q88" s="23" t="s">
        <v>54</v>
      </c>
      <c r="R88" s="25" t="s">
        <v>54</v>
      </c>
      <c r="S88" s="24" t="s">
        <v>54</v>
      </c>
      <c r="T88" s="23" t="s">
        <v>54</v>
      </c>
      <c r="U88" s="23" t="s">
        <v>54</v>
      </c>
      <c r="V88" s="25" t="s">
        <v>54</v>
      </c>
      <c r="W88" s="24" t="s">
        <v>54</v>
      </c>
      <c r="X88" s="23" t="s">
        <v>54</v>
      </c>
      <c r="Y88" s="23" t="s">
        <v>54</v>
      </c>
      <c r="Z88" s="25" t="s">
        <v>54</v>
      </c>
      <c r="AA88" s="24">
        <v>1</v>
      </c>
      <c r="AB88" s="23" t="s">
        <v>54</v>
      </c>
      <c r="AC88" s="23">
        <v>1</v>
      </c>
      <c r="AD88" s="25">
        <v>7.246376811594203E-3</v>
      </c>
      <c r="AE88" s="24" t="s">
        <v>54</v>
      </c>
      <c r="AF88" s="53">
        <v>1</v>
      </c>
      <c r="AG88" s="23">
        <v>1</v>
      </c>
      <c r="AH88" s="25">
        <v>1.9607843137254902E-2</v>
      </c>
    </row>
    <row r="89" spans="2:34">
      <c r="B89" s="15" t="s">
        <v>239</v>
      </c>
      <c r="C89" s="24">
        <v>2</v>
      </c>
      <c r="D89" s="23" t="s">
        <v>54</v>
      </c>
      <c r="E89" s="23">
        <v>2</v>
      </c>
      <c r="F89" s="25">
        <v>1.2578616352201257E-3</v>
      </c>
      <c r="G89" s="24">
        <v>1</v>
      </c>
      <c r="H89" s="23" t="s">
        <v>54</v>
      </c>
      <c r="I89" s="23">
        <v>1</v>
      </c>
      <c r="J89" s="25">
        <v>2.9585798816568047E-3</v>
      </c>
      <c r="K89" s="24" t="s">
        <v>54</v>
      </c>
      <c r="L89" s="23" t="s">
        <v>54</v>
      </c>
      <c r="M89" s="23" t="s">
        <v>54</v>
      </c>
      <c r="N89" s="25" t="s">
        <v>54</v>
      </c>
      <c r="O89" s="24" t="s">
        <v>54</v>
      </c>
      <c r="P89" s="23" t="s">
        <v>54</v>
      </c>
      <c r="Q89" s="23" t="s">
        <v>54</v>
      </c>
      <c r="R89" s="25" t="s">
        <v>54</v>
      </c>
      <c r="S89" s="24" t="s">
        <v>54</v>
      </c>
      <c r="T89" s="23" t="s">
        <v>54</v>
      </c>
      <c r="U89" s="23" t="s">
        <v>54</v>
      </c>
      <c r="V89" s="25" t="s">
        <v>54</v>
      </c>
      <c r="W89" s="24" t="s">
        <v>54</v>
      </c>
      <c r="X89" s="23" t="s">
        <v>54</v>
      </c>
      <c r="Y89" s="23" t="s">
        <v>54</v>
      </c>
      <c r="Z89" s="25" t="s">
        <v>54</v>
      </c>
      <c r="AA89" s="24">
        <v>1</v>
      </c>
      <c r="AB89" s="23" t="s">
        <v>54</v>
      </c>
      <c r="AC89" s="23">
        <v>1</v>
      </c>
      <c r="AD89" s="25">
        <v>7.246376811594203E-3</v>
      </c>
      <c r="AE89" s="24" t="s">
        <v>54</v>
      </c>
      <c r="AF89" s="53" t="s">
        <v>54</v>
      </c>
      <c r="AG89" s="23" t="s">
        <v>54</v>
      </c>
      <c r="AH89" s="25" t="s">
        <v>54</v>
      </c>
    </row>
    <row r="90" spans="2:34">
      <c r="B90" s="15" t="s">
        <v>240</v>
      </c>
      <c r="C90" s="24">
        <v>2</v>
      </c>
      <c r="D90" s="23" t="s">
        <v>54</v>
      </c>
      <c r="E90" s="23">
        <v>2</v>
      </c>
      <c r="F90" s="25">
        <v>1.2578616352201257E-3</v>
      </c>
      <c r="G90" s="24" t="s">
        <v>54</v>
      </c>
      <c r="H90" s="23" t="s">
        <v>54</v>
      </c>
      <c r="I90" s="23" t="s">
        <v>54</v>
      </c>
      <c r="J90" s="25" t="s">
        <v>54</v>
      </c>
      <c r="K90" s="24" t="s">
        <v>54</v>
      </c>
      <c r="L90" s="23" t="s">
        <v>54</v>
      </c>
      <c r="M90" s="23" t="s">
        <v>54</v>
      </c>
      <c r="N90" s="25" t="s">
        <v>54</v>
      </c>
      <c r="O90" s="24" t="s">
        <v>54</v>
      </c>
      <c r="P90" s="23" t="s">
        <v>54</v>
      </c>
      <c r="Q90" s="23" t="s">
        <v>54</v>
      </c>
      <c r="R90" s="25" t="s">
        <v>54</v>
      </c>
      <c r="S90" s="24" t="s">
        <v>54</v>
      </c>
      <c r="T90" s="23" t="s">
        <v>54</v>
      </c>
      <c r="U90" s="23" t="s">
        <v>54</v>
      </c>
      <c r="V90" s="25" t="s">
        <v>54</v>
      </c>
      <c r="W90" s="24">
        <v>1</v>
      </c>
      <c r="X90" s="23" t="s">
        <v>54</v>
      </c>
      <c r="Y90" s="23">
        <v>1</v>
      </c>
      <c r="Z90" s="25">
        <v>5.076142131979695E-3</v>
      </c>
      <c r="AA90" s="24" t="s">
        <v>54</v>
      </c>
      <c r="AB90" s="23" t="s">
        <v>54</v>
      </c>
      <c r="AC90" s="23" t="s">
        <v>54</v>
      </c>
      <c r="AD90" s="25" t="s">
        <v>54</v>
      </c>
      <c r="AE90" s="24">
        <v>1</v>
      </c>
      <c r="AF90" s="53" t="s">
        <v>54</v>
      </c>
      <c r="AG90" s="23">
        <v>1</v>
      </c>
      <c r="AH90" s="25">
        <v>1.9607843137254902E-2</v>
      </c>
    </row>
    <row r="91" spans="2:34">
      <c r="B91" s="15" t="s">
        <v>241</v>
      </c>
      <c r="C91" s="24">
        <v>5</v>
      </c>
      <c r="D91" s="23" t="s">
        <v>54</v>
      </c>
      <c r="E91" s="23">
        <v>5</v>
      </c>
      <c r="F91" s="25">
        <v>3.1446540880503146E-3</v>
      </c>
      <c r="G91" s="24" t="s">
        <v>54</v>
      </c>
      <c r="H91" s="23" t="s">
        <v>54</v>
      </c>
      <c r="I91" s="23" t="s">
        <v>54</v>
      </c>
      <c r="J91" s="25" t="s">
        <v>54</v>
      </c>
      <c r="K91" s="24" t="s">
        <v>54</v>
      </c>
      <c r="L91" s="23" t="s">
        <v>54</v>
      </c>
      <c r="M91" s="23" t="s">
        <v>54</v>
      </c>
      <c r="N91" s="25" t="s">
        <v>54</v>
      </c>
      <c r="O91" s="24" t="s">
        <v>54</v>
      </c>
      <c r="P91" s="23" t="s">
        <v>54</v>
      </c>
      <c r="Q91" s="23" t="s">
        <v>54</v>
      </c>
      <c r="R91" s="25" t="s">
        <v>54</v>
      </c>
      <c r="S91" s="24" t="s">
        <v>54</v>
      </c>
      <c r="T91" s="23" t="s">
        <v>54</v>
      </c>
      <c r="U91" s="23" t="s">
        <v>54</v>
      </c>
      <c r="V91" s="25" t="s">
        <v>54</v>
      </c>
      <c r="W91" s="24">
        <v>5</v>
      </c>
      <c r="X91" s="23" t="s">
        <v>54</v>
      </c>
      <c r="Y91" s="23">
        <v>5</v>
      </c>
      <c r="Z91" s="25">
        <v>2.5380710659898477E-2</v>
      </c>
      <c r="AA91" s="24" t="s">
        <v>54</v>
      </c>
      <c r="AB91" s="23" t="s">
        <v>54</v>
      </c>
      <c r="AC91" s="23" t="s">
        <v>54</v>
      </c>
      <c r="AD91" s="25" t="s">
        <v>54</v>
      </c>
      <c r="AE91" s="24" t="s">
        <v>54</v>
      </c>
      <c r="AF91" s="53" t="s">
        <v>54</v>
      </c>
      <c r="AG91" s="23" t="s">
        <v>54</v>
      </c>
      <c r="AH91" s="25" t="s">
        <v>54</v>
      </c>
    </row>
    <row r="92" spans="2:34">
      <c r="B92" s="15" t="s">
        <v>245</v>
      </c>
      <c r="C92" s="24">
        <v>3</v>
      </c>
      <c r="D92" s="23" t="s">
        <v>54</v>
      </c>
      <c r="E92" s="23">
        <v>3</v>
      </c>
      <c r="F92" s="25">
        <v>1.8867924528301887E-3</v>
      </c>
      <c r="G92" s="24" t="s">
        <v>54</v>
      </c>
      <c r="H92" s="23" t="s">
        <v>54</v>
      </c>
      <c r="I92" s="23" t="s">
        <v>54</v>
      </c>
      <c r="J92" s="25" t="s">
        <v>54</v>
      </c>
      <c r="K92" s="24" t="s">
        <v>54</v>
      </c>
      <c r="L92" s="23" t="s">
        <v>54</v>
      </c>
      <c r="M92" s="23" t="s">
        <v>54</v>
      </c>
      <c r="N92" s="25" t="s">
        <v>54</v>
      </c>
      <c r="O92" s="24" t="s">
        <v>54</v>
      </c>
      <c r="P92" s="23" t="s">
        <v>54</v>
      </c>
      <c r="Q92" s="23" t="s">
        <v>54</v>
      </c>
      <c r="R92" s="25" t="s">
        <v>54</v>
      </c>
      <c r="S92" s="24" t="s">
        <v>54</v>
      </c>
      <c r="T92" s="23" t="s">
        <v>54</v>
      </c>
      <c r="U92" s="23" t="s">
        <v>54</v>
      </c>
      <c r="V92" s="25" t="s">
        <v>54</v>
      </c>
      <c r="W92" s="24">
        <v>3</v>
      </c>
      <c r="X92" s="23" t="s">
        <v>54</v>
      </c>
      <c r="Y92" s="23">
        <v>3</v>
      </c>
      <c r="Z92" s="25">
        <v>1.5228426395939087E-2</v>
      </c>
      <c r="AA92" s="24" t="s">
        <v>54</v>
      </c>
      <c r="AB92" s="23" t="s">
        <v>54</v>
      </c>
      <c r="AC92" s="23" t="s">
        <v>54</v>
      </c>
      <c r="AD92" s="25" t="s">
        <v>54</v>
      </c>
      <c r="AE92" s="24" t="s">
        <v>54</v>
      </c>
      <c r="AF92" s="53" t="s">
        <v>54</v>
      </c>
      <c r="AG92" s="23" t="s">
        <v>54</v>
      </c>
      <c r="AH92" s="25" t="s">
        <v>54</v>
      </c>
    </row>
    <row r="93" spans="2:34">
      <c r="B93" s="15" t="s">
        <v>246</v>
      </c>
      <c r="C93" s="24">
        <v>1</v>
      </c>
      <c r="D93" s="23" t="s">
        <v>54</v>
      </c>
      <c r="E93" s="23">
        <v>1</v>
      </c>
      <c r="F93" s="25">
        <v>6.2893081761006286E-4</v>
      </c>
      <c r="G93" s="24" t="s">
        <v>54</v>
      </c>
      <c r="H93" s="23" t="s">
        <v>54</v>
      </c>
      <c r="I93" s="23" t="s">
        <v>54</v>
      </c>
      <c r="J93" s="25" t="s">
        <v>54</v>
      </c>
      <c r="K93" s="24" t="s">
        <v>54</v>
      </c>
      <c r="L93" s="23" t="s">
        <v>54</v>
      </c>
      <c r="M93" s="23" t="s">
        <v>54</v>
      </c>
      <c r="N93" s="25" t="s">
        <v>54</v>
      </c>
      <c r="O93" s="24" t="s">
        <v>54</v>
      </c>
      <c r="P93" s="23" t="s">
        <v>54</v>
      </c>
      <c r="Q93" s="23" t="s">
        <v>54</v>
      </c>
      <c r="R93" s="25" t="s">
        <v>54</v>
      </c>
      <c r="S93" s="24" t="s">
        <v>54</v>
      </c>
      <c r="T93" s="23" t="s">
        <v>54</v>
      </c>
      <c r="U93" s="23" t="s">
        <v>54</v>
      </c>
      <c r="V93" s="25" t="s">
        <v>54</v>
      </c>
      <c r="W93" s="24">
        <v>1</v>
      </c>
      <c r="X93" s="23" t="s">
        <v>54</v>
      </c>
      <c r="Y93" s="23">
        <v>1</v>
      </c>
      <c r="Z93" s="25">
        <v>5.076142131979695E-3</v>
      </c>
      <c r="AA93" s="24" t="s">
        <v>54</v>
      </c>
      <c r="AB93" s="23" t="s">
        <v>54</v>
      </c>
      <c r="AC93" s="23" t="s">
        <v>54</v>
      </c>
      <c r="AD93" s="25" t="s">
        <v>54</v>
      </c>
      <c r="AE93" s="24" t="s">
        <v>54</v>
      </c>
      <c r="AF93" s="53" t="s">
        <v>54</v>
      </c>
      <c r="AG93" s="23" t="s">
        <v>54</v>
      </c>
      <c r="AH93" s="25" t="s">
        <v>54</v>
      </c>
    </row>
    <row r="94" spans="2:34">
      <c r="B94" s="15" t="s">
        <v>247</v>
      </c>
      <c r="C94" s="24">
        <v>1</v>
      </c>
      <c r="D94" s="23" t="s">
        <v>54</v>
      </c>
      <c r="E94" s="23">
        <v>1</v>
      </c>
      <c r="F94" s="25">
        <v>6.2893081761006286E-4</v>
      </c>
      <c r="G94" s="24" t="s">
        <v>54</v>
      </c>
      <c r="H94" s="23" t="s">
        <v>54</v>
      </c>
      <c r="I94" s="23" t="s">
        <v>54</v>
      </c>
      <c r="J94" s="25" t="s">
        <v>54</v>
      </c>
      <c r="K94" s="24" t="s">
        <v>54</v>
      </c>
      <c r="L94" s="23" t="s">
        <v>54</v>
      </c>
      <c r="M94" s="23" t="s">
        <v>54</v>
      </c>
      <c r="N94" s="25" t="s">
        <v>54</v>
      </c>
      <c r="O94" s="24">
        <v>1</v>
      </c>
      <c r="P94" s="23" t="s">
        <v>54</v>
      </c>
      <c r="Q94" s="23">
        <v>1</v>
      </c>
      <c r="R94" s="25">
        <v>2.8248587570621469E-3</v>
      </c>
      <c r="S94" s="24" t="s">
        <v>54</v>
      </c>
      <c r="T94" s="23" t="s">
        <v>54</v>
      </c>
      <c r="U94" s="23" t="s">
        <v>54</v>
      </c>
      <c r="V94" s="25" t="s">
        <v>54</v>
      </c>
      <c r="W94" s="24" t="s">
        <v>54</v>
      </c>
      <c r="X94" s="23" t="s">
        <v>54</v>
      </c>
      <c r="Y94" s="23" t="s">
        <v>54</v>
      </c>
      <c r="Z94" s="25" t="s">
        <v>54</v>
      </c>
      <c r="AA94" s="24" t="s">
        <v>54</v>
      </c>
      <c r="AB94" s="23" t="s">
        <v>54</v>
      </c>
      <c r="AC94" s="23" t="s">
        <v>54</v>
      </c>
      <c r="AD94" s="25" t="s">
        <v>54</v>
      </c>
      <c r="AE94" s="24" t="s">
        <v>54</v>
      </c>
      <c r="AF94" s="53" t="s">
        <v>54</v>
      </c>
      <c r="AG94" s="23" t="s">
        <v>54</v>
      </c>
      <c r="AH94" s="25" t="s">
        <v>54</v>
      </c>
    </row>
    <row r="95" spans="2:34">
      <c r="B95" s="15" t="s">
        <v>248</v>
      </c>
      <c r="C95" s="24">
        <v>32</v>
      </c>
      <c r="D95" s="23" t="s">
        <v>54</v>
      </c>
      <c r="E95" s="23">
        <v>32</v>
      </c>
      <c r="F95" s="25">
        <v>2.0125786163522012E-2</v>
      </c>
      <c r="G95" s="24">
        <v>25</v>
      </c>
      <c r="H95" s="23" t="s">
        <v>54</v>
      </c>
      <c r="I95" s="23">
        <v>25</v>
      </c>
      <c r="J95" s="25">
        <v>7.3964497041420121E-2</v>
      </c>
      <c r="K95" s="24">
        <v>2</v>
      </c>
      <c r="L95" s="23" t="s">
        <v>54</v>
      </c>
      <c r="M95" s="23">
        <v>2</v>
      </c>
      <c r="N95" s="25">
        <v>5.8997050147492625E-3</v>
      </c>
      <c r="O95" s="24" t="s">
        <v>54</v>
      </c>
      <c r="P95" s="23" t="s">
        <v>54</v>
      </c>
      <c r="Q95" s="23" t="s">
        <v>54</v>
      </c>
      <c r="R95" s="25" t="s">
        <v>54</v>
      </c>
      <c r="S95" s="24">
        <v>1</v>
      </c>
      <c r="T95" s="23" t="s">
        <v>54</v>
      </c>
      <c r="U95" s="23">
        <v>1</v>
      </c>
      <c r="V95" s="25">
        <v>5.7803468208092483E-3</v>
      </c>
      <c r="W95" s="24">
        <v>4</v>
      </c>
      <c r="X95" s="23" t="s">
        <v>54</v>
      </c>
      <c r="Y95" s="23">
        <v>4</v>
      </c>
      <c r="Z95" s="25">
        <v>2.030456852791878E-2</v>
      </c>
      <c r="AA95" s="24" t="s">
        <v>54</v>
      </c>
      <c r="AB95" s="23" t="s">
        <v>54</v>
      </c>
      <c r="AC95" s="23" t="s">
        <v>54</v>
      </c>
      <c r="AD95" s="25" t="s">
        <v>54</v>
      </c>
      <c r="AE95" s="24" t="s">
        <v>54</v>
      </c>
      <c r="AF95" s="53" t="s">
        <v>54</v>
      </c>
      <c r="AG95" s="23" t="s">
        <v>54</v>
      </c>
      <c r="AH95" s="25" t="s">
        <v>54</v>
      </c>
    </row>
    <row r="96" spans="2:34">
      <c r="B96" s="15" t="s">
        <v>270</v>
      </c>
      <c r="C96" s="24">
        <v>111</v>
      </c>
      <c r="D96" s="23">
        <v>4</v>
      </c>
      <c r="E96" s="23">
        <v>115</v>
      </c>
      <c r="F96" s="25">
        <v>7.2327044025157231E-2</v>
      </c>
      <c r="G96" s="24">
        <v>12</v>
      </c>
      <c r="H96" s="23">
        <v>4</v>
      </c>
      <c r="I96" s="23">
        <v>16</v>
      </c>
      <c r="J96" s="25">
        <v>4.7337278106508875E-2</v>
      </c>
      <c r="K96" s="24">
        <v>23</v>
      </c>
      <c r="L96" s="23" t="s">
        <v>54</v>
      </c>
      <c r="M96" s="23">
        <v>23</v>
      </c>
      <c r="N96" s="25">
        <v>6.7846607669616518E-2</v>
      </c>
      <c r="O96" s="24">
        <v>24</v>
      </c>
      <c r="P96" s="23" t="s">
        <v>54</v>
      </c>
      <c r="Q96" s="23">
        <v>24</v>
      </c>
      <c r="R96" s="25">
        <v>6.7796610169491525E-2</v>
      </c>
      <c r="S96" s="24">
        <v>22</v>
      </c>
      <c r="T96" s="23" t="s">
        <v>54</v>
      </c>
      <c r="U96" s="23">
        <v>22</v>
      </c>
      <c r="V96" s="25">
        <v>0.12716763005780346</v>
      </c>
      <c r="W96" s="24">
        <v>15</v>
      </c>
      <c r="X96" s="23" t="s">
        <v>54</v>
      </c>
      <c r="Y96" s="23">
        <v>15</v>
      </c>
      <c r="Z96" s="25">
        <v>7.6142131979695438E-2</v>
      </c>
      <c r="AA96" s="24">
        <v>10</v>
      </c>
      <c r="AB96" s="23" t="s">
        <v>54</v>
      </c>
      <c r="AC96" s="23">
        <v>10</v>
      </c>
      <c r="AD96" s="25">
        <v>7.2463768115942032E-2</v>
      </c>
      <c r="AE96" s="24">
        <v>5</v>
      </c>
      <c r="AF96" s="53" t="s">
        <v>54</v>
      </c>
      <c r="AG96" s="23">
        <v>5</v>
      </c>
      <c r="AH96" s="25">
        <v>9.8039215686274508E-2</v>
      </c>
    </row>
    <row r="97" spans="1:34">
      <c r="B97" s="15" t="s">
        <v>249</v>
      </c>
      <c r="C97" s="24">
        <v>19</v>
      </c>
      <c r="D97" s="23">
        <v>12</v>
      </c>
      <c r="E97" s="23">
        <v>31</v>
      </c>
      <c r="F97" s="25">
        <v>1.9496855345911949E-2</v>
      </c>
      <c r="G97" s="24">
        <v>1</v>
      </c>
      <c r="H97" s="23">
        <v>12</v>
      </c>
      <c r="I97" s="23">
        <v>13</v>
      </c>
      <c r="J97" s="25">
        <v>3.8461538461538464E-2</v>
      </c>
      <c r="K97" s="24">
        <v>7</v>
      </c>
      <c r="L97" s="23" t="s">
        <v>54</v>
      </c>
      <c r="M97" s="23">
        <v>7</v>
      </c>
      <c r="N97" s="25">
        <v>2.0648967551622419E-2</v>
      </c>
      <c r="O97" s="24" t="s">
        <v>54</v>
      </c>
      <c r="P97" s="23" t="s">
        <v>54</v>
      </c>
      <c r="Q97" s="23" t="s">
        <v>54</v>
      </c>
      <c r="R97" s="25" t="s">
        <v>54</v>
      </c>
      <c r="S97" s="24">
        <v>6</v>
      </c>
      <c r="T97" s="23" t="s">
        <v>54</v>
      </c>
      <c r="U97" s="23">
        <v>6</v>
      </c>
      <c r="V97" s="25">
        <v>3.4682080924855488E-2</v>
      </c>
      <c r="W97" s="24">
        <v>4</v>
      </c>
      <c r="X97" s="23" t="s">
        <v>54</v>
      </c>
      <c r="Y97" s="23">
        <v>4</v>
      </c>
      <c r="Z97" s="25">
        <v>2.030456852791878E-2</v>
      </c>
      <c r="AA97" s="24">
        <v>1</v>
      </c>
      <c r="AB97" s="23" t="s">
        <v>54</v>
      </c>
      <c r="AC97" s="23">
        <v>1</v>
      </c>
      <c r="AD97" s="25">
        <v>7.246376811594203E-3</v>
      </c>
      <c r="AE97" s="24" t="s">
        <v>54</v>
      </c>
      <c r="AF97" s="53" t="s">
        <v>54</v>
      </c>
      <c r="AG97" s="23" t="s">
        <v>54</v>
      </c>
      <c r="AH97" s="25" t="s">
        <v>54</v>
      </c>
    </row>
    <row r="98" spans="1:34">
      <c r="B98" s="15" t="s">
        <v>250</v>
      </c>
      <c r="C98" s="24">
        <v>5</v>
      </c>
      <c r="D98" s="23" t="s">
        <v>54</v>
      </c>
      <c r="E98" s="23">
        <v>5</v>
      </c>
      <c r="F98" s="25">
        <v>3.1446540880503146E-3</v>
      </c>
      <c r="G98" s="24" t="s">
        <v>54</v>
      </c>
      <c r="H98" s="23" t="s">
        <v>54</v>
      </c>
      <c r="I98" s="23" t="s">
        <v>54</v>
      </c>
      <c r="J98" s="25" t="s">
        <v>54</v>
      </c>
      <c r="K98" s="24" t="s">
        <v>54</v>
      </c>
      <c r="L98" s="23" t="s">
        <v>54</v>
      </c>
      <c r="M98" s="23" t="s">
        <v>54</v>
      </c>
      <c r="N98" s="25" t="s">
        <v>54</v>
      </c>
      <c r="O98" s="24" t="s">
        <v>54</v>
      </c>
      <c r="P98" s="23" t="s">
        <v>54</v>
      </c>
      <c r="Q98" s="23" t="s">
        <v>54</v>
      </c>
      <c r="R98" s="25" t="s">
        <v>54</v>
      </c>
      <c r="S98" s="24">
        <v>5</v>
      </c>
      <c r="T98" s="23" t="s">
        <v>54</v>
      </c>
      <c r="U98" s="23">
        <v>5</v>
      </c>
      <c r="V98" s="25">
        <v>2.8901734104046242E-2</v>
      </c>
      <c r="W98" s="24" t="s">
        <v>54</v>
      </c>
      <c r="X98" s="23" t="s">
        <v>54</v>
      </c>
      <c r="Y98" s="23" t="s">
        <v>54</v>
      </c>
      <c r="Z98" s="25" t="s">
        <v>54</v>
      </c>
      <c r="AA98" s="24" t="s">
        <v>54</v>
      </c>
      <c r="AB98" s="23" t="s">
        <v>54</v>
      </c>
      <c r="AC98" s="23" t="s">
        <v>54</v>
      </c>
      <c r="AD98" s="25" t="s">
        <v>54</v>
      </c>
      <c r="AE98" s="24" t="s">
        <v>54</v>
      </c>
      <c r="AF98" s="53" t="s">
        <v>54</v>
      </c>
      <c r="AG98" s="23" t="s">
        <v>54</v>
      </c>
      <c r="AH98" s="25" t="s">
        <v>54</v>
      </c>
    </row>
    <row r="99" spans="1:34">
      <c r="B99" s="15" t="s">
        <v>252</v>
      </c>
      <c r="C99" s="24">
        <v>8</v>
      </c>
      <c r="D99" s="23" t="s">
        <v>54</v>
      </c>
      <c r="E99" s="23">
        <v>8</v>
      </c>
      <c r="F99" s="25">
        <v>5.0314465408805029E-3</v>
      </c>
      <c r="G99" s="24" t="s">
        <v>54</v>
      </c>
      <c r="H99" s="23" t="s">
        <v>54</v>
      </c>
      <c r="I99" s="23" t="s">
        <v>54</v>
      </c>
      <c r="J99" s="25" t="s">
        <v>54</v>
      </c>
      <c r="K99" s="24" t="s">
        <v>54</v>
      </c>
      <c r="L99" s="23" t="s">
        <v>54</v>
      </c>
      <c r="M99" s="23" t="s">
        <v>54</v>
      </c>
      <c r="N99" s="25" t="s">
        <v>54</v>
      </c>
      <c r="O99" s="24" t="s">
        <v>54</v>
      </c>
      <c r="P99" s="23" t="s">
        <v>54</v>
      </c>
      <c r="Q99" s="23" t="s">
        <v>54</v>
      </c>
      <c r="R99" s="25" t="s">
        <v>54</v>
      </c>
      <c r="S99" s="24">
        <v>5</v>
      </c>
      <c r="T99" s="23" t="s">
        <v>54</v>
      </c>
      <c r="U99" s="23">
        <v>5</v>
      </c>
      <c r="V99" s="25">
        <v>2.8901734104046242E-2</v>
      </c>
      <c r="W99" s="24">
        <v>3</v>
      </c>
      <c r="X99" s="23" t="s">
        <v>54</v>
      </c>
      <c r="Y99" s="23">
        <v>3</v>
      </c>
      <c r="Z99" s="25">
        <v>1.5228426395939087E-2</v>
      </c>
      <c r="AA99" s="24" t="s">
        <v>54</v>
      </c>
      <c r="AB99" s="23" t="s">
        <v>54</v>
      </c>
      <c r="AC99" s="23" t="s">
        <v>54</v>
      </c>
      <c r="AD99" s="25" t="s">
        <v>54</v>
      </c>
      <c r="AE99" s="24" t="s">
        <v>54</v>
      </c>
      <c r="AF99" s="53" t="s">
        <v>54</v>
      </c>
      <c r="AG99" s="23" t="s">
        <v>54</v>
      </c>
      <c r="AH99" s="25" t="s">
        <v>54</v>
      </c>
    </row>
    <row r="100" spans="1:34">
      <c r="B100" s="15" t="s">
        <v>253</v>
      </c>
      <c r="C100" s="24">
        <v>29</v>
      </c>
      <c r="D100" s="23">
        <v>1</v>
      </c>
      <c r="E100" s="23">
        <v>30</v>
      </c>
      <c r="F100" s="25">
        <v>1.8867924528301886E-2</v>
      </c>
      <c r="G100" s="24" t="s">
        <v>54</v>
      </c>
      <c r="H100" s="23" t="s">
        <v>54</v>
      </c>
      <c r="I100" s="23" t="s">
        <v>54</v>
      </c>
      <c r="J100" s="25" t="s">
        <v>54</v>
      </c>
      <c r="K100" s="24">
        <v>12</v>
      </c>
      <c r="L100" s="23">
        <v>1</v>
      </c>
      <c r="M100" s="23">
        <v>13</v>
      </c>
      <c r="N100" s="25">
        <v>3.8348082595870206E-2</v>
      </c>
      <c r="O100" s="24">
        <v>9</v>
      </c>
      <c r="P100" s="23" t="s">
        <v>54</v>
      </c>
      <c r="Q100" s="23">
        <v>9</v>
      </c>
      <c r="R100" s="25">
        <v>2.5423728813559324E-2</v>
      </c>
      <c r="S100" s="24" t="s">
        <v>54</v>
      </c>
      <c r="T100" s="23" t="s">
        <v>54</v>
      </c>
      <c r="U100" s="23" t="s">
        <v>54</v>
      </c>
      <c r="V100" s="25" t="s">
        <v>54</v>
      </c>
      <c r="W100" s="24">
        <v>8</v>
      </c>
      <c r="X100" s="23" t="s">
        <v>54</v>
      </c>
      <c r="Y100" s="23">
        <v>8</v>
      </c>
      <c r="Z100" s="25">
        <v>4.060913705583756E-2</v>
      </c>
      <c r="AA100" s="24" t="s">
        <v>54</v>
      </c>
      <c r="AB100" s="23" t="s">
        <v>54</v>
      </c>
      <c r="AC100" s="23" t="s">
        <v>54</v>
      </c>
      <c r="AD100" s="25" t="s">
        <v>54</v>
      </c>
      <c r="AE100" s="24" t="s">
        <v>54</v>
      </c>
      <c r="AF100" s="53" t="s">
        <v>54</v>
      </c>
      <c r="AG100" s="23" t="s">
        <v>54</v>
      </c>
      <c r="AH100" s="25" t="s">
        <v>54</v>
      </c>
    </row>
    <row r="101" spans="1:34">
      <c r="B101" s="15" t="s">
        <v>254</v>
      </c>
      <c r="C101" s="24">
        <v>1</v>
      </c>
      <c r="D101" s="23" t="s">
        <v>54</v>
      </c>
      <c r="E101" s="23">
        <v>1</v>
      </c>
      <c r="F101" s="25">
        <v>6.2893081761006286E-4</v>
      </c>
      <c r="G101" s="24">
        <v>1</v>
      </c>
      <c r="H101" s="23" t="s">
        <v>54</v>
      </c>
      <c r="I101" s="23">
        <v>1</v>
      </c>
      <c r="J101" s="25">
        <v>2.9585798816568047E-3</v>
      </c>
      <c r="K101" s="24" t="s">
        <v>54</v>
      </c>
      <c r="L101" s="23" t="s">
        <v>54</v>
      </c>
      <c r="M101" s="23" t="s">
        <v>54</v>
      </c>
      <c r="N101" s="25" t="s">
        <v>54</v>
      </c>
      <c r="O101" s="24" t="s">
        <v>54</v>
      </c>
      <c r="P101" s="23" t="s">
        <v>54</v>
      </c>
      <c r="Q101" s="23" t="s">
        <v>54</v>
      </c>
      <c r="R101" s="25" t="s">
        <v>54</v>
      </c>
      <c r="S101" s="24" t="s">
        <v>54</v>
      </c>
      <c r="T101" s="23" t="s">
        <v>54</v>
      </c>
      <c r="U101" s="23" t="s">
        <v>54</v>
      </c>
      <c r="V101" s="25" t="s">
        <v>54</v>
      </c>
      <c r="W101" s="24" t="s">
        <v>54</v>
      </c>
      <c r="X101" s="23" t="s">
        <v>54</v>
      </c>
      <c r="Y101" s="23" t="s">
        <v>54</v>
      </c>
      <c r="Z101" s="25" t="s">
        <v>54</v>
      </c>
      <c r="AA101" s="24" t="s">
        <v>54</v>
      </c>
      <c r="AB101" s="23" t="s">
        <v>54</v>
      </c>
      <c r="AC101" s="23" t="s">
        <v>54</v>
      </c>
      <c r="AD101" s="25" t="s">
        <v>54</v>
      </c>
      <c r="AE101" s="24" t="s">
        <v>54</v>
      </c>
      <c r="AF101" s="53" t="s">
        <v>54</v>
      </c>
      <c r="AG101" s="23" t="s">
        <v>54</v>
      </c>
      <c r="AH101" s="25" t="s">
        <v>54</v>
      </c>
    </row>
    <row r="102" spans="1:34">
      <c r="B102" s="15" t="s">
        <v>255</v>
      </c>
      <c r="C102" s="24">
        <v>4</v>
      </c>
      <c r="D102" s="23">
        <v>2</v>
      </c>
      <c r="E102" s="23">
        <v>6</v>
      </c>
      <c r="F102" s="25">
        <v>3.7735849056603774E-3</v>
      </c>
      <c r="G102" s="24" t="s">
        <v>54</v>
      </c>
      <c r="H102" s="23" t="s">
        <v>54</v>
      </c>
      <c r="I102" s="23" t="s">
        <v>54</v>
      </c>
      <c r="J102" s="25" t="s">
        <v>54</v>
      </c>
      <c r="K102" s="24" t="s">
        <v>54</v>
      </c>
      <c r="L102" s="23" t="s">
        <v>54</v>
      </c>
      <c r="M102" s="23" t="s">
        <v>54</v>
      </c>
      <c r="N102" s="25" t="s">
        <v>54</v>
      </c>
      <c r="O102" s="24">
        <v>1</v>
      </c>
      <c r="P102" s="23" t="s">
        <v>54</v>
      </c>
      <c r="Q102" s="23">
        <v>1</v>
      </c>
      <c r="R102" s="25">
        <v>2.8248587570621469E-3</v>
      </c>
      <c r="S102" s="24" t="s">
        <v>54</v>
      </c>
      <c r="T102" s="23" t="s">
        <v>54</v>
      </c>
      <c r="U102" s="23" t="s">
        <v>54</v>
      </c>
      <c r="V102" s="25" t="s">
        <v>54</v>
      </c>
      <c r="W102" s="24">
        <v>1</v>
      </c>
      <c r="X102" s="23">
        <v>1</v>
      </c>
      <c r="Y102" s="23">
        <v>2</v>
      </c>
      <c r="Z102" s="25">
        <v>1.015228426395939E-2</v>
      </c>
      <c r="AA102" s="24">
        <v>2</v>
      </c>
      <c r="AB102" s="23" t="s">
        <v>54</v>
      </c>
      <c r="AC102" s="23">
        <v>2</v>
      </c>
      <c r="AD102" s="25">
        <v>1.4492753623188406E-2</v>
      </c>
      <c r="AE102" s="24" t="s">
        <v>54</v>
      </c>
      <c r="AF102" s="53">
        <v>1</v>
      </c>
      <c r="AG102" s="23">
        <v>1</v>
      </c>
      <c r="AH102" s="25">
        <v>1.9607843137254902E-2</v>
      </c>
    </row>
    <row r="103" spans="1:34">
      <c r="B103" s="15" t="s">
        <v>258</v>
      </c>
      <c r="C103" s="24">
        <v>1</v>
      </c>
      <c r="D103" s="23" t="s">
        <v>54</v>
      </c>
      <c r="E103" s="23">
        <v>1</v>
      </c>
      <c r="F103" s="25">
        <v>6.2893081761006286E-4</v>
      </c>
      <c r="G103" s="24" t="s">
        <v>54</v>
      </c>
      <c r="H103" s="23" t="s">
        <v>54</v>
      </c>
      <c r="I103" s="23" t="s">
        <v>54</v>
      </c>
      <c r="J103" s="25" t="s">
        <v>54</v>
      </c>
      <c r="K103" s="24">
        <v>1</v>
      </c>
      <c r="L103" s="23" t="s">
        <v>54</v>
      </c>
      <c r="M103" s="23">
        <v>1</v>
      </c>
      <c r="N103" s="25">
        <v>2.9498525073746312E-3</v>
      </c>
      <c r="O103" s="24" t="s">
        <v>54</v>
      </c>
      <c r="P103" s="23" t="s">
        <v>54</v>
      </c>
      <c r="Q103" s="23" t="s">
        <v>54</v>
      </c>
      <c r="R103" s="25" t="s">
        <v>54</v>
      </c>
      <c r="S103" s="24" t="s">
        <v>54</v>
      </c>
      <c r="T103" s="23" t="s">
        <v>54</v>
      </c>
      <c r="U103" s="23" t="s">
        <v>54</v>
      </c>
      <c r="V103" s="25" t="s">
        <v>54</v>
      </c>
      <c r="W103" s="24" t="s">
        <v>54</v>
      </c>
      <c r="X103" s="23" t="s">
        <v>54</v>
      </c>
      <c r="Y103" s="23" t="s">
        <v>54</v>
      </c>
      <c r="Z103" s="25" t="s">
        <v>54</v>
      </c>
      <c r="AA103" s="24" t="s">
        <v>54</v>
      </c>
      <c r="AB103" s="23" t="s">
        <v>54</v>
      </c>
      <c r="AC103" s="23" t="s">
        <v>54</v>
      </c>
      <c r="AD103" s="25" t="s">
        <v>54</v>
      </c>
      <c r="AE103" s="24" t="s">
        <v>54</v>
      </c>
      <c r="AF103" s="53" t="s">
        <v>54</v>
      </c>
      <c r="AG103" s="23" t="s">
        <v>54</v>
      </c>
      <c r="AH103" s="25" t="s">
        <v>54</v>
      </c>
    </row>
    <row r="104" spans="1:34">
      <c r="B104" s="15" t="s">
        <v>260</v>
      </c>
      <c r="C104" s="24">
        <v>1</v>
      </c>
      <c r="D104" s="23">
        <v>1</v>
      </c>
      <c r="E104" s="23">
        <v>2</v>
      </c>
      <c r="F104" s="25">
        <v>1.2578616352201257E-3</v>
      </c>
      <c r="G104" s="24" t="s">
        <v>54</v>
      </c>
      <c r="H104" s="23" t="s">
        <v>54</v>
      </c>
      <c r="I104" s="23" t="s">
        <v>54</v>
      </c>
      <c r="J104" s="25" t="s">
        <v>54</v>
      </c>
      <c r="K104" s="24" t="s">
        <v>54</v>
      </c>
      <c r="L104" s="23">
        <v>1</v>
      </c>
      <c r="M104" s="23">
        <v>1</v>
      </c>
      <c r="N104" s="25">
        <v>2.9498525073746312E-3</v>
      </c>
      <c r="O104" s="24" t="s">
        <v>54</v>
      </c>
      <c r="P104" s="23" t="s">
        <v>54</v>
      </c>
      <c r="Q104" s="23" t="s">
        <v>54</v>
      </c>
      <c r="R104" s="25" t="s">
        <v>54</v>
      </c>
      <c r="S104" s="24" t="s">
        <v>54</v>
      </c>
      <c r="T104" s="23" t="s">
        <v>54</v>
      </c>
      <c r="U104" s="23" t="s">
        <v>54</v>
      </c>
      <c r="V104" s="25" t="s">
        <v>54</v>
      </c>
      <c r="W104" s="24">
        <v>1</v>
      </c>
      <c r="X104" s="23" t="s">
        <v>54</v>
      </c>
      <c r="Y104" s="23">
        <v>1</v>
      </c>
      <c r="Z104" s="25">
        <v>5.076142131979695E-3</v>
      </c>
      <c r="AA104" s="24" t="s">
        <v>54</v>
      </c>
      <c r="AB104" s="23" t="s">
        <v>54</v>
      </c>
      <c r="AC104" s="23" t="s">
        <v>54</v>
      </c>
      <c r="AD104" s="25" t="s">
        <v>54</v>
      </c>
      <c r="AE104" s="24" t="s">
        <v>54</v>
      </c>
      <c r="AF104" s="53" t="s">
        <v>54</v>
      </c>
      <c r="AG104" s="23" t="s">
        <v>54</v>
      </c>
      <c r="AH104" s="25" t="s">
        <v>54</v>
      </c>
    </row>
    <row r="105" spans="1:34" ht="14.45" thickBot="1">
      <c r="B105" s="15" t="s">
        <v>262</v>
      </c>
      <c r="C105" s="24">
        <v>1</v>
      </c>
      <c r="D105" s="23" t="s">
        <v>54</v>
      </c>
      <c r="E105" s="23">
        <v>1</v>
      </c>
      <c r="F105" s="25">
        <v>6.2893081761006286E-4</v>
      </c>
      <c r="G105" s="24" t="s">
        <v>54</v>
      </c>
      <c r="H105" s="23" t="s">
        <v>54</v>
      </c>
      <c r="I105" s="23" t="s">
        <v>54</v>
      </c>
      <c r="J105" s="25" t="s">
        <v>54</v>
      </c>
      <c r="K105" s="24" t="s">
        <v>54</v>
      </c>
      <c r="L105" s="23" t="s">
        <v>54</v>
      </c>
      <c r="M105" s="23" t="s">
        <v>54</v>
      </c>
      <c r="N105" s="25" t="s">
        <v>54</v>
      </c>
      <c r="O105" s="24">
        <v>1</v>
      </c>
      <c r="P105" s="23" t="s">
        <v>54</v>
      </c>
      <c r="Q105" s="23">
        <v>1</v>
      </c>
      <c r="R105" s="25">
        <v>2.8248587570621469E-3</v>
      </c>
      <c r="S105" s="24" t="s">
        <v>54</v>
      </c>
      <c r="T105" s="23" t="s">
        <v>54</v>
      </c>
      <c r="U105" s="23" t="s">
        <v>54</v>
      </c>
      <c r="V105" s="25" t="s">
        <v>54</v>
      </c>
      <c r="W105" s="24" t="s">
        <v>54</v>
      </c>
      <c r="X105" s="23" t="s">
        <v>54</v>
      </c>
      <c r="Y105" s="23" t="s">
        <v>54</v>
      </c>
      <c r="Z105" s="25" t="s">
        <v>54</v>
      </c>
      <c r="AA105" s="24" t="s">
        <v>54</v>
      </c>
      <c r="AB105" s="23" t="s">
        <v>54</v>
      </c>
      <c r="AC105" s="23" t="s">
        <v>54</v>
      </c>
      <c r="AD105" s="25" t="s">
        <v>54</v>
      </c>
      <c r="AE105" s="24" t="s">
        <v>54</v>
      </c>
      <c r="AF105" s="53" t="s">
        <v>54</v>
      </c>
      <c r="AG105" s="23" t="s">
        <v>54</v>
      </c>
      <c r="AH105" s="25" t="s">
        <v>54</v>
      </c>
    </row>
    <row r="106" spans="1:34" s="16" customFormat="1" ht="14.45" thickBot="1">
      <c r="A106" s="3"/>
      <c r="B106" s="14" t="s">
        <v>45</v>
      </c>
      <c r="C106" s="29">
        <v>1414</v>
      </c>
      <c r="D106" s="29">
        <v>176</v>
      </c>
      <c r="E106" s="29">
        <v>1590</v>
      </c>
      <c r="F106" s="54">
        <v>1</v>
      </c>
      <c r="G106" s="29">
        <v>277</v>
      </c>
      <c r="H106" s="29">
        <v>61</v>
      </c>
      <c r="I106" s="29">
        <v>338</v>
      </c>
      <c r="J106" s="54">
        <v>1</v>
      </c>
      <c r="K106" s="29">
        <v>301</v>
      </c>
      <c r="L106" s="29">
        <v>38</v>
      </c>
      <c r="M106" s="29">
        <v>339</v>
      </c>
      <c r="N106" s="54">
        <v>1</v>
      </c>
      <c r="O106" s="29">
        <v>325</v>
      </c>
      <c r="P106" s="29">
        <v>29</v>
      </c>
      <c r="Q106" s="29">
        <v>354</v>
      </c>
      <c r="R106" s="54">
        <v>1</v>
      </c>
      <c r="S106" s="29">
        <v>163</v>
      </c>
      <c r="T106" s="29">
        <v>10</v>
      </c>
      <c r="U106" s="29">
        <v>173</v>
      </c>
      <c r="V106" s="54">
        <v>1.0000000000000002</v>
      </c>
      <c r="W106" s="29">
        <v>187</v>
      </c>
      <c r="X106" s="29">
        <v>10</v>
      </c>
      <c r="Y106" s="29">
        <v>197</v>
      </c>
      <c r="Z106" s="54">
        <v>1.0000000000000002</v>
      </c>
      <c r="AA106" s="29">
        <v>127</v>
      </c>
      <c r="AB106" s="29">
        <v>11</v>
      </c>
      <c r="AC106" s="29">
        <v>138</v>
      </c>
      <c r="AD106" s="54">
        <v>1</v>
      </c>
      <c r="AE106" s="29">
        <v>34</v>
      </c>
      <c r="AF106" s="29">
        <v>17</v>
      </c>
      <c r="AG106" s="29">
        <v>51</v>
      </c>
      <c r="AH106" s="54">
        <v>1</v>
      </c>
    </row>
    <row r="107" spans="1:34">
      <c r="B107" s="17" t="s">
        <v>271</v>
      </c>
    </row>
  </sheetData>
  <sortState xmlns:xlrd2="http://schemas.microsoft.com/office/spreadsheetml/2017/richdata2" ref="B7:AH105">
    <sortCondition ref="B7:B105"/>
  </sortState>
  <mergeCells count="33">
    <mergeCell ref="W3:Z3"/>
    <mergeCell ref="W4:X4"/>
    <mergeCell ref="Y4:Y5"/>
    <mergeCell ref="Z4:Z5"/>
    <mergeCell ref="AE3:AH3"/>
    <mergeCell ref="AG4:AG5"/>
    <mergeCell ref="AH4:AH5"/>
    <mergeCell ref="AA3:AD3"/>
    <mergeCell ref="AA4:AB4"/>
    <mergeCell ref="AC4:AC5"/>
    <mergeCell ref="AD4:AD5"/>
    <mergeCell ref="AE4:AF4"/>
    <mergeCell ref="Q4:Q5"/>
    <mergeCell ref="R4:R5"/>
    <mergeCell ref="S4:T4"/>
    <mergeCell ref="F4:F5"/>
    <mergeCell ref="U4:U5"/>
    <mergeCell ref="V4:V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  <mergeCell ref="C3:F3"/>
    <mergeCell ref="C4:D4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FA4A2-DC18-4394-8A82-5557DBDEE388}">
  <dimension ref="A1:AJ108"/>
  <sheetViews>
    <sheetView showGridLines="0" zoomScaleNormal="100" workbookViewId="0">
      <pane ySplit="1" topLeftCell="A2" activePane="bottomLeft" state="frozen"/>
      <selection pane="bottomLeft" activeCell="B2" sqref="B2"/>
      <selection activeCell="H60" sqref="H60"/>
    </sheetView>
  </sheetViews>
  <sheetFormatPr defaultColWidth="8.85546875" defaultRowHeight="14.1"/>
  <cols>
    <col min="1" max="1" width="6" style="3" customWidth="1"/>
    <col min="2" max="2" width="51.42578125" style="3" customWidth="1"/>
    <col min="3" max="3" width="11.5703125" style="3" customWidth="1"/>
    <col min="4" max="4" width="16.85546875" style="3" customWidth="1"/>
    <col min="5" max="5" width="24.5703125" style="3" customWidth="1"/>
    <col min="6" max="6" width="20.28515625" style="3" customWidth="1"/>
    <col min="7" max="7" width="10.42578125" style="3" bestFit="1" customWidth="1"/>
    <col min="8" max="8" width="16.140625" style="3" bestFit="1" customWidth="1"/>
    <col min="9" max="9" width="15.5703125" style="3" customWidth="1"/>
    <col min="10" max="10" width="17.5703125" style="3" customWidth="1"/>
    <col min="11" max="11" width="15.42578125" style="3" customWidth="1"/>
    <col min="12" max="12" width="15.85546875" style="3" bestFit="1" customWidth="1"/>
    <col min="13" max="13" width="14.85546875" style="3" customWidth="1"/>
    <col min="14" max="14" width="17.42578125" style="3" customWidth="1"/>
    <col min="15" max="15" width="11.5703125" style="3" customWidth="1"/>
    <col min="16" max="16" width="15.85546875" style="3" bestFit="1" customWidth="1"/>
    <col min="17" max="18" width="16.5703125" style="3" customWidth="1"/>
    <col min="19" max="19" width="10.85546875" style="3" customWidth="1"/>
    <col min="20" max="20" width="16.140625" style="3" customWidth="1"/>
    <col min="21" max="21" width="11.42578125" style="3" customWidth="1"/>
    <col min="22" max="22" width="16.5703125" style="3" customWidth="1"/>
    <col min="23" max="23" width="10.5703125" style="3" customWidth="1"/>
    <col min="24" max="24" width="15.85546875" style="3" bestFit="1" customWidth="1"/>
    <col min="25" max="25" width="24.5703125" style="3" customWidth="1"/>
    <col min="26" max="26" width="19.85546875" style="3" customWidth="1"/>
    <col min="27" max="27" width="9.42578125" style="3" bestFit="1" customWidth="1"/>
    <col min="28" max="28" width="15.42578125" style="3" bestFit="1" customWidth="1"/>
    <col min="29" max="29" width="23.140625" style="3" customWidth="1"/>
    <col min="30" max="30" width="19.42578125" style="3" customWidth="1"/>
    <col min="31" max="31" width="9.5703125" style="3" customWidth="1"/>
    <col min="32" max="32" width="15.85546875" style="3" bestFit="1" customWidth="1"/>
    <col min="33" max="33" width="23.42578125" style="3" customWidth="1"/>
    <col min="34" max="34" width="18.140625" style="3" customWidth="1"/>
    <col min="35" max="35" width="10.140625" style="3" customWidth="1"/>
    <col min="36" max="36" width="14.140625" style="3" bestFit="1" customWidth="1"/>
    <col min="37" max="16384" width="8.85546875" style="3"/>
  </cols>
  <sheetData>
    <row r="1" spans="1:36" ht="84.95" customHeight="1">
      <c r="B1" s="158" t="s">
        <v>272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6" ht="20.100000000000001" customHeight="1" thickBot="1">
      <c r="B2" s="22"/>
      <c r="C2" s="22"/>
      <c r="D2" s="2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6" customFormat="1" ht="14.45">
      <c r="B3" s="210" t="s">
        <v>122</v>
      </c>
      <c r="C3" s="189" t="s">
        <v>45</v>
      </c>
      <c r="D3" s="190"/>
      <c r="E3" s="190"/>
      <c r="F3" s="190"/>
      <c r="G3" s="190"/>
      <c r="H3" s="188"/>
      <c r="I3" s="188">
        <v>2014</v>
      </c>
      <c r="J3" s="183"/>
      <c r="K3" s="183"/>
      <c r="L3" s="184"/>
      <c r="M3" s="182">
        <v>2015</v>
      </c>
      <c r="N3" s="183"/>
      <c r="O3" s="183"/>
      <c r="P3" s="184"/>
      <c r="Q3" s="182">
        <v>2016</v>
      </c>
      <c r="R3" s="183"/>
      <c r="S3" s="183"/>
      <c r="T3" s="184"/>
      <c r="U3" s="182">
        <v>2017</v>
      </c>
      <c r="V3" s="183"/>
      <c r="W3" s="183"/>
      <c r="X3" s="184"/>
      <c r="Y3" s="182">
        <v>2018</v>
      </c>
      <c r="Z3" s="183"/>
      <c r="AA3" s="183"/>
      <c r="AB3" s="184"/>
      <c r="AC3" s="182">
        <v>2019</v>
      </c>
      <c r="AD3" s="183"/>
      <c r="AE3" s="183"/>
      <c r="AF3" s="184"/>
      <c r="AG3" s="182">
        <v>2020</v>
      </c>
      <c r="AH3" s="183"/>
      <c r="AI3" s="183"/>
      <c r="AJ3" s="184"/>
    </row>
    <row r="4" spans="1:36" customFormat="1" ht="15" customHeight="1">
      <c r="B4" s="211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185" t="s">
        <v>46</v>
      </c>
      <c r="Z4" s="186"/>
      <c r="AA4" s="186" t="s">
        <v>45</v>
      </c>
      <c r="AB4" s="187" t="s">
        <v>47</v>
      </c>
      <c r="AC4" s="185" t="s">
        <v>46</v>
      </c>
      <c r="AD4" s="186"/>
      <c r="AE4" s="186" t="s">
        <v>45</v>
      </c>
      <c r="AF4" s="187" t="s">
        <v>47</v>
      </c>
      <c r="AG4" s="185" t="s">
        <v>46</v>
      </c>
      <c r="AH4" s="186"/>
      <c r="AI4" s="186" t="s">
        <v>45</v>
      </c>
      <c r="AJ4" s="187" t="s">
        <v>47</v>
      </c>
    </row>
    <row r="5" spans="1:36" customFormat="1" ht="78">
      <c r="B5" s="211"/>
      <c r="C5" s="72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2" t="s">
        <v>48</v>
      </c>
      <c r="R5" s="75" t="s">
        <v>49</v>
      </c>
      <c r="S5" s="186"/>
      <c r="T5" s="187"/>
      <c r="U5" s="72" t="s">
        <v>48</v>
      </c>
      <c r="V5" s="75" t="s">
        <v>49</v>
      </c>
      <c r="W5" s="186"/>
      <c r="X5" s="187"/>
      <c r="Y5" s="73" t="s">
        <v>50</v>
      </c>
      <c r="Z5" s="73" t="s">
        <v>51</v>
      </c>
      <c r="AA5" s="186"/>
      <c r="AB5" s="187"/>
      <c r="AC5" s="73" t="s">
        <v>50</v>
      </c>
      <c r="AD5" s="73" t="s">
        <v>51</v>
      </c>
      <c r="AE5" s="186"/>
      <c r="AF5" s="187"/>
      <c r="AG5" s="73" t="s">
        <v>50</v>
      </c>
      <c r="AH5" s="73" t="s">
        <v>51</v>
      </c>
      <c r="AI5" s="186"/>
      <c r="AJ5" s="187"/>
    </row>
    <row r="6" spans="1:36" customFormat="1" ht="14.45">
      <c r="A6" s="3"/>
      <c r="B6" s="49" t="s">
        <v>159</v>
      </c>
      <c r="C6" s="53">
        <v>38</v>
      </c>
      <c r="D6" s="23">
        <v>54</v>
      </c>
      <c r="E6" s="53">
        <v>1</v>
      </c>
      <c r="F6" s="23">
        <v>71</v>
      </c>
      <c r="G6" s="23">
        <v>164</v>
      </c>
      <c r="H6" s="25">
        <v>9.8694108443160618E-3</v>
      </c>
      <c r="I6" s="24">
        <v>3</v>
      </c>
      <c r="J6" s="23">
        <v>11</v>
      </c>
      <c r="K6" s="23">
        <v>14</v>
      </c>
      <c r="L6" s="25">
        <v>6.1295971978984239E-3</v>
      </c>
      <c r="M6" s="24">
        <v>3</v>
      </c>
      <c r="N6" s="23">
        <v>4</v>
      </c>
      <c r="O6" s="23">
        <v>7</v>
      </c>
      <c r="P6" s="25">
        <v>2.6345502446368085E-3</v>
      </c>
      <c r="Q6" s="24">
        <v>5</v>
      </c>
      <c r="R6" s="23">
        <v>29</v>
      </c>
      <c r="S6" s="23">
        <v>34</v>
      </c>
      <c r="T6" s="25">
        <v>1.1764705882352941E-2</v>
      </c>
      <c r="U6" s="24">
        <v>27</v>
      </c>
      <c r="V6" s="23">
        <v>10</v>
      </c>
      <c r="W6" s="23">
        <v>37</v>
      </c>
      <c r="X6" s="25">
        <v>1.289198606271777E-2</v>
      </c>
      <c r="Y6" s="24" t="s">
        <v>54</v>
      </c>
      <c r="Z6" s="23">
        <v>18</v>
      </c>
      <c r="AA6" s="23">
        <v>18</v>
      </c>
      <c r="AB6" s="25">
        <v>6.3224446786090622E-3</v>
      </c>
      <c r="AC6" s="24" t="s">
        <v>54</v>
      </c>
      <c r="AD6" s="23">
        <v>44</v>
      </c>
      <c r="AE6" s="23">
        <v>44</v>
      </c>
      <c r="AF6" s="25">
        <v>1.9264448336252189E-2</v>
      </c>
      <c r="AG6" s="24">
        <v>1</v>
      </c>
      <c r="AH6" s="23">
        <v>9</v>
      </c>
      <c r="AI6" s="23">
        <v>10</v>
      </c>
      <c r="AJ6" s="25">
        <v>1.2738853503184714E-2</v>
      </c>
    </row>
    <row r="7" spans="1:36" customFormat="1" ht="14.45">
      <c r="A7" s="3"/>
      <c r="B7" s="49" t="s">
        <v>134</v>
      </c>
      <c r="C7" s="53">
        <v>976</v>
      </c>
      <c r="D7" s="23">
        <v>1350</v>
      </c>
      <c r="E7" s="53">
        <v>19</v>
      </c>
      <c r="F7" s="23">
        <v>971</v>
      </c>
      <c r="G7" s="23">
        <v>3316</v>
      </c>
      <c r="H7" s="25">
        <v>0.19955467292531745</v>
      </c>
      <c r="I7" s="24">
        <v>230</v>
      </c>
      <c r="J7" s="23">
        <v>246</v>
      </c>
      <c r="K7" s="23">
        <v>476</v>
      </c>
      <c r="L7" s="25">
        <v>0.2084063047285464</v>
      </c>
      <c r="M7" s="24">
        <v>207</v>
      </c>
      <c r="N7" s="23">
        <v>416</v>
      </c>
      <c r="O7" s="23">
        <v>623</v>
      </c>
      <c r="P7" s="25">
        <v>0.23447497177267596</v>
      </c>
      <c r="Q7" s="24">
        <v>256</v>
      </c>
      <c r="R7" s="23">
        <v>398</v>
      </c>
      <c r="S7" s="23">
        <v>654</v>
      </c>
      <c r="T7" s="25">
        <v>0.22629757785467128</v>
      </c>
      <c r="U7" s="24">
        <v>283</v>
      </c>
      <c r="V7" s="23">
        <v>290</v>
      </c>
      <c r="W7" s="23">
        <v>573</v>
      </c>
      <c r="X7" s="25">
        <v>0.19965156794425087</v>
      </c>
      <c r="Y7" s="24">
        <v>11</v>
      </c>
      <c r="Z7" s="23">
        <v>467</v>
      </c>
      <c r="AA7" s="23">
        <v>478</v>
      </c>
      <c r="AB7" s="25">
        <v>0.16789603090972954</v>
      </c>
      <c r="AC7" s="24">
        <v>6</v>
      </c>
      <c r="AD7" s="23">
        <v>400</v>
      </c>
      <c r="AE7" s="23">
        <v>406</v>
      </c>
      <c r="AF7" s="25">
        <v>0.17775831873905429</v>
      </c>
      <c r="AG7" s="24">
        <v>2</v>
      </c>
      <c r="AH7" s="23">
        <v>104</v>
      </c>
      <c r="AI7" s="23">
        <v>106</v>
      </c>
      <c r="AJ7" s="25">
        <v>0.13503184713375796</v>
      </c>
    </row>
    <row r="8" spans="1:36" customFormat="1" ht="14.45">
      <c r="A8" s="3"/>
      <c r="B8" s="49" t="s">
        <v>243</v>
      </c>
      <c r="C8" s="53">
        <v>454</v>
      </c>
      <c r="D8" s="23">
        <v>454</v>
      </c>
      <c r="E8" s="53" t="s">
        <v>54</v>
      </c>
      <c r="F8" s="23">
        <v>448</v>
      </c>
      <c r="G8" s="23">
        <v>1356</v>
      </c>
      <c r="H8" s="25">
        <v>8.1603177468857188E-2</v>
      </c>
      <c r="I8" s="24">
        <v>150</v>
      </c>
      <c r="J8" s="23">
        <v>52</v>
      </c>
      <c r="K8" s="23">
        <v>202</v>
      </c>
      <c r="L8" s="25">
        <v>8.8441330998248691E-2</v>
      </c>
      <c r="M8" s="24">
        <v>149</v>
      </c>
      <c r="N8" s="23">
        <v>106</v>
      </c>
      <c r="O8" s="23">
        <v>255</v>
      </c>
      <c r="P8" s="25">
        <v>9.5972901768912308E-2</v>
      </c>
      <c r="Q8" s="24">
        <v>67</v>
      </c>
      <c r="R8" s="23">
        <v>127</v>
      </c>
      <c r="S8" s="23">
        <v>194</v>
      </c>
      <c r="T8" s="25">
        <v>6.7128027681660901E-2</v>
      </c>
      <c r="U8" s="24">
        <v>88</v>
      </c>
      <c r="V8" s="23">
        <v>169</v>
      </c>
      <c r="W8" s="23">
        <v>257</v>
      </c>
      <c r="X8" s="25">
        <v>8.9547038327526127E-2</v>
      </c>
      <c r="Y8" s="24" t="s">
        <v>54</v>
      </c>
      <c r="Z8" s="23">
        <v>215</v>
      </c>
      <c r="AA8" s="23">
        <v>215</v>
      </c>
      <c r="AB8" s="25">
        <v>7.5518089216719347E-2</v>
      </c>
      <c r="AC8" s="24" t="s">
        <v>54</v>
      </c>
      <c r="AD8" s="23">
        <v>190</v>
      </c>
      <c r="AE8" s="23">
        <v>190</v>
      </c>
      <c r="AF8" s="25">
        <v>8.3187390542907177E-2</v>
      </c>
      <c r="AG8" s="24" t="s">
        <v>54</v>
      </c>
      <c r="AH8" s="23">
        <v>43</v>
      </c>
      <c r="AI8" s="23">
        <v>43</v>
      </c>
      <c r="AJ8" s="25">
        <v>5.4777070063694269E-2</v>
      </c>
    </row>
    <row r="9" spans="1:36" customFormat="1" ht="14.45">
      <c r="A9" s="3"/>
      <c r="B9" s="49" t="s">
        <v>146</v>
      </c>
      <c r="C9" s="53">
        <v>156</v>
      </c>
      <c r="D9" s="23">
        <v>86</v>
      </c>
      <c r="E9" s="53">
        <v>7</v>
      </c>
      <c r="F9" s="23">
        <v>63</v>
      </c>
      <c r="G9" s="23">
        <v>312</v>
      </c>
      <c r="H9" s="25">
        <v>1.8775952337967142E-2</v>
      </c>
      <c r="I9" s="24">
        <v>34</v>
      </c>
      <c r="J9" s="23">
        <v>12</v>
      </c>
      <c r="K9" s="23">
        <v>46</v>
      </c>
      <c r="L9" s="25">
        <v>2.0140105078809107E-2</v>
      </c>
      <c r="M9" s="24">
        <v>23</v>
      </c>
      <c r="N9" s="23">
        <v>24</v>
      </c>
      <c r="O9" s="23">
        <v>47</v>
      </c>
      <c r="P9" s="25">
        <v>1.7689123071132858E-2</v>
      </c>
      <c r="Q9" s="24">
        <v>33</v>
      </c>
      <c r="R9" s="23">
        <v>38</v>
      </c>
      <c r="S9" s="23">
        <v>71</v>
      </c>
      <c r="T9" s="25">
        <v>2.4567474048442908E-2</v>
      </c>
      <c r="U9" s="24">
        <v>66</v>
      </c>
      <c r="V9" s="23">
        <v>12</v>
      </c>
      <c r="W9" s="23">
        <v>78</v>
      </c>
      <c r="X9" s="25">
        <v>2.7177700348432057E-2</v>
      </c>
      <c r="Y9" s="24">
        <v>2</v>
      </c>
      <c r="Z9" s="23">
        <v>23</v>
      </c>
      <c r="AA9" s="23">
        <v>25</v>
      </c>
      <c r="AB9" s="25">
        <v>8.7811731647348089E-3</v>
      </c>
      <c r="AC9" s="24">
        <v>5</v>
      </c>
      <c r="AD9" s="23">
        <v>30</v>
      </c>
      <c r="AE9" s="23">
        <v>35</v>
      </c>
      <c r="AF9" s="25">
        <v>1.532399299474606E-2</v>
      </c>
      <c r="AG9" s="24" t="s">
        <v>54</v>
      </c>
      <c r="AH9" s="23">
        <v>10</v>
      </c>
      <c r="AI9" s="23">
        <v>10</v>
      </c>
      <c r="AJ9" s="25">
        <v>1.2738853503184714E-2</v>
      </c>
    </row>
    <row r="10" spans="1:36" customFormat="1" ht="14.45">
      <c r="A10" s="3"/>
      <c r="B10" s="49" t="s">
        <v>225</v>
      </c>
      <c r="C10" s="53">
        <v>79</v>
      </c>
      <c r="D10" s="23">
        <v>113</v>
      </c>
      <c r="E10" s="53">
        <v>4</v>
      </c>
      <c r="F10" s="23">
        <v>63</v>
      </c>
      <c r="G10" s="23">
        <v>259</v>
      </c>
      <c r="H10" s="25">
        <v>1.5586447613889391E-2</v>
      </c>
      <c r="I10" s="24">
        <v>12</v>
      </c>
      <c r="J10" s="23">
        <v>57</v>
      </c>
      <c r="K10" s="23">
        <v>69</v>
      </c>
      <c r="L10" s="25">
        <v>3.0210157618213659E-2</v>
      </c>
      <c r="M10" s="24">
        <v>12</v>
      </c>
      <c r="N10" s="23">
        <v>17</v>
      </c>
      <c r="O10" s="23">
        <v>29</v>
      </c>
      <c r="P10" s="25">
        <v>1.0914565299209636E-2</v>
      </c>
      <c r="Q10" s="24">
        <v>7</v>
      </c>
      <c r="R10" s="23">
        <v>37</v>
      </c>
      <c r="S10" s="23">
        <v>44</v>
      </c>
      <c r="T10" s="25">
        <v>1.5224913494809689E-2</v>
      </c>
      <c r="U10" s="24">
        <v>48</v>
      </c>
      <c r="V10" s="23">
        <v>2</v>
      </c>
      <c r="W10" s="23">
        <v>50</v>
      </c>
      <c r="X10" s="25">
        <v>1.7421602787456445E-2</v>
      </c>
      <c r="Y10" s="24">
        <v>2</v>
      </c>
      <c r="Z10" s="23">
        <v>57</v>
      </c>
      <c r="AA10" s="23">
        <v>59</v>
      </c>
      <c r="AB10" s="25">
        <v>2.0723568668774148E-2</v>
      </c>
      <c r="AC10" s="24">
        <v>2</v>
      </c>
      <c r="AD10" s="23">
        <v>5</v>
      </c>
      <c r="AE10" s="23">
        <v>7</v>
      </c>
      <c r="AF10" s="25">
        <v>3.0647985989492119E-3</v>
      </c>
      <c r="AG10" s="24" t="s">
        <v>54</v>
      </c>
      <c r="AH10" s="23">
        <v>1</v>
      </c>
      <c r="AI10" s="23">
        <v>1</v>
      </c>
      <c r="AJ10" s="25">
        <v>1.2738853503184713E-3</v>
      </c>
    </row>
    <row r="11" spans="1:36" customFormat="1" ht="14.45">
      <c r="A11" s="3"/>
      <c r="B11" s="49" t="s">
        <v>194</v>
      </c>
      <c r="C11" s="53">
        <v>573</v>
      </c>
      <c r="D11" s="23">
        <v>1171</v>
      </c>
      <c r="E11" s="53">
        <v>17</v>
      </c>
      <c r="F11" s="23">
        <v>935</v>
      </c>
      <c r="G11" s="23">
        <v>2696</v>
      </c>
      <c r="H11" s="25">
        <v>0.1622434855870494</v>
      </c>
      <c r="I11" s="24">
        <v>118</v>
      </c>
      <c r="J11" s="23">
        <v>310</v>
      </c>
      <c r="K11" s="23">
        <v>428</v>
      </c>
      <c r="L11" s="25">
        <v>0.18739054290718038</v>
      </c>
      <c r="M11" s="24">
        <v>114</v>
      </c>
      <c r="N11" s="23">
        <v>272</v>
      </c>
      <c r="O11" s="23">
        <v>386</v>
      </c>
      <c r="P11" s="25">
        <v>0.14527662777568687</v>
      </c>
      <c r="Q11" s="24">
        <v>148</v>
      </c>
      <c r="R11" s="23">
        <v>284</v>
      </c>
      <c r="S11" s="23">
        <v>432</v>
      </c>
      <c r="T11" s="25">
        <v>0.14948096885813147</v>
      </c>
      <c r="U11" s="24">
        <v>193</v>
      </c>
      <c r="V11" s="23">
        <v>305</v>
      </c>
      <c r="W11" s="23">
        <v>498</v>
      </c>
      <c r="X11" s="25">
        <v>0.1735191637630662</v>
      </c>
      <c r="Y11" s="24">
        <v>9</v>
      </c>
      <c r="Z11" s="23">
        <v>479</v>
      </c>
      <c r="AA11" s="23">
        <v>488</v>
      </c>
      <c r="AB11" s="25">
        <v>0.17140850017562345</v>
      </c>
      <c r="AC11" s="24">
        <v>2</v>
      </c>
      <c r="AD11" s="23">
        <v>327</v>
      </c>
      <c r="AE11" s="23">
        <v>329</v>
      </c>
      <c r="AF11" s="25">
        <v>0.14404553415061297</v>
      </c>
      <c r="AG11" s="24">
        <v>6</v>
      </c>
      <c r="AH11" s="23">
        <v>129</v>
      </c>
      <c r="AI11" s="23">
        <v>135</v>
      </c>
      <c r="AJ11" s="25">
        <v>0.17197452229299362</v>
      </c>
    </row>
    <row r="12" spans="1:36" customFormat="1" ht="14.45">
      <c r="A12" s="3"/>
      <c r="B12" s="49" t="s">
        <v>168</v>
      </c>
      <c r="C12" s="53">
        <v>957</v>
      </c>
      <c r="D12" s="23">
        <v>1201</v>
      </c>
      <c r="E12" s="53">
        <v>10</v>
      </c>
      <c r="F12" s="23">
        <v>1381</v>
      </c>
      <c r="G12" s="23">
        <v>3549</v>
      </c>
      <c r="H12" s="25">
        <v>0.21357645784437623</v>
      </c>
      <c r="I12" s="24">
        <v>260</v>
      </c>
      <c r="J12" s="23">
        <v>293</v>
      </c>
      <c r="K12" s="23">
        <v>553</v>
      </c>
      <c r="L12" s="25">
        <v>0.24211908931698775</v>
      </c>
      <c r="M12" s="24">
        <v>191</v>
      </c>
      <c r="N12" s="23">
        <v>301</v>
      </c>
      <c r="O12" s="23">
        <v>492</v>
      </c>
      <c r="P12" s="25">
        <v>0.18517124576590138</v>
      </c>
      <c r="Q12" s="24">
        <v>237</v>
      </c>
      <c r="R12" s="23">
        <v>329</v>
      </c>
      <c r="S12" s="23">
        <v>566</v>
      </c>
      <c r="T12" s="25">
        <v>0.19584775086505191</v>
      </c>
      <c r="U12" s="24">
        <v>269</v>
      </c>
      <c r="V12" s="23">
        <v>278</v>
      </c>
      <c r="W12" s="23">
        <v>547</v>
      </c>
      <c r="X12" s="25">
        <v>0.19059233449477353</v>
      </c>
      <c r="Y12" s="24">
        <v>8</v>
      </c>
      <c r="Z12" s="23">
        <v>576</v>
      </c>
      <c r="AA12" s="23">
        <v>584</v>
      </c>
      <c r="AB12" s="25">
        <v>0.20512820512820512</v>
      </c>
      <c r="AC12" s="24" t="s">
        <v>54</v>
      </c>
      <c r="AD12" s="23">
        <v>583</v>
      </c>
      <c r="AE12" s="23">
        <v>583</v>
      </c>
      <c r="AF12" s="25">
        <v>0.2552539404553415</v>
      </c>
      <c r="AG12" s="24">
        <v>2</v>
      </c>
      <c r="AH12" s="23">
        <v>222</v>
      </c>
      <c r="AI12" s="23">
        <v>224</v>
      </c>
      <c r="AJ12" s="25">
        <v>0.28535031847133757</v>
      </c>
    </row>
    <row r="13" spans="1:36" customFormat="1" ht="14.45">
      <c r="A13" s="3"/>
      <c r="B13" s="49" t="s">
        <v>125</v>
      </c>
      <c r="C13" s="53">
        <v>335</v>
      </c>
      <c r="D13" s="23">
        <v>322</v>
      </c>
      <c r="E13" s="53">
        <v>19</v>
      </c>
      <c r="F13" s="23">
        <v>366</v>
      </c>
      <c r="G13" s="23">
        <v>1042</v>
      </c>
      <c r="H13" s="25">
        <v>6.2706866462056934E-2</v>
      </c>
      <c r="I13" s="26">
        <v>55</v>
      </c>
      <c r="J13" s="27">
        <v>78</v>
      </c>
      <c r="K13" s="27">
        <v>133</v>
      </c>
      <c r="L13" s="28">
        <v>5.8231173380035028E-2</v>
      </c>
      <c r="M13" s="26">
        <v>76</v>
      </c>
      <c r="N13" s="27">
        <v>114</v>
      </c>
      <c r="O13" s="27">
        <v>190</v>
      </c>
      <c r="P13" s="28">
        <v>7.1509220925856223E-2</v>
      </c>
      <c r="Q13" s="26">
        <v>108</v>
      </c>
      <c r="R13" s="27">
        <v>97</v>
      </c>
      <c r="S13" s="27">
        <v>205</v>
      </c>
      <c r="T13" s="28">
        <v>7.0934256055363326E-2</v>
      </c>
      <c r="U13" s="26">
        <v>96</v>
      </c>
      <c r="V13" s="27">
        <v>33</v>
      </c>
      <c r="W13" s="27">
        <v>129</v>
      </c>
      <c r="X13" s="28">
        <v>4.4947735191637632E-2</v>
      </c>
      <c r="Y13" s="26">
        <v>7</v>
      </c>
      <c r="Z13" s="27">
        <v>171</v>
      </c>
      <c r="AA13" s="27">
        <v>178</v>
      </c>
      <c r="AB13" s="28">
        <v>6.2521952932911837E-2</v>
      </c>
      <c r="AC13" s="26">
        <v>11</v>
      </c>
      <c r="AD13" s="27">
        <v>136</v>
      </c>
      <c r="AE13" s="27">
        <v>147</v>
      </c>
      <c r="AF13" s="28">
        <v>6.4360770577933449E-2</v>
      </c>
      <c r="AG13" s="26">
        <v>1</v>
      </c>
      <c r="AH13" s="27">
        <v>59</v>
      </c>
      <c r="AI13" s="27">
        <v>60</v>
      </c>
      <c r="AJ13" s="28">
        <v>7.6433121019108277E-2</v>
      </c>
    </row>
    <row r="14" spans="1:36" customFormat="1" ht="14.45">
      <c r="A14" s="3"/>
      <c r="B14" s="49" t="s">
        <v>183</v>
      </c>
      <c r="C14" s="53">
        <v>810</v>
      </c>
      <c r="D14" s="23">
        <v>771</v>
      </c>
      <c r="E14" s="53">
        <v>20</v>
      </c>
      <c r="F14" s="23">
        <v>1012</v>
      </c>
      <c r="G14" s="23">
        <v>2613</v>
      </c>
      <c r="H14" s="25">
        <v>0.15724860083047482</v>
      </c>
      <c r="I14" s="24">
        <v>149</v>
      </c>
      <c r="J14" s="23">
        <v>63</v>
      </c>
      <c r="K14" s="23">
        <v>212</v>
      </c>
      <c r="L14" s="25">
        <v>9.2819614711033269E-2</v>
      </c>
      <c r="M14" s="24">
        <v>191</v>
      </c>
      <c r="N14" s="23">
        <v>217</v>
      </c>
      <c r="O14" s="23">
        <v>408</v>
      </c>
      <c r="P14" s="25">
        <v>0.15355664283025969</v>
      </c>
      <c r="Q14" s="24">
        <v>180</v>
      </c>
      <c r="R14" s="23">
        <v>314</v>
      </c>
      <c r="S14" s="23">
        <v>494</v>
      </c>
      <c r="T14" s="25">
        <v>0.17093425605536333</v>
      </c>
      <c r="U14" s="24">
        <v>290</v>
      </c>
      <c r="V14" s="23">
        <v>177</v>
      </c>
      <c r="W14" s="23">
        <v>467</v>
      </c>
      <c r="X14" s="25">
        <v>0.1627177700348432</v>
      </c>
      <c r="Y14" s="24">
        <v>12</v>
      </c>
      <c r="Z14" s="23">
        <v>531</v>
      </c>
      <c r="AA14" s="23">
        <v>543</v>
      </c>
      <c r="AB14" s="25">
        <v>0.19072708113804004</v>
      </c>
      <c r="AC14" s="24">
        <v>5</v>
      </c>
      <c r="AD14" s="23">
        <v>342</v>
      </c>
      <c r="AE14" s="23">
        <v>347</v>
      </c>
      <c r="AF14" s="25">
        <v>0.15192644483362522</v>
      </c>
      <c r="AG14" s="24">
        <v>3</v>
      </c>
      <c r="AH14" s="23">
        <v>139</v>
      </c>
      <c r="AI14" s="23">
        <v>142</v>
      </c>
      <c r="AJ14" s="25">
        <v>0.18089171974522292</v>
      </c>
    </row>
    <row r="15" spans="1:36" customFormat="1" ht="15" thickBot="1">
      <c r="A15" s="3"/>
      <c r="B15" s="166" t="s">
        <v>239</v>
      </c>
      <c r="C15" s="53">
        <v>333</v>
      </c>
      <c r="D15" s="23">
        <v>468</v>
      </c>
      <c r="E15" s="53">
        <v>14</v>
      </c>
      <c r="F15" s="23">
        <v>495</v>
      </c>
      <c r="G15" s="23">
        <v>1310</v>
      </c>
      <c r="H15" s="25">
        <v>7.8834928085695366E-2</v>
      </c>
      <c r="I15" s="24">
        <v>81</v>
      </c>
      <c r="J15" s="23">
        <v>70</v>
      </c>
      <c r="K15" s="23">
        <v>151</v>
      </c>
      <c r="L15" s="25">
        <v>6.6112084063047291E-2</v>
      </c>
      <c r="M15" s="24">
        <v>92</v>
      </c>
      <c r="N15" s="23">
        <v>128</v>
      </c>
      <c r="O15" s="23">
        <v>220</v>
      </c>
      <c r="P15" s="25">
        <v>8.2800150545728271E-2</v>
      </c>
      <c r="Q15" s="24">
        <v>63</v>
      </c>
      <c r="R15" s="23">
        <v>133</v>
      </c>
      <c r="S15" s="23">
        <v>196</v>
      </c>
      <c r="T15" s="25">
        <v>6.7820069204152247E-2</v>
      </c>
      <c r="U15" s="24">
        <v>97</v>
      </c>
      <c r="V15" s="23">
        <v>137</v>
      </c>
      <c r="W15" s="23">
        <v>234</v>
      </c>
      <c r="X15" s="25">
        <v>8.1533101045296166E-2</v>
      </c>
      <c r="Y15" s="24">
        <v>6</v>
      </c>
      <c r="Z15" s="23">
        <v>253</v>
      </c>
      <c r="AA15" s="23">
        <v>259</v>
      </c>
      <c r="AB15" s="25">
        <v>9.0972953986652616E-2</v>
      </c>
      <c r="AC15" s="24">
        <v>6</v>
      </c>
      <c r="AD15" s="23">
        <v>190</v>
      </c>
      <c r="AE15" s="23">
        <v>196</v>
      </c>
      <c r="AF15" s="25">
        <v>8.5814360770577927E-2</v>
      </c>
      <c r="AG15" s="24">
        <v>2</v>
      </c>
      <c r="AH15" s="23">
        <v>52</v>
      </c>
      <c r="AI15" s="23">
        <v>54</v>
      </c>
      <c r="AJ15" s="25">
        <v>6.8789808917197451E-2</v>
      </c>
    </row>
    <row r="16" spans="1:36" customFormat="1" ht="15" thickBot="1">
      <c r="B16" s="62" t="s">
        <v>45</v>
      </c>
      <c r="C16" s="29">
        <v>4711</v>
      </c>
      <c r="D16" s="30">
        <v>5990</v>
      </c>
      <c r="E16" s="30">
        <v>111</v>
      </c>
      <c r="F16" s="30">
        <v>5805</v>
      </c>
      <c r="G16" s="30">
        <v>16617</v>
      </c>
      <c r="H16" s="31">
        <v>1</v>
      </c>
      <c r="I16" s="29">
        <v>1092</v>
      </c>
      <c r="J16" s="30">
        <v>1192</v>
      </c>
      <c r="K16" s="30">
        <v>2284</v>
      </c>
      <c r="L16" s="47">
        <v>1</v>
      </c>
      <c r="M16" s="29">
        <v>1058</v>
      </c>
      <c r="N16" s="30">
        <v>1599</v>
      </c>
      <c r="O16" s="30">
        <v>2657</v>
      </c>
      <c r="P16" s="47">
        <v>1</v>
      </c>
      <c r="Q16" s="29">
        <v>1104</v>
      </c>
      <c r="R16" s="30">
        <v>1786</v>
      </c>
      <c r="S16" s="30">
        <v>2890</v>
      </c>
      <c r="T16" s="47">
        <v>0.99999999999999989</v>
      </c>
      <c r="U16" s="29">
        <v>1457</v>
      </c>
      <c r="V16" s="30">
        <v>1413</v>
      </c>
      <c r="W16" s="30">
        <v>2870</v>
      </c>
      <c r="X16" s="47">
        <v>1</v>
      </c>
      <c r="Y16" s="29">
        <v>57</v>
      </c>
      <c r="Z16" s="30">
        <v>2790</v>
      </c>
      <c r="AA16" s="30">
        <v>2847</v>
      </c>
      <c r="AB16" s="47">
        <v>0.99999999999999989</v>
      </c>
      <c r="AC16" s="29">
        <v>37</v>
      </c>
      <c r="AD16" s="30">
        <v>2247</v>
      </c>
      <c r="AE16" s="30">
        <v>2284</v>
      </c>
      <c r="AF16" s="47">
        <v>1</v>
      </c>
      <c r="AG16" s="29">
        <v>17</v>
      </c>
      <c r="AH16" s="30">
        <v>768</v>
      </c>
      <c r="AI16" s="30">
        <v>785</v>
      </c>
      <c r="AJ16" s="47">
        <v>0.99999999999999989</v>
      </c>
    </row>
    <row r="17" spans="2:10">
      <c r="B17" s="17" t="s">
        <v>273</v>
      </c>
    </row>
    <row r="18" spans="2:10">
      <c r="B18" s="50"/>
    </row>
    <row r="29" spans="2:10">
      <c r="J29" s="4"/>
    </row>
    <row r="30" spans="2:10">
      <c r="J30" s="4"/>
    </row>
    <row r="31" spans="2:10">
      <c r="J31" s="4"/>
    </row>
    <row r="32" spans="2:10">
      <c r="J32" s="4"/>
    </row>
    <row r="33" spans="10:10">
      <c r="J33" s="4"/>
    </row>
    <row r="34" spans="10:10">
      <c r="J34" s="4"/>
    </row>
    <row r="35" spans="10:10">
      <c r="J35" s="4"/>
    </row>
    <row r="36" spans="10:10">
      <c r="J36" s="4"/>
    </row>
    <row r="37" spans="10:10">
      <c r="J37" s="4"/>
    </row>
    <row r="38" spans="10:10">
      <c r="J38" s="4"/>
    </row>
    <row r="39" spans="10:10">
      <c r="J39" s="4"/>
    </row>
    <row r="40" spans="10:10">
      <c r="J40" s="4"/>
    </row>
    <row r="41" spans="10:10">
      <c r="J41" s="4"/>
    </row>
    <row r="42" spans="10:10">
      <c r="J42" s="4"/>
    </row>
    <row r="43" spans="10:10">
      <c r="J43" s="4"/>
    </row>
    <row r="44" spans="10:10">
      <c r="J44" s="4"/>
    </row>
    <row r="45" spans="10:10">
      <c r="J45" s="4"/>
    </row>
    <row r="46" spans="10:10">
      <c r="J46" s="4"/>
    </row>
    <row r="47" spans="10:10">
      <c r="J47" s="4"/>
    </row>
    <row r="48" spans="10:10">
      <c r="J48" s="4"/>
    </row>
    <row r="49" spans="10:10">
      <c r="J49" s="4"/>
    </row>
    <row r="50" spans="10:10">
      <c r="J50" s="4"/>
    </row>
    <row r="51" spans="10:10">
      <c r="J51" s="4"/>
    </row>
    <row r="52" spans="10:10">
      <c r="J52" s="4"/>
    </row>
    <row r="53" spans="10:10">
      <c r="J53" s="4"/>
    </row>
    <row r="54" spans="10:10">
      <c r="J54" s="4"/>
    </row>
    <row r="55" spans="10:10">
      <c r="J55" s="4"/>
    </row>
    <row r="56" spans="10:10">
      <c r="J56" s="4"/>
    </row>
    <row r="57" spans="10:10">
      <c r="J57" s="4"/>
    </row>
    <row r="58" spans="10:10">
      <c r="J58" s="4"/>
    </row>
    <row r="59" spans="10:10">
      <c r="J59" s="4"/>
    </row>
    <row r="60" spans="10:10">
      <c r="J60" s="4"/>
    </row>
    <row r="61" spans="10:10">
      <c r="J61" s="4"/>
    </row>
    <row r="62" spans="10:10">
      <c r="J62" s="4"/>
    </row>
    <row r="63" spans="10:10">
      <c r="J63" s="4"/>
    </row>
    <row r="64" spans="10:10">
      <c r="J64" s="4"/>
    </row>
    <row r="65" spans="10:10">
      <c r="J65" s="4"/>
    </row>
    <row r="66" spans="10:10">
      <c r="J66" s="4"/>
    </row>
    <row r="67" spans="10:10">
      <c r="J67" s="4"/>
    </row>
    <row r="68" spans="10:10">
      <c r="J68" s="4"/>
    </row>
    <row r="69" spans="10:10">
      <c r="J69" s="4"/>
    </row>
    <row r="70" spans="10:10">
      <c r="J70" s="4"/>
    </row>
    <row r="71" spans="10:10">
      <c r="J71" s="4"/>
    </row>
    <row r="72" spans="10:10">
      <c r="J72" s="4"/>
    </row>
    <row r="73" spans="10:10">
      <c r="J73" s="4"/>
    </row>
    <row r="74" spans="10:10">
      <c r="J74" s="4"/>
    </row>
    <row r="75" spans="10:10">
      <c r="J75" s="4"/>
    </row>
    <row r="76" spans="10:10">
      <c r="J76" s="4"/>
    </row>
    <row r="77" spans="10:10">
      <c r="J77" s="4"/>
    </row>
    <row r="78" spans="10:10">
      <c r="J78" s="4"/>
    </row>
    <row r="79" spans="10:10">
      <c r="J79" s="4"/>
    </row>
    <row r="80" spans="10:10">
      <c r="J80" s="4"/>
    </row>
    <row r="81" spans="10:10">
      <c r="J81" s="4"/>
    </row>
    <row r="82" spans="10:10">
      <c r="J82" s="4"/>
    </row>
    <row r="83" spans="10:10">
      <c r="J83" s="4"/>
    </row>
    <row r="84" spans="10:10">
      <c r="J84" s="4"/>
    </row>
    <row r="85" spans="10:10">
      <c r="J85" s="4"/>
    </row>
    <row r="86" spans="10:10">
      <c r="J86" s="4"/>
    </row>
    <row r="87" spans="10:10">
      <c r="J87" s="4"/>
    </row>
    <row r="88" spans="10:10">
      <c r="J88" s="4"/>
    </row>
    <row r="89" spans="10:10">
      <c r="J89" s="4"/>
    </row>
    <row r="90" spans="10:10">
      <c r="J90" s="4"/>
    </row>
    <row r="91" spans="10:10">
      <c r="J91" s="4"/>
    </row>
    <row r="92" spans="10:10">
      <c r="J92" s="4"/>
    </row>
    <row r="93" spans="10:10">
      <c r="J93" s="4"/>
    </row>
    <row r="94" spans="10:10">
      <c r="J94" s="4"/>
    </row>
    <row r="95" spans="10:10">
      <c r="J95" s="4"/>
    </row>
    <row r="96" spans="10:10">
      <c r="J96" s="4"/>
    </row>
    <row r="97" spans="10:10">
      <c r="J97" s="4"/>
    </row>
    <row r="98" spans="10:10">
      <c r="J98" s="4"/>
    </row>
    <row r="99" spans="10:10">
      <c r="J99" s="4"/>
    </row>
    <row r="100" spans="10:10">
      <c r="J100" s="4"/>
    </row>
    <row r="101" spans="10:10">
      <c r="J101" s="4"/>
    </row>
    <row r="102" spans="10:10">
      <c r="J102" s="4"/>
    </row>
    <row r="103" spans="10:10">
      <c r="J103" s="4"/>
    </row>
    <row r="104" spans="10:10">
      <c r="J104" s="4"/>
    </row>
    <row r="105" spans="10:10">
      <c r="J105" s="4"/>
    </row>
    <row r="106" spans="10:10">
      <c r="J106" s="4"/>
    </row>
    <row r="107" spans="10:10">
      <c r="J107" s="4"/>
    </row>
    <row r="108" spans="10:10">
      <c r="J108" s="4"/>
    </row>
  </sheetData>
  <mergeCells count="33">
    <mergeCell ref="C3:H3"/>
    <mergeCell ref="X4:X5"/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AF4:AF5"/>
    <mergeCell ref="C4:F4"/>
    <mergeCell ref="G4:G5"/>
    <mergeCell ref="H4:H5"/>
    <mergeCell ref="AG3:AJ3"/>
    <mergeCell ref="AG4:AH4"/>
    <mergeCell ref="AI4:AI5"/>
    <mergeCell ref="AJ4:AJ5"/>
    <mergeCell ref="W4:W5"/>
    <mergeCell ref="Y3:AB3"/>
    <mergeCell ref="AC3:AF3"/>
    <mergeCell ref="Y4:Z4"/>
    <mergeCell ref="AA4:AA5"/>
    <mergeCell ref="AB4:AB5"/>
    <mergeCell ref="AC4:AD4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D07E-C2C3-4FCC-98EF-08705EFC51D2}">
  <dimension ref="B1:AH91"/>
  <sheetViews>
    <sheetView showGridLines="0" zoomScaleNormal="100" workbookViewId="0">
      <pane ySplit="1" topLeftCell="A2" activePane="bottomLeft" state="frozen"/>
      <selection pane="bottomLeft" activeCell="B2" sqref="B2"/>
      <selection activeCell="B26" sqref="B26"/>
    </sheetView>
  </sheetViews>
  <sheetFormatPr defaultColWidth="8.85546875" defaultRowHeight="14.1"/>
  <cols>
    <col min="1" max="1" width="7.140625" style="3" customWidth="1"/>
    <col min="2" max="2" width="53.5703125" style="3" bestFit="1" customWidth="1"/>
    <col min="3" max="3" width="14.85546875" style="3" customWidth="1"/>
    <col min="4" max="4" width="15" style="3" customWidth="1"/>
    <col min="5" max="5" width="12.42578125" style="3" customWidth="1"/>
    <col min="6" max="6" width="15.85546875" style="3" bestFit="1" customWidth="1"/>
    <col min="7" max="7" width="14.85546875" style="3" customWidth="1"/>
    <col min="8" max="8" width="15" style="3" customWidth="1"/>
    <col min="9" max="9" width="12.42578125" style="3" customWidth="1"/>
    <col min="10" max="10" width="15.85546875" style="3" bestFit="1" customWidth="1"/>
    <col min="11" max="11" width="14.85546875" style="3" customWidth="1"/>
    <col min="12" max="12" width="16.5703125" style="3" customWidth="1"/>
    <col min="13" max="13" width="15.42578125" style="3" customWidth="1"/>
    <col min="14" max="14" width="15.85546875" style="3" bestFit="1" customWidth="1"/>
    <col min="15" max="15" width="15.85546875" style="3" customWidth="1"/>
    <col min="16" max="16" width="16.85546875" style="3" customWidth="1"/>
    <col min="17" max="17" width="20.5703125" style="3" customWidth="1"/>
    <col min="18" max="18" width="15.85546875" style="3" bestFit="1" customWidth="1"/>
    <col min="19" max="19" width="14.5703125" style="3" customWidth="1"/>
    <col min="20" max="20" width="17.42578125" style="3" customWidth="1"/>
    <col min="21" max="21" width="13.5703125" style="3" customWidth="1"/>
    <col min="22" max="22" width="15.85546875" style="3" bestFit="1" customWidth="1"/>
    <col min="23" max="23" width="12" style="3" bestFit="1" customWidth="1"/>
    <col min="24" max="24" width="17.42578125" style="3" customWidth="1"/>
    <col min="25" max="25" width="9.42578125" style="3" bestFit="1" customWidth="1"/>
    <col min="26" max="26" width="15.85546875" style="3" bestFit="1" customWidth="1"/>
    <col min="27" max="27" width="17" style="3" customWidth="1"/>
    <col min="28" max="28" width="15.85546875" style="3" customWidth="1"/>
    <col min="29" max="29" width="9.42578125" style="3" bestFit="1" customWidth="1"/>
    <col min="30" max="30" width="16.140625" style="3" customWidth="1"/>
    <col min="31" max="32" width="17.28515625" style="3" customWidth="1"/>
    <col min="33" max="33" width="9.42578125" style="3" bestFit="1" customWidth="1"/>
    <col min="34" max="34" width="14.140625" style="3" bestFit="1" customWidth="1"/>
    <col min="35" max="16384" width="8.85546875" style="3"/>
  </cols>
  <sheetData>
    <row r="1" spans="2:34" ht="84.95" customHeight="1">
      <c r="B1" s="158" t="s">
        <v>274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4" ht="23.1" customHeight="1" thickBot="1">
      <c r="B2" s="2"/>
      <c r="C2" s="22"/>
      <c r="D2" s="2"/>
      <c r="E2" s="2"/>
      <c r="F2" s="2"/>
      <c r="G2" s="2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4">
      <c r="B3" s="210" t="s">
        <v>122</v>
      </c>
      <c r="C3" s="208" t="s">
        <v>45</v>
      </c>
      <c r="D3" s="214"/>
      <c r="E3" s="214"/>
      <c r="F3" s="215"/>
      <c r="G3" s="208">
        <v>2014</v>
      </c>
      <c r="H3" s="214"/>
      <c r="I3" s="214"/>
      <c r="J3" s="215"/>
      <c r="K3" s="208">
        <v>2015</v>
      </c>
      <c r="L3" s="214"/>
      <c r="M3" s="214"/>
      <c r="N3" s="215"/>
      <c r="O3" s="208">
        <v>2016</v>
      </c>
      <c r="P3" s="214"/>
      <c r="Q3" s="214"/>
      <c r="R3" s="215"/>
      <c r="S3" s="208">
        <v>2017</v>
      </c>
      <c r="T3" s="214"/>
      <c r="U3" s="214"/>
      <c r="V3" s="215"/>
      <c r="W3" s="208">
        <v>2018</v>
      </c>
      <c r="X3" s="214"/>
      <c r="Y3" s="214"/>
      <c r="Z3" s="215"/>
      <c r="AA3" s="208">
        <v>2019</v>
      </c>
      <c r="AB3" s="214"/>
      <c r="AC3" s="214"/>
      <c r="AD3" s="215"/>
      <c r="AE3" s="208">
        <v>2020</v>
      </c>
      <c r="AF3" s="214"/>
      <c r="AG3" s="214"/>
      <c r="AH3" s="215"/>
    </row>
    <row r="4" spans="2:34" ht="14.25" customHeight="1">
      <c r="B4" s="211"/>
      <c r="C4" s="209" t="s">
        <v>46</v>
      </c>
      <c r="D4" s="216"/>
      <c r="E4" s="217" t="s">
        <v>45</v>
      </c>
      <c r="F4" s="212" t="s">
        <v>47</v>
      </c>
      <c r="G4" s="209" t="s">
        <v>46</v>
      </c>
      <c r="H4" s="216"/>
      <c r="I4" s="217" t="s">
        <v>45</v>
      </c>
      <c r="J4" s="212" t="s">
        <v>47</v>
      </c>
      <c r="K4" s="209" t="s">
        <v>46</v>
      </c>
      <c r="L4" s="216"/>
      <c r="M4" s="217" t="s">
        <v>45</v>
      </c>
      <c r="N4" s="212" t="s">
        <v>47</v>
      </c>
      <c r="O4" s="209" t="s">
        <v>46</v>
      </c>
      <c r="P4" s="216"/>
      <c r="Q4" s="217" t="s">
        <v>45</v>
      </c>
      <c r="R4" s="212" t="s">
        <v>47</v>
      </c>
      <c r="S4" s="209" t="s">
        <v>46</v>
      </c>
      <c r="T4" s="216"/>
      <c r="U4" s="217" t="s">
        <v>45</v>
      </c>
      <c r="V4" s="212" t="s">
        <v>47</v>
      </c>
      <c r="W4" s="209" t="s">
        <v>46</v>
      </c>
      <c r="X4" s="216"/>
      <c r="Y4" s="217" t="s">
        <v>45</v>
      </c>
      <c r="Z4" s="212" t="s">
        <v>47</v>
      </c>
      <c r="AA4" s="209" t="s">
        <v>46</v>
      </c>
      <c r="AB4" s="216"/>
      <c r="AC4" s="217" t="s">
        <v>45</v>
      </c>
      <c r="AD4" s="212" t="s">
        <v>47</v>
      </c>
      <c r="AE4" s="209" t="s">
        <v>46</v>
      </c>
      <c r="AF4" s="216"/>
      <c r="AG4" s="217" t="s">
        <v>45</v>
      </c>
      <c r="AH4" s="212" t="s">
        <v>47</v>
      </c>
    </row>
    <row r="5" spans="2:34" ht="39">
      <c r="B5" s="211"/>
      <c r="C5" s="74" t="s">
        <v>112</v>
      </c>
      <c r="D5" s="75" t="s">
        <v>113</v>
      </c>
      <c r="E5" s="218"/>
      <c r="F5" s="213"/>
      <c r="G5" s="74" t="s">
        <v>112</v>
      </c>
      <c r="H5" s="75" t="s">
        <v>113</v>
      </c>
      <c r="I5" s="218"/>
      <c r="J5" s="213"/>
      <c r="K5" s="74" t="s">
        <v>112</v>
      </c>
      <c r="L5" s="75" t="s">
        <v>113</v>
      </c>
      <c r="M5" s="218"/>
      <c r="N5" s="213"/>
      <c r="O5" s="74" t="s">
        <v>112</v>
      </c>
      <c r="P5" s="75" t="s">
        <v>113</v>
      </c>
      <c r="Q5" s="218"/>
      <c r="R5" s="213"/>
      <c r="S5" s="74" t="s">
        <v>112</v>
      </c>
      <c r="T5" s="75" t="s">
        <v>113</v>
      </c>
      <c r="U5" s="218"/>
      <c r="V5" s="213"/>
      <c r="W5" s="74" t="s">
        <v>112</v>
      </c>
      <c r="X5" s="75" t="s">
        <v>113</v>
      </c>
      <c r="Y5" s="218"/>
      <c r="Z5" s="213"/>
      <c r="AA5" s="74" t="s">
        <v>112</v>
      </c>
      <c r="AB5" s="75" t="s">
        <v>113</v>
      </c>
      <c r="AC5" s="218"/>
      <c r="AD5" s="213"/>
      <c r="AE5" s="74" t="s">
        <v>112</v>
      </c>
      <c r="AF5" s="75" t="s">
        <v>113</v>
      </c>
      <c r="AG5" s="218"/>
      <c r="AH5" s="213"/>
    </row>
    <row r="6" spans="2:34">
      <c r="B6" s="49" t="s">
        <v>159</v>
      </c>
      <c r="C6" s="24">
        <v>48</v>
      </c>
      <c r="D6" s="23">
        <v>14</v>
      </c>
      <c r="E6" s="23">
        <v>62</v>
      </c>
      <c r="F6" s="25">
        <v>3.8993710691823898E-2</v>
      </c>
      <c r="G6" s="24">
        <v>14</v>
      </c>
      <c r="H6" s="23">
        <v>12</v>
      </c>
      <c r="I6" s="23">
        <v>26</v>
      </c>
      <c r="J6" s="25">
        <v>7.6923076923076927E-2</v>
      </c>
      <c r="K6" s="24">
        <v>9</v>
      </c>
      <c r="L6" s="23" t="s">
        <v>54</v>
      </c>
      <c r="M6" s="23">
        <v>9</v>
      </c>
      <c r="N6" s="25">
        <v>2.6548672566371681E-2</v>
      </c>
      <c r="O6" s="24">
        <v>4</v>
      </c>
      <c r="P6" s="23" t="s">
        <v>54</v>
      </c>
      <c r="Q6" s="23">
        <v>4</v>
      </c>
      <c r="R6" s="25">
        <v>1.1299435028248588E-2</v>
      </c>
      <c r="S6" s="24">
        <v>6</v>
      </c>
      <c r="T6" s="23" t="s">
        <v>54</v>
      </c>
      <c r="U6" s="23">
        <v>6</v>
      </c>
      <c r="V6" s="25">
        <v>3.4682080924855488E-2</v>
      </c>
      <c r="W6" s="24">
        <v>6</v>
      </c>
      <c r="X6" s="23">
        <v>1</v>
      </c>
      <c r="Y6" s="23">
        <v>7</v>
      </c>
      <c r="Z6" s="25">
        <v>3.553299492385787E-2</v>
      </c>
      <c r="AA6" s="24">
        <v>4</v>
      </c>
      <c r="AB6" s="23" t="s">
        <v>54</v>
      </c>
      <c r="AC6" s="23">
        <v>4</v>
      </c>
      <c r="AD6" s="25">
        <v>2.8985507246376812E-2</v>
      </c>
      <c r="AE6" s="24">
        <v>5</v>
      </c>
      <c r="AF6" s="53">
        <v>1</v>
      </c>
      <c r="AG6" s="23">
        <v>6</v>
      </c>
      <c r="AH6" s="25">
        <v>0.11764705882352941</v>
      </c>
    </row>
    <row r="7" spans="2:34">
      <c r="B7" s="49" t="s">
        <v>134</v>
      </c>
      <c r="C7" s="24">
        <v>180</v>
      </c>
      <c r="D7" s="23">
        <v>23</v>
      </c>
      <c r="E7" s="23">
        <v>203</v>
      </c>
      <c r="F7" s="25">
        <v>0.12767295597484277</v>
      </c>
      <c r="G7" s="24">
        <v>28</v>
      </c>
      <c r="H7" s="23">
        <v>17</v>
      </c>
      <c r="I7" s="23">
        <v>45</v>
      </c>
      <c r="J7" s="25">
        <v>0.13313609467455623</v>
      </c>
      <c r="K7" s="24">
        <v>44</v>
      </c>
      <c r="L7" s="23">
        <v>1</v>
      </c>
      <c r="M7" s="23">
        <v>45</v>
      </c>
      <c r="N7" s="25">
        <v>0.13274336283185842</v>
      </c>
      <c r="O7" s="24">
        <v>25</v>
      </c>
      <c r="P7" s="23" t="s">
        <v>54</v>
      </c>
      <c r="Q7" s="23">
        <v>25</v>
      </c>
      <c r="R7" s="25">
        <v>7.0621468926553674E-2</v>
      </c>
      <c r="S7" s="24">
        <v>29</v>
      </c>
      <c r="T7" s="23" t="s">
        <v>54</v>
      </c>
      <c r="U7" s="23">
        <v>29</v>
      </c>
      <c r="V7" s="25">
        <v>0.16763005780346821</v>
      </c>
      <c r="W7" s="24">
        <v>20</v>
      </c>
      <c r="X7" s="23">
        <v>3</v>
      </c>
      <c r="Y7" s="23">
        <v>23</v>
      </c>
      <c r="Z7" s="25">
        <v>0.116751269035533</v>
      </c>
      <c r="AA7" s="24">
        <v>31</v>
      </c>
      <c r="AB7" s="23">
        <v>1</v>
      </c>
      <c r="AC7" s="23">
        <v>32</v>
      </c>
      <c r="AD7" s="25">
        <v>0.2318840579710145</v>
      </c>
      <c r="AE7" s="24">
        <v>3</v>
      </c>
      <c r="AF7" s="53">
        <v>1</v>
      </c>
      <c r="AG7" s="23">
        <v>4</v>
      </c>
      <c r="AH7" s="25">
        <v>7.8431372549019607E-2</v>
      </c>
    </row>
    <row r="8" spans="2:34">
      <c r="B8" s="49" t="s">
        <v>243</v>
      </c>
      <c r="C8" s="24">
        <v>155</v>
      </c>
      <c r="D8" s="23">
        <v>6</v>
      </c>
      <c r="E8" s="23">
        <v>161</v>
      </c>
      <c r="F8" s="25">
        <v>0.10125786163522013</v>
      </c>
      <c r="G8" s="24">
        <v>30</v>
      </c>
      <c r="H8" s="23">
        <v>4</v>
      </c>
      <c r="I8" s="23">
        <v>34</v>
      </c>
      <c r="J8" s="25">
        <v>0.10059171597633136</v>
      </c>
      <c r="K8" s="24">
        <v>34</v>
      </c>
      <c r="L8" s="23" t="s">
        <v>54</v>
      </c>
      <c r="M8" s="23">
        <v>34</v>
      </c>
      <c r="N8" s="25">
        <v>0.10029498525073746</v>
      </c>
      <c r="O8" s="24">
        <v>27</v>
      </c>
      <c r="P8" s="23" t="s">
        <v>54</v>
      </c>
      <c r="Q8" s="23">
        <v>27</v>
      </c>
      <c r="R8" s="25">
        <v>7.6271186440677971E-2</v>
      </c>
      <c r="S8" s="24">
        <v>28</v>
      </c>
      <c r="T8" s="23" t="s">
        <v>54</v>
      </c>
      <c r="U8" s="23">
        <v>28</v>
      </c>
      <c r="V8" s="25">
        <v>0.16184971098265896</v>
      </c>
      <c r="W8" s="24">
        <v>19</v>
      </c>
      <c r="X8" s="23" t="s">
        <v>54</v>
      </c>
      <c r="Y8" s="23">
        <v>19</v>
      </c>
      <c r="Z8" s="25">
        <v>9.6446700507614211E-2</v>
      </c>
      <c r="AA8" s="24">
        <v>11</v>
      </c>
      <c r="AB8" s="23">
        <v>2</v>
      </c>
      <c r="AC8" s="23">
        <v>13</v>
      </c>
      <c r="AD8" s="25">
        <v>9.420289855072464E-2</v>
      </c>
      <c r="AE8" s="24">
        <v>6</v>
      </c>
      <c r="AF8" s="53" t="s">
        <v>54</v>
      </c>
      <c r="AG8" s="23">
        <v>6</v>
      </c>
      <c r="AH8" s="25">
        <v>0.11764705882352941</v>
      </c>
    </row>
    <row r="9" spans="2:34">
      <c r="B9" s="49" t="s">
        <v>146</v>
      </c>
      <c r="C9" s="24">
        <v>32</v>
      </c>
      <c r="D9" s="23" t="s">
        <v>54</v>
      </c>
      <c r="E9" s="23">
        <v>32</v>
      </c>
      <c r="F9" s="25">
        <v>2.0125786163522012E-2</v>
      </c>
      <c r="G9" s="24">
        <v>4</v>
      </c>
      <c r="H9" s="23" t="s">
        <v>54</v>
      </c>
      <c r="I9" s="23">
        <v>4</v>
      </c>
      <c r="J9" s="25">
        <v>1.1834319526627219E-2</v>
      </c>
      <c r="K9" s="24">
        <v>21</v>
      </c>
      <c r="L9" s="23" t="s">
        <v>54</v>
      </c>
      <c r="M9" s="23">
        <v>21</v>
      </c>
      <c r="N9" s="25">
        <v>6.1946902654867256E-2</v>
      </c>
      <c r="O9" s="24">
        <v>1</v>
      </c>
      <c r="P9" s="23" t="s">
        <v>54</v>
      </c>
      <c r="Q9" s="23">
        <v>1</v>
      </c>
      <c r="R9" s="25">
        <v>2.8248587570621469E-3</v>
      </c>
      <c r="S9" s="24" t="s">
        <v>54</v>
      </c>
      <c r="T9" s="23" t="s">
        <v>54</v>
      </c>
      <c r="U9" s="23" t="s">
        <v>54</v>
      </c>
      <c r="V9" s="25" t="s">
        <v>54</v>
      </c>
      <c r="W9" s="24">
        <v>5</v>
      </c>
      <c r="X9" s="23" t="s">
        <v>54</v>
      </c>
      <c r="Y9" s="23">
        <v>5</v>
      </c>
      <c r="Z9" s="25">
        <v>2.5380710659898477E-2</v>
      </c>
      <c r="AA9" s="24">
        <v>1</v>
      </c>
      <c r="AB9" s="23" t="s">
        <v>54</v>
      </c>
      <c r="AC9" s="23">
        <v>1</v>
      </c>
      <c r="AD9" s="25">
        <v>7.246376811594203E-3</v>
      </c>
      <c r="AE9" s="24" t="s">
        <v>54</v>
      </c>
      <c r="AF9" s="53" t="s">
        <v>54</v>
      </c>
      <c r="AG9" s="23" t="s">
        <v>54</v>
      </c>
      <c r="AH9" s="25" t="s">
        <v>54</v>
      </c>
    </row>
    <row r="10" spans="2:34">
      <c r="B10" s="49" t="s">
        <v>225</v>
      </c>
      <c r="C10" s="24">
        <v>31</v>
      </c>
      <c r="D10" s="23">
        <v>28</v>
      </c>
      <c r="E10" s="23">
        <v>59</v>
      </c>
      <c r="F10" s="25">
        <v>3.7106918238993709E-2</v>
      </c>
      <c r="G10" s="24" t="s">
        <v>54</v>
      </c>
      <c r="H10" s="23">
        <v>4</v>
      </c>
      <c r="I10" s="23">
        <v>4</v>
      </c>
      <c r="J10" s="25">
        <v>1.1834319526627219E-2</v>
      </c>
      <c r="K10" s="24">
        <v>2</v>
      </c>
      <c r="L10" s="23">
        <v>24</v>
      </c>
      <c r="M10" s="23">
        <v>26</v>
      </c>
      <c r="N10" s="25">
        <v>7.6696165191740412E-2</v>
      </c>
      <c r="O10" s="24">
        <v>3</v>
      </c>
      <c r="P10" s="23" t="s">
        <v>54</v>
      </c>
      <c r="Q10" s="23">
        <v>3</v>
      </c>
      <c r="R10" s="25">
        <v>8.4745762711864406E-3</v>
      </c>
      <c r="S10" s="24">
        <v>2</v>
      </c>
      <c r="T10" s="23" t="s">
        <v>54</v>
      </c>
      <c r="U10" s="23">
        <v>2</v>
      </c>
      <c r="V10" s="25">
        <v>1.1560693641618497E-2</v>
      </c>
      <c r="W10" s="24">
        <v>12</v>
      </c>
      <c r="X10" s="23" t="s">
        <v>54</v>
      </c>
      <c r="Y10" s="23">
        <v>12</v>
      </c>
      <c r="Z10" s="25">
        <v>6.0913705583756347E-2</v>
      </c>
      <c r="AA10" s="24">
        <v>12</v>
      </c>
      <c r="AB10" s="23" t="s">
        <v>54</v>
      </c>
      <c r="AC10" s="23">
        <v>12</v>
      </c>
      <c r="AD10" s="25">
        <v>8.6956521739130432E-2</v>
      </c>
      <c r="AE10" s="24" t="s">
        <v>54</v>
      </c>
      <c r="AF10" s="53" t="s">
        <v>54</v>
      </c>
      <c r="AG10" s="23" t="s">
        <v>54</v>
      </c>
      <c r="AH10" s="25" t="s">
        <v>54</v>
      </c>
    </row>
    <row r="11" spans="2:34">
      <c r="B11" s="49" t="s">
        <v>194</v>
      </c>
      <c r="C11" s="24">
        <v>428</v>
      </c>
      <c r="D11" s="23">
        <v>53</v>
      </c>
      <c r="E11" s="23">
        <v>481</v>
      </c>
      <c r="F11" s="25">
        <v>0.30251572327044024</v>
      </c>
      <c r="G11" s="24">
        <v>104</v>
      </c>
      <c r="H11" s="23">
        <v>9</v>
      </c>
      <c r="I11" s="23">
        <v>113</v>
      </c>
      <c r="J11" s="25">
        <v>0.33431952662721892</v>
      </c>
      <c r="K11" s="24">
        <v>94</v>
      </c>
      <c r="L11" s="23">
        <v>7</v>
      </c>
      <c r="M11" s="23">
        <v>101</v>
      </c>
      <c r="N11" s="25">
        <v>0.29793510324483774</v>
      </c>
      <c r="O11" s="24">
        <v>112</v>
      </c>
      <c r="P11" s="23">
        <v>25</v>
      </c>
      <c r="Q11" s="23">
        <v>137</v>
      </c>
      <c r="R11" s="25">
        <v>0.38700564971751411</v>
      </c>
      <c r="S11" s="24">
        <v>47</v>
      </c>
      <c r="T11" s="23">
        <v>6</v>
      </c>
      <c r="U11" s="23">
        <v>53</v>
      </c>
      <c r="V11" s="25">
        <v>0.30635838150289019</v>
      </c>
      <c r="W11" s="24">
        <v>33</v>
      </c>
      <c r="X11" s="23" t="s">
        <v>54</v>
      </c>
      <c r="Y11" s="23">
        <v>33</v>
      </c>
      <c r="Z11" s="25">
        <v>0.16751269035532995</v>
      </c>
      <c r="AA11" s="24">
        <v>31</v>
      </c>
      <c r="AB11" s="23" t="s">
        <v>54</v>
      </c>
      <c r="AC11" s="23">
        <v>31</v>
      </c>
      <c r="AD11" s="25">
        <v>0.22463768115942029</v>
      </c>
      <c r="AE11" s="24">
        <v>7</v>
      </c>
      <c r="AF11" s="53">
        <v>6</v>
      </c>
      <c r="AG11" s="23">
        <v>13</v>
      </c>
      <c r="AH11" s="25">
        <v>0.25490196078431371</v>
      </c>
    </row>
    <row r="12" spans="2:34">
      <c r="B12" s="49" t="s">
        <v>168</v>
      </c>
      <c r="C12" s="24">
        <v>168</v>
      </c>
      <c r="D12" s="23">
        <v>18</v>
      </c>
      <c r="E12" s="23">
        <v>186</v>
      </c>
      <c r="F12" s="25">
        <v>0.1169811320754717</v>
      </c>
      <c r="G12" s="24">
        <v>35</v>
      </c>
      <c r="H12" s="23">
        <v>2</v>
      </c>
      <c r="I12" s="23">
        <v>37</v>
      </c>
      <c r="J12" s="25">
        <v>0.10946745562130178</v>
      </c>
      <c r="K12" s="24">
        <v>11</v>
      </c>
      <c r="L12" s="23">
        <v>1</v>
      </c>
      <c r="M12" s="23">
        <v>12</v>
      </c>
      <c r="N12" s="25">
        <v>3.5398230088495575E-2</v>
      </c>
      <c r="O12" s="24">
        <v>42</v>
      </c>
      <c r="P12" s="23" t="s">
        <v>54</v>
      </c>
      <c r="Q12" s="23">
        <v>42</v>
      </c>
      <c r="R12" s="25">
        <v>0.11864406779661017</v>
      </c>
      <c r="S12" s="24">
        <v>23</v>
      </c>
      <c r="T12" s="23">
        <v>1</v>
      </c>
      <c r="U12" s="23">
        <v>24</v>
      </c>
      <c r="V12" s="25">
        <v>0.13872832369942195</v>
      </c>
      <c r="W12" s="24">
        <v>38</v>
      </c>
      <c r="X12" s="23">
        <v>5</v>
      </c>
      <c r="Y12" s="23">
        <v>43</v>
      </c>
      <c r="Z12" s="25">
        <v>0.21827411167512689</v>
      </c>
      <c r="AA12" s="24">
        <v>16</v>
      </c>
      <c r="AB12" s="23">
        <v>6</v>
      </c>
      <c r="AC12" s="23">
        <v>22</v>
      </c>
      <c r="AD12" s="25">
        <v>0.15942028985507245</v>
      </c>
      <c r="AE12" s="24">
        <v>3</v>
      </c>
      <c r="AF12" s="53">
        <v>3</v>
      </c>
      <c r="AG12" s="23">
        <v>6</v>
      </c>
      <c r="AH12" s="25">
        <v>0.11764705882352941</v>
      </c>
    </row>
    <row r="13" spans="2:34">
      <c r="B13" s="49" t="s">
        <v>125</v>
      </c>
      <c r="C13" s="26">
        <v>92</v>
      </c>
      <c r="D13" s="27">
        <v>9</v>
      </c>
      <c r="E13" s="27">
        <v>101</v>
      </c>
      <c r="F13" s="28">
        <v>6.3522012578616352E-2</v>
      </c>
      <c r="G13" s="26">
        <v>8</v>
      </c>
      <c r="H13" s="27">
        <v>2</v>
      </c>
      <c r="I13" s="27">
        <v>10</v>
      </c>
      <c r="J13" s="28">
        <v>2.9585798816568046E-2</v>
      </c>
      <c r="K13" s="26">
        <v>29</v>
      </c>
      <c r="L13" s="27">
        <v>3</v>
      </c>
      <c r="M13" s="27">
        <v>32</v>
      </c>
      <c r="N13" s="28">
        <v>9.4395280235988199E-2</v>
      </c>
      <c r="O13" s="26">
        <v>15</v>
      </c>
      <c r="P13" s="27" t="s">
        <v>54</v>
      </c>
      <c r="Q13" s="27">
        <v>15</v>
      </c>
      <c r="R13" s="28">
        <v>4.2372881355932202E-2</v>
      </c>
      <c r="S13" s="26">
        <v>5</v>
      </c>
      <c r="T13" s="27">
        <v>3</v>
      </c>
      <c r="U13" s="27">
        <v>8</v>
      </c>
      <c r="V13" s="28">
        <v>4.6242774566473986E-2</v>
      </c>
      <c r="W13" s="26">
        <v>28</v>
      </c>
      <c r="X13" s="27" t="s">
        <v>54</v>
      </c>
      <c r="Y13" s="27">
        <v>28</v>
      </c>
      <c r="Z13" s="28">
        <v>0.14213197969543148</v>
      </c>
      <c r="AA13" s="26">
        <v>6</v>
      </c>
      <c r="AB13" s="27">
        <v>1</v>
      </c>
      <c r="AC13" s="27">
        <v>7</v>
      </c>
      <c r="AD13" s="28">
        <v>5.0724637681159424E-2</v>
      </c>
      <c r="AE13" s="26">
        <v>1</v>
      </c>
      <c r="AF13" s="58" t="s">
        <v>54</v>
      </c>
      <c r="AG13" s="27">
        <v>1</v>
      </c>
      <c r="AH13" s="28">
        <v>1.9607843137254902E-2</v>
      </c>
    </row>
    <row r="14" spans="2:34">
      <c r="B14" s="49" t="s">
        <v>183</v>
      </c>
      <c r="C14" s="24">
        <v>192</v>
      </c>
      <c r="D14" s="23">
        <v>13</v>
      </c>
      <c r="E14" s="23">
        <v>205</v>
      </c>
      <c r="F14" s="25">
        <v>0.12893081761006289</v>
      </c>
      <c r="G14" s="24">
        <v>33</v>
      </c>
      <c r="H14" s="23">
        <v>9</v>
      </c>
      <c r="I14" s="23">
        <v>42</v>
      </c>
      <c r="J14" s="25">
        <v>0.1242603550295858</v>
      </c>
      <c r="K14" s="24">
        <v>42</v>
      </c>
      <c r="L14" s="23">
        <v>2</v>
      </c>
      <c r="M14" s="23">
        <v>44</v>
      </c>
      <c r="N14" s="25">
        <v>0.12979351032448377</v>
      </c>
      <c r="O14" s="24">
        <v>72</v>
      </c>
      <c r="P14" s="23" t="s">
        <v>54</v>
      </c>
      <c r="Q14" s="23">
        <v>72</v>
      </c>
      <c r="R14" s="25">
        <v>0.20338983050847459</v>
      </c>
      <c r="S14" s="24">
        <v>9</v>
      </c>
      <c r="T14" s="23" t="s">
        <v>54</v>
      </c>
      <c r="U14" s="23">
        <v>9</v>
      </c>
      <c r="V14" s="25">
        <v>5.2023121387283239E-2</v>
      </c>
      <c r="W14" s="24">
        <v>21</v>
      </c>
      <c r="X14" s="23" t="s">
        <v>54</v>
      </c>
      <c r="Y14" s="23">
        <v>21</v>
      </c>
      <c r="Z14" s="25">
        <v>0.1065989847715736</v>
      </c>
      <c r="AA14" s="24">
        <v>11</v>
      </c>
      <c r="AB14" s="23" t="s">
        <v>54</v>
      </c>
      <c r="AC14" s="23">
        <v>11</v>
      </c>
      <c r="AD14" s="25">
        <v>7.9710144927536225E-2</v>
      </c>
      <c r="AE14" s="24">
        <v>4</v>
      </c>
      <c r="AF14" s="53">
        <v>2</v>
      </c>
      <c r="AG14" s="23">
        <v>6</v>
      </c>
      <c r="AH14" s="25">
        <v>0.11764705882352941</v>
      </c>
    </row>
    <row r="15" spans="2:34" ht="14.45" thickBot="1">
      <c r="B15" s="166" t="s">
        <v>239</v>
      </c>
      <c r="C15" s="24">
        <v>88</v>
      </c>
      <c r="D15" s="23">
        <v>12</v>
      </c>
      <c r="E15" s="23">
        <v>100</v>
      </c>
      <c r="F15" s="25">
        <v>6.2893081761006289E-2</v>
      </c>
      <c r="G15" s="24">
        <v>21</v>
      </c>
      <c r="H15" s="23">
        <v>2</v>
      </c>
      <c r="I15" s="23">
        <v>23</v>
      </c>
      <c r="J15" s="25">
        <v>6.8047337278106509E-2</v>
      </c>
      <c r="K15" s="24">
        <v>15</v>
      </c>
      <c r="L15" s="23" t="s">
        <v>54</v>
      </c>
      <c r="M15" s="23">
        <v>15</v>
      </c>
      <c r="N15" s="25">
        <v>4.4247787610619468E-2</v>
      </c>
      <c r="O15" s="24">
        <v>24</v>
      </c>
      <c r="P15" s="23">
        <v>4</v>
      </c>
      <c r="Q15" s="23">
        <v>28</v>
      </c>
      <c r="R15" s="25">
        <v>7.909604519774012E-2</v>
      </c>
      <c r="S15" s="24">
        <v>14</v>
      </c>
      <c r="T15" s="23" t="s">
        <v>54</v>
      </c>
      <c r="U15" s="23">
        <v>14</v>
      </c>
      <c r="V15" s="25">
        <v>8.0924855491329481E-2</v>
      </c>
      <c r="W15" s="24">
        <v>5</v>
      </c>
      <c r="X15" s="23">
        <v>1</v>
      </c>
      <c r="Y15" s="23">
        <v>6</v>
      </c>
      <c r="Z15" s="25">
        <v>3.0456852791878174E-2</v>
      </c>
      <c r="AA15" s="24">
        <v>4</v>
      </c>
      <c r="AB15" s="23">
        <v>1</v>
      </c>
      <c r="AC15" s="23">
        <v>5</v>
      </c>
      <c r="AD15" s="25">
        <v>3.6231884057971016E-2</v>
      </c>
      <c r="AE15" s="24">
        <v>5</v>
      </c>
      <c r="AF15" s="53">
        <v>4</v>
      </c>
      <c r="AG15" s="23">
        <v>9</v>
      </c>
      <c r="AH15" s="25">
        <v>0.17647058823529413</v>
      </c>
    </row>
    <row r="16" spans="2:34" s="16" customFormat="1" ht="14.45" thickBot="1">
      <c r="B16" s="62" t="s">
        <v>45</v>
      </c>
      <c r="C16" s="29">
        <v>1414</v>
      </c>
      <c r="D16" s="30">
        <v>176</v>
      </c>
      <c r="E16" s="30">
        <v>1590</v>
      </c>
      <c r="F16" s="47">
        <v>0.99999999999999989</v>
      </c>
      <c r="G16" s="29">
        <v>277</v>
      </c>
      <c r="H16" s="30">
        <v>61</v>
      </c>
      <c r="I16" s="30">
        <v>338</v>
      </c>
      <c r="J16" s="47">
        <v>1</v>
      </c>
      <c r="K16" s="29">
        <v>301</v>
      </c>
      <c r="L16" s="30">
        <v>38</v>
      </c>
      <c r="M16" s="30">
        <v>339</v>
      </c>
      <c r="N16" s="47">
        <v>1</v>
      </c>
      <c r="O16" s="29">
        <v>325</v>
      </c>
      <c r="P16" s="30">
        <v>29</v>
      </c>
      <c r="Q16" s="174">
        <v>354</v>
      </c>
      <c r="R16" s="47">
        <v>0.99999999999999989</v>
      </c>
      <c r="S16" s="29">
        <v>163</v>
      </c>
      <c r="T16" s="30">
        <v>10</v>
      </c>
      <c r="U16" s="30">
        <v>173</v>
      </c>
      <c r="V16" s="47">
        <v>0.99999999999999989</v>
      </c>
      <c r="W16" s="29">
        <v>187</v>
      </c>
      <c r="X16" s="30">
        <v>10</v>
      </c>
      <c r="Y16" s="30">
        <v>197</v>
      </c>
      <c r="Z16" s="47">
        <v>1</v>
      </c>
      <c r="AA16" s="29">
        <v>127</v>
      </c>
      <c r="AB16" s="30">
        <v>11</v>
      </c>
      <c r="AC16" s="30">
        <v>138</v>
      </c>
      <c r="AD16" s="47">
        <v>1</v>
      </c>
      <c r="AE16" s="29">
        <v>34</v>
      </c>
      <c r="AF16" s="59">
        <v>17</v>
      </c>
      <c r="AG16" s="30">
        <v>51</v>
      </c>
      <c r="AH16" s="47">
        <v>1</v>
      </c>
    </row>
    <row r="17" spans="2:8">
      <c r="B17" s="17" t="s">
        <v>275</v>
      </c>
    </row>
    <row r="28" spans="2:8">
      <c r="D28" s="4"/>
      <c r="H28" s="4"/>
    </row>
    <row r="29" spans="2:8">
      <c r="D29" s="4"/>
      <c r="H29" s="4"/>
    </row>
    <row r="30" spans="2:8">
      <c r="D30" s="4"/>
      <c r="H30" s="4"/>
    </row>
    <row r="31" spans="2:8">
      <c r="D31" s="4"/>
      <c r="H31" s="4"/>
    </row>
    <row r="32" spans="2:8">
      <c r="D32" s="4"/>
      <c r="H32" s="4"/>
    </row>
    <row r="33" spans="4:8">
      <c r="D33" s="4"/>
      <c r="H33" s="4"/>
    </row>
    <row r="34" spans="4:8">
      <c r="D34" s="4"/>
      <c r="H34" s="4"/>
    </row>
    <row r="35" spans="4:8">
      <c r="D35" s="4"/>
      <c r="H35" s="4"/>
    </row>
    <row r="36" spans="4:8">
      <c r="D36" s="4"/>
      <c r="H36" s="4"/>
    </row>
    <row r="37" spans="4:8">
      <c r="D37" s="4"/>
      <c r="H37" s="4"/>
    </row>
    <row r="38" spans="4:8">
      <c r="D38" s="4"/>
      <c r="H38" s="4"/>
    </row>
    <row r="39" spans="4:8">
      <c r="D39" s="4"/>
      <c r="H39" s="4"/>
    </row>
    <row r="40" spans="4:8">
      <c r="D40" s="4"/>
      <c r="H40" s="4"/>
    </row>
    <row r="41" spans="4:8">
      <c r="D41" s="4"/>
      <c r="H41" s="4"/>
    </row>
    <row r="42" spans="4:8">
      <c r="D42" s="4"/>
      <c r="H42" s="4"/>
    </row>
    <row r="43" spans="4:8">
      <c r="D43" s="4"/>
      <c r="H43" s="4"/>
    </row>
    <row r="44" spans="4:8">
      <c r="D44" s="4"/>
      <c r="H44" s="4"/>
    </row>
    <row r="45" spans="4:8">
      <c r="D45" s="4"/>
      <c r="H45" s="4"/>
    </row>
    <row r="46" spans="4:8">
      <c r="D46" s="4"/>
      <c r="H46" s="4"/>
    </row>
    <row r="47" spans="4:8">
      <c r="D47" s="4"/>
      <c r="H47" s="4"/>
    </row>
    <row r="48" spans="4:8">
      <c r="D48" s="4"/>
      <c r="H48" s="4"/>
    </row>
    <row r="49" spans="4:8">
      <c r="D49" s="4"/>
      <c r="H49" s="4"/>
    </row>
    <row r="50" spans="4:8">
      <c r="D50" s="4"/>
      <c r="H50" s="4"/>
    </row>
    <row r="51" spans="4:8">
      <c r="D51" s="4"/>
      <c r="H51" s="4"/>
    </row>
    <row r="52" spans="4:8">
      <c r="D52" s="4"/>
      <c r="H52" s="4"/>
    </row>
    <row r="53" spans="4:8">
      <c r="D53" s="4"/>
      <c r="H53" s="4"/>
    </row>
    <row r="54" spans="4:8">
      <c r="D54" s="4"/>
      <c r="H54" s="4"/>
    </row>
    <row r="55" spans="4:8">
      <c r="D55" s="4"/>
      <c r="H55" s="4"/>
    </row>
    <row r="56" spans="4:8">
      <c r="D56" s="4"/>
      <c r="H56" s="4"/>
    </row>
    <row r="57" spans="4:8">
      <c r="D57" s="4"/>
      <c r="H57" s="4"/>
    </row>
    <row r="58" spans="4:8">
      <c r="D58" s="4"/>
      <c r="H58" s="4"/>
    </row>
    <row r="59" spans="4:8">
      <c r="D59" s="4"/>
      <c r="H59" s="4"/>
    </row>
    <row r="60" spans="4:8">
      <c r="D60" s="4"/>
      <c r="H60" s="4"/>
    </row>
    <row r="61" spans="4:8">
      <c r="D61" s="4"/>
      <c r="H61" s="4"/>
    </row>
    <row r="62" spans="4:8">
      <c r="D62" s="4"/>
      <c r="H62" s="4"/>
    </row>
    <row r="63" spans="4:8">
      <c r="D63" s="4"/>
      <c r="H63" s="4"/>
    </row>
    <row r="64" spans="4:8">
      <c r="D64" s="4"/>
      <c r="H64" s="4"/>
    </row>
    <row r="65" spans="4:8">
      <c r="D65" s="4"/>
      <c r="H65" s="4"/>
    </row>
    <row r="66" spans="4:8">
      <c r="D66" s="4"/>
      <c r="H66" s="4"/>
    </row>
    <row r="67" spans="4:8">
      <c r="D67" s="4"/>
      <c r="H67" s="4"/>
    </row>
    <row r="68" spans="4:8">
      <c r="D68" s="4"/>
      <c r="H68" s="4"/>
    </row>
    <row r="69" spans="4:8">
      <c r="D69" s="4"/>
      <c r="H69" s="4"/>
    </row>
    <row r="70" spans="4:8">
      <c r="D70" s="4"/>
      <c r="H70" s="4"/>
    </row>
    <row r="71" spans="4:8">
      <c r="D71" s="4"/>
      <c r="H71" s="4"/>
    </row>
    <row r="72" spans="4:8">
      <c r="D72" s="4"/>
      <c r="H72" s="4"/>
    </row>
    <row r="73" spans="4:8">
      <c r="D73" s="4"/>
      <c r="H73" s="4"/>
    </row>
    <row r="74" spans="4:8">
      <c r="D74" s="4"/>
      <c r="H74" s="4"/>
    </row>
    <row r="75" spans="4:8">
      <c r="D75" s="4"/>
      <c r="H75" s="4"/>
    </row>
    <row r="76" spans="4:8">
      <c r="D76" s="4"/>
      <c r="H76" s="4"/>
    </row>
    <row r="77" spans="4:8">
      <c r="D77" s="4"/>
      <c r="H77" s="4"/>
    </row>
    <row r="78" spans="4:8">
      <c r="D78" s="4"/>
      <c r="H78" s="4"/>
    </row>
    <row r="79" spans="4:8">
      <c r="D79" s="4"/>
      <c r="H79" s="4"/>
    </row>
    <row r="80" spans="4:8">
      <c r="D80" s="4"/>
      <c r="H80" s="4"/>
    </row>
    <row r="81" spans="4:8">
      <c r="D81" s="4"/>
      <c r="H81" s="4"/>
    </row>
    <row r="82" spans="4:8">
      <c r="D82" s="4"/>
      <c r="H82" s="4"/>
    </row>
    <row r="83" spans="4:8">
      <c r="D83" s="4"/>
      <c r="H83" s="4"/>
    </row>
    <row r="84" spans="4:8">
      <c r="D84" s="4"/>
      <c r="H84" s="4"/>
    </row>
    <row r="85" spans="4:8">
      <c r="D85" s="4"/>
      <c r="H85" s="4"/>
    </row>
    <row r="86" spans="4:8">
      <c r="D86" s="4"/>
      <c r="H86" s="4"/>
    </row>
    <row r="87" spans="4:8">
      <c r="D87" s="4"/>
      <c r="H87" s="4"/>
    </row>
    <row r="88" spans="4:8">
      <c r="D88" s="4"/>
      <c r="H88" s="4"/>
    </row>
    <row r="89" spans="4:8">
      <c r="D89" s="4"/>
      <c r="H89" s="4"/>
    </row>
    <row r="90" spans="4:8">
      <c r="D90" s="4"/>
      <c r="H90" s="4"/>
    </row>
    <row r="91" spans="4:8">
      <c r="D91" s="4"/>
      <c r="H91" s="4"/>
    </row>
  </sheetData>
  <mergeCells count="33">
    <mergeCell ref="W3:Z3"/>
    <mergeCell ref="W4:X4"/>
    <mergeCell ref="Y4:Y5"/>
    <mergeCell ref="Z4:Z5"/>
    <mergeCell ref="AE3:AH3"/>
    <mergeCell ref="AG4:AG5"/>
    <mergeCell ref="AH4:AH5"/>
    <mergeCell ref="AA3:AD3"/>
    <mergeCell ref="AA4:AB4"/>
    <mergeCell ref="AC4:AC5"/>
    <mergeCell ref="AD4:AD5"/>
    <mergeCell ref="AE4:AF4"/>
    <mergeCell ref="Q4:Q5"/>
    <mergeCell ref="R4:R5"/>
    <mergeCell ref="S4:T4"/>
    <mergeCell ref="F4:F5"/>
    <mergeCell ref="U4:U5"/>
    <mergeCell ref="V4:V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  <mergeCell ref="C3:F3"/>
    <mergeCell ref="C4:D4"/>
    <mergeCell ref="E4: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A39B-3F2E-4ABC-8018-938D5B69E96F}">
  <dimension ref="A1:AK39"/>
  <sheetViews>
    <sheetView showGridLines="0" zoomScaleNormal="100" workbookViewId="0">
      <pane ySplit="1" topLeftCell="A2" activePane="bottomLeft" state="frozen"/>
      <selection pane="bottomLeft" activeCell="B2" sqref="B2"/>
      <selection activeCell="B26" sqref="B26"/>
    </sheetView>
  </sheetViews>
  <sheetFormatPr defaultColWidth="8.85546875" defaultRowHeight="14.1"/>
  <cols>
    <col min="1" max="1" width="6.5703125" style="3" customWidth="1"/>
    <col min="2" max="2" width="22.140625" style="3" customWidth="1"/>
    <col min="3" max="3" width="20.7109375" style="3" customWidth="1"/>
    <col min="4" max="4" width="25.28515625" style="3" customWidth="1"/>
    <col min="5" max="5" width="29.28515625" style="3" customWidth="1"/>
    <col min="6" max="6" width="24" style="3" customWidth="1"/>
    <col min="7" max="7" width="10.42578125" style="3" bestFit="1" customWidth="1"/>
    <col min="8" max="8" width="16.140625" style="3" bestFit="1" customWidth="1"/>
    <col min="9" max="9" width="10.42578125" style="3" customWidth="1"/>
    <col min="10" max="10" width="16.5703125" style="3" customWidth="1"/>
    <col min="11" max="11" width="12.5703125" style="3" customWidth="1"/>
    <col min="12" max="12" width="16.42578125" style="3" bestFit="1" customWidth="1"/>
    <col min="13" max="13" width="17.5703125" style="3" customWidth="1"/>
    <col min="14" max="14" width="24.42578125" style="3" customWidth="1"/>
    <col min="15" max="15" width="12.5703125" style="3" customWidth="1"/>
    <col min="16" max="16" width="15.85546875" style="3" bestFit="1" customWidth="1"/>
    <col min="17" max="17" width="19.42578125" style="3" customWidth="1"/>
    <col min="18" max="18" width="25" style="3" customWidth="1"/>
    <col min="19" max="19" width="12" style="3" customWidth="1"/>
    <col min="20" max="20" width="16.140625" style="3" customWidth="1"/>
    <col min="21" max="21" width="21.5703125" style="3" customWidth="1"/>
    <col min="22" max="22" width="23.85546875" style="3" customWidth="1"/>
    <col min="23" max="23" width="12" style="3" customWidth="1"/>
    <col min="24" max="24" width="15.85546875" style="3" bestFit="1" customWidth="1"/>
    <col min="25" max="25" width="27.85546875" style="3" customWidth="1"/>
    <col min="26" max="26" width="20" style="3" customWidth="1"/>
    <col min="27" max="27" width="11" style="3" customWidth="1"/>
    <col min="28" max="28" width="13.5703125" style="3" bestFit="1" customWidth="1"/>
    <col min="29" max="29" width="27.140625" style="3" customWidth="1"/>
    <col min="30" max="30" width="23.7109375" style="3" bestFit="1" customWidth="1"/>
    <col min="31" max="31" width="9.42578125" style="3" bestFit="1" customWidth="1"/>
    <col min="32" max="32" width="13.5703125" style="3" bestFit="1" customWidth="1"/>
    <col min="33" max="33" width="12.42578125" style="3" customWidth="1"/>
    <col min="34" max="34" width="9.42578125" style="3" bestFit="1" customWidth="1"/>
    <col min="35" max="35" width="8.85546875" style="3"/>
    <col min="36" max="36" width="13.5703125" style="3" bestFit="1" customWidth="1"/>
    <col min="37" max="16384" width="8.85546875" style="3"/>
  </cols>
  <sheetData>
    <row r="1" spans="2:36" ht="84.95" customHeight="1">
      <c r="B1" s="158" t="s">
        <v>276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2"/>
      <c r="W1" s="2"/>
      <c r="X1" s="2"/>
      <c r="Y1" s="2"/>
      <c r="Z1" s="2"/>
      <c r="AA1" s="2"/>
      <c r="AB1" s="2"/>
    </row>
    <row r="2" spans="2:36" ht="24" customHeight="1" thickBot="1">
      <c r="B2" s="22"/>
      <c r="C2" s="22"/>
      <c r="D2" s="2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V2" s="2"/>
      <c r="W2" s="2"/>
      <c r="X2" s="2"/>
      <c r="Y2" s="2"/>
      <c r="Z2" s="2"/>
      <c r="AA2" s="2"/>
      <c r="AB2" s="2"/>
    </row>
    <row r="3" spans="2:36">
      <c r="B3" s="210" t="s">
        <v>277</v>
      </c>
      <c r="C3" s="189" t="s">
        <v>45</v>
      </c>
      <c r="D3" s="190"/>
      <c r="E3" s="190"/>
      <c r="F3" s="190"/>
      <c r="G3" s="190"/>
      <c r="H3" s="188"/>
      <c r="I3" s="188">
        <v>2014</v>
      </c>
      <c r="J3" s="183"/>
      <c r="K3" s="183"/>
      <c r="L3" s="184"/>
      <c r="M3" s="182">
        <v>2015</v>
      </c>
      <c r="N3" s="183"/>
      <c r="O3" s="183"/>
      <c r="P3" s="184"/>
      <c r="Q3" s="182">
        <v>2016</v>
      </c>
      <c r="R3" s="183"/>
      <c r="S3" s="183"/>
      <c r="T3" s="184"/>
      <c r="U3" s="182">
        <v>2017</v>
      </c>
      <c r="V3" s="183"/>
      <c r="W3" s="183"/>
      <c r="X3" s="184"/>
      <c r="Y3" s="182">
        <v>2018</v>
      </c>
      <c r="Z3" s="183"/>
      <c r="AA3" s="183"/>
      <c r="AB3" s="184"/>
      <c r="AC3" s="182">
        <v>2019</v>
      </c>
      <c r="AD3" s="183"/>
      <c r="AE3" s="183"/>
      <c r="AF3" s="184"/>
      <c r="AG3" s="182">
        <v>2020</v>
      </c>
      <c r="AH3" s="183"/>
      <c r="AI3" s="183"/>
      <c r="AJ3" s="184"/>
    </row>
    <row r="4" spans="2:36" ht="14.25" customHeight="1">
      <c r="B4" s="211"/>
      <c r="C4" s="191" t="s">
        <v>46</v>
      </c>
      <c r="D4" s="192"/>
      <c r="E4" s="192"/>
      <c r="F4" s="193"/>
      <c r="G4" s="186" t="s">
        <v>45</v>
      </c>
      <c r="H4" s="187" t="s">
        <v>47</v>
      </c>
      <c r="I4" s="185" t="s">
        <v>46</v>
      </c>
      <c r="J4" s="186"/>
      <c r="K4" s="186" t="s">
        <v>45</v>
      </c>
      <c r="L4" s="187" t="s">
        <v>47</v>
      </c>
      <c r="M4" s="185" t="s">
        <v>46</v>
      </c>
      <c r="N4" s="186"/>
      <c r="O4" s="186" t="s">
        <v>45</v>
      </c>
      <c r="P4" s="187" t="s">
        <v>47</v>
      </c>
      <c r="Q4" s="185" t="s">
        <v>46</v>
      </c>
      <c r="R4" s="186"/>
      <c r="S4" s="186" t="s">
        <v>45</v>
      </c>
      <c r="T4" s="187" t="s">
        <v>47</v>
      </c>
      <c r="U4" s="185" t="s">
        <v>46</v>
      </c>
      <c r="V4" s="186"/>
      <c r="W4" s="186" t="s">
        <v>45</v>
      </c>
      <c r="X4" s="187" t="s">
        <v>47</v>
      </c>
      <c r="Y4" s="185" t="s">
        <v>46</v>
      </c>
      <c r="Z4" s="186"/>
      <c r="AA4" s="186" t="s">
        <v>45</v>
      </c>
      <c r="AB4" s="187" t="s">
        <v>47</v>
      </c>
      <c r="AC4" s="185" t="s">
        <v>46</v>
      </c>
      <c r="AD4" s="186"/>
      <c r="AE4" s="186" t="s">
        <v>45</v>
      </c>
      <c r="AF4" s="187" t="s">
        <v>47</v>
      </c>
      <c r="AG4" s="185" t="s">
        <v>46</v>
      </c>
      <c r="AH4" s="186"/>
      <c r="AI4" s="186" t="s">
        <v>45</v>
      </c>
      <c r="AJ4" s="187" t="s">
        <v>47</v>
      </c>
    </row>
    <row r="5" spans="2:36" ht="78">
      <c r="B5" s="211"/>
      <c r="C5" s="72" t="s">
        <v>48</v>
      </c>
      <c r="D5" s="75" t="s">
        <v>49</v>
      </c>
      <c r="E5" s="73" t="s">
        <v>50</v>
      </c>
      <c r="F5" s="73" t="s">
        <v>51</v>
      </c>
      <c r="G5" s="186"/>
      <c r="H5" s="187"/>
      <c r="I5" s="72" t="s">
        <v>48</v>
      </c>
      <c r="J5" s="75" t="s">
        <v>49</v>
      </c>
      <c r="K5" s="186"/>
      <c r="L5" s="187"/>
      <c r="M5" s="72" t="s">
        <v>48</v>
      </c>
      <c r="N5" s="75" t="s">
        <v>49</v>
      </c>
      <c r="O5" s="186"/>
      <c r="P5" s="187"/>
      <c r="Q5" s="72" t="s">
        <v>48</v>
      </c>
      <c r="R5" s="75" t="s">
        <v>49</v>
      </c>
      <c r="S5" s="186"/>
      <c r="T5" s="187"/>
      <c r="U5" s="72" t="s">
        <v>48</v>
      </c>
      <c r="V5" s="75" t="s">
        <v>49</v>
      </c>
      <c r="W5" s="186"/>
      <c r="X5" s="187"/>
      <c r="Y5" s="73" t="s">
        <v>50</v>
      </c>
      <c r="Z5" s="73" t="s">
        <v>51</v>
      </c>
      <c r="AA5" s="186"/>
      <c r="AB5" s="187"/>
      <c r="AC5" s="73" t="s">
        <v>50</v>
      </c>
      <c r="AD5" s="73" t="s">
        <v>51</v>
      </c>
      <c r="AE5" s="186"/>
      <c r="AF5" s="187"/>
      <c r="AG5" s="73" t="s">
        <v>50</v>
      </c>
      <c r="AH5" s="73" t="s">
        <v>51</v>
      </c>
      <c r="AI5" s="186"/>
      <c r="AJ5" s="187"/>
    </row>
    <row r="6" spans="2:36">
      <c r="B6" s="15" t="s">
        <v>278</v>
      </c>
      <c r="C6" s="53">
        <v>2440</v>
      </c>
      <c r="D6" s="23">
        <v>3849</v>
      </c>
      <c r="E6" s="53">
        <v>91</v>
      </c>
      <c r="F6" s="23">
        <v>3321</v>
      </c>
      <c r="G6" s="23">
        <v>9701</v>
      </c>
      <c r="H6" s="25">
        <v>0.58379972317506168</v>
      </c>
      <c r="I6" s="24">
        <v>555</v>
      </c>
      <c r="J6" s="23">
        <v>655</v>
      </c>
      <c r="K6" s="23">
        <v>1210</v>
      </c>
      <c r="L6" s="45">
        <v>0.52977232924693518</v>
      </c>
      <c r="M6" s="24">
        <v>581</v>
      </c>
      <c r="N6" s="23">
        <v>999</v>
      </c>
      <c r="O6" s="23">
        <v>1580</v>
      </c>
      <c r="P6" s="45">
        <v>0.59465562664659388</v>
      </c>
      <c r="Q6" s="24">
        <v>515</v>
      </c>
      <c r="R6" s="23">
        <v>1220</v>
      </c>
      <c r="S6" s="23">
        <v>1735</v>
      </c>
      <c r="T6" s="45">
        <v>0.60034602076124566</v>
      </c>
      <c r="U6" s="24">
        <v>789</v>
      </c>
      <c r="V6" s="23">
        <v>975</v>
      </c>
      <c r="W6" s="23">
        <v>1764</v>
      </c>
      <c r="X6" s="45">
        <v>0.61463414634146341</v>
      </c>
      <c r="Y6" s="24">
        <v>48</v>
      </c>
      <c r="Z6" s="23">
        <v>1704</v>
      </c>
      <c r="AA6" s="23">
        <v>1752</v>
      </c>
      <c r="AB6" s="45">
        <v>0.61538461538461542</v>
      </c>
      <c r="AC6" s="24">
        <v>29</v>
      </c>
      <c r="AD6" s="23">
        <v>1178</v>
      </c>
      <c r="AE6" s="23">
        <v>1207</v>
      </c>
      <c r="AF6" s="45">
        <v>0.52845884413309985</v>
      </c>
      <c r="AG6" s="24">
        <v>14</v>
      </c>
      <c r="AH6" s="23">
        <v>439</v>
      </c>
      <c r="AI6" s="23">
        <v>453</v>
      </c>
      <c r="AJ6" s="45">
        <v>0.5770700636942675</v>
      </c>
    </row>
    <row r="7" spans="2:36">
      <c r="B7" s="15" t="s">
        <v>279</v>
      </c>
      <c r="C7" s="53">
        <v>244</v>
      </c>
      <c r="D7" s="23">
        <v>306</v>
      </c>
      <c r="E7" s="53">
        <v>1</v>
      </c>
      <c r="F7" s="23">
        <v>679</v>
      </c>
      <c r="G7" s="23">
        <v>1230</v>
      </c>
      <c r="H7" s="25">
        <v>7.4020581332370466E-2</v>
      </c>
      <c r="I7" s="24">
        <v>30</v>
      </c>
      <c r="J7" s="23">
        <v>16</v>
      </c>
      <c r="K7" s="23">
        <v>46</v>
      </c>
      <c r="L7" s="45">
        <v>2.0140105078809107E-2</v>
      </c>
      <c r="M7" s="24">
        <v>13</v>
      </c>
      <c r="N7" s="23">
        <v>21</v>
      </c>
      <c r="O7" s="23">
        <v>34</v>
      </c>
      <c r="P7" s="45">
        <v>1.2796386902521641E-2</v>
      </c>
      <c r="Q7" s="24">
        <v>39</v>
      </c>
      <c r="R7" s="23">
        <v>68</v>
      </c>
      <c r="S7" s="23">
        <v>107</v>
      </c>
      <c r="T7" s="45">
        <v>3.7024221453287195E-2</v>
      </c>
      <c r="U7" s="24">
        <v>162</v>
      </c>
      <c r="V7" s="23">
        <v>201</v>
      </c>
      <c r="W7" s="23">
        <v>363</v>
      </c>
      <c r="X7" s="45">
        <v>0.12648083623693379</v>
      </c>
      <c r="Y7" s="24">
        <v>1</v>
      </c>
      <c r="Z7" s="23">
        <v>323</v>
      </c>
      <c r="AA7" s="23">
        <v>324</v>
      </c>
      <c r="AB7" s="45">
        <v>0.11380400421496312</v>
      </c>
      <c r="AC7" s="24"/>
      <c r="AD7" s="23">
        <v>261</v>
      </c>
      <c r="AE7" s="23">
        <v>261</v>
      </c>
      <c r="AF7" s="45">
        <v>0.11427320490367776</v>
      </c>
      <c r="AG7" s="24"/>
      <c r="AH7" s="23">
        <v>95</v>
      </c>
      <c r="AI7" s="23">
        <v>95</v>
      </c>
      <c r="AJ7" s="45">
        <v>0.12101910828025478</v>
      </c>
    </row>
    <row r="8" spans="2:36">
      <c r="B8" s="15" t="s">
        <v>280</v>
      </c>
      <c r="C8" s="53">
        <v>295</v>
      </c>
      <c r="D8" s="23">
        <v>400</v>
      </c>
      <c r="E8" s="53">
        <v>2</v>
      </c>
      <c r="F8" s="23">
        <v>165</v>
      </c>
      <c r="G8" s="23">
        <v>862</v>
      </c>
      <c r="H8" s="25">
        <v>5.1874586267075889E-2</v>
      </c>
      <c r="I8" s="24">
        <v>91</v>
      </c>
      <c r="J8" s="23">
        <v>142</v>
      </c>
      <c r="K8" s="23">
        <v>233</v>
      </c>
      <c r="L8" s="45">
        <v>0.10201401050788091</v>
      </c>
      <c r="M8" s="24">
        <v>75</v>
      </c>
      <c r="N8" s="23">
        <v>105</v>
      </c>
      <c r="O8" s="23">
        <v>180</v>
      </c>
      <c r="P8" s="45">
        <v>6.7745577719232217E-2</v>
      </c>
      <c r="Q8" s="24">
        <v>85</v>
      </c>
      <c r="R8" s="23">
        <v>137</v>
      </c>
      <c r="S8" s="23">
        <v>222</v>
      </c>
      <c r="T8" s="45">
        <v>7.681660899653979E-2</v>
      </c>
      <c r="U8" s="24">
        <v>44</v>
      </c>
      <c r="V8" s="23">
        <v>16</v>
      </c>
      <c r="W8" s="23">
        <v>60</v>
      </c>
      <c r="X8" s="45">
        <v>2.0905923344947737E-2</v>
      </c>
      <c r="Y8" s="24"/>
      <c r="Z8" s="23">
        <v>109</v>
      </c>
      <c r="AA8" s="23">
        <v>109</v>
      </c>
      <c r="AB8" s="45">
        <v>3.8285914998243763E-2</v>
      </c>
      <c r="AC8" s="24">
        <v>2</v>
      </c>
      <c r="AD8" s="23">
        <v>34</v>
      </c>
      <c r="AE8" s="23">
        <v>36</v>
      </c>
      <c r="AF8" s="45">
        <v>1.5761821366024518E-2</v>
      </c>
      <c r="AG8" s="24"/>
      <c r="AH8" s="23">
        <v>22</v>
      </c>
      <c r="AI8" s="23">
        <v>22</v>
      </c>
      <c r="AJ8" s="45">
        <v>2.802547770700637E-2</v>
      </c>
    </row>
    <row r="9" spans="2:36">
      <c r="B9" s="15" t="s">
        <v>281</v>
      </c>
      <c r="C9" s="53">
        <v>179</v>
      </c>
      <c r="D9" s="23">
        <v>270</v>
      </c>
      <c r="E9" s="53">
        <v>0</v>
      </c>
      <c r="F9" s="23">
        <v>109</v>
      </c>
      <c r="G9" s="23">
        <v>558</v>
      </c>
      <c r="H9" s="25">
        <v>3.3580068604441238E-2</v>
      </c>
      <c r="I9" s="24">
        <v>83</v>
      </c>
      <c r="J9" s="23">
        <v>93</v>
      </c>
      <c r="K9" s="23">
        <v>176</v>
      </c>
      <c r="L9" s="45">
        <v>7.7057793345008757E-2</v>
      </c>
      <c r="M9" s="24">
        <v>26</v>
      </c>
      <c r="N9" s="23">
        <v>112</v>
      </c>
      <c r="O9" s="23">
        <v>138</v>
      </c>
      <c r="P9" s="45">
        <v>5.1938276251411369E-2</v>
      </c>
      <c r="Q9" s="24">
        <v>46</v>
      </c>
      <c r="R9" s="23">
        <v>54</v>
      </c>
      <c r="S9" s="23">
        <v>100</v>
      </c>
      <c r="T9" s="45">
        <v>3.4602076124567477E-2</v>
      </c>
      <c r="U9" s="24">
        <v>24</v>
      </c>
      <c r="V9" s="23">
        <v>11</v>
      </c>
      <c r="W9" s="23">
        <v>35</v>
      </c>
      <c r="X9" s="45">
        <v>1.2195121951219513E-2</v>
      </c>
      <c r="Y9" s="24"/>
      <c r="Z9" s="23">
        <v>57</v>
      </c>
      <c r="AA9" s="23">
        <v>57</v>
      </c>
      <c r="AB9" s="45">
        <v>2.0021074815595362E-2</v>
      </c>
      <c r="AC9" s="24"/>
      <c r="AD9" s="23">
        <v>42</v>
      </c>
      <c r="AE9" s="23">
        <v>42</v>
      </c>
      <c r="AF9" s="45">
        <v>1.8388791593695272E-2</v>
      </c>
      <c r="AG9" s="24"/>
      <c r="AH9" s="23">
        <v>10</v>
      </c>
      <c r="AI9" s="23">
        <v>10</v>
      </c>
      <c r="AJ9" s="45">
        <v>1.2738853503184714E-2</v>
      </c>
    </row>
    <row r="10" spans="2:36">
      <c r="B10" s="15" t="s">
        <v>282</v>
      </c>
      <c r="C10" s="53">
        <v>57</v>
      </c>
      <c r="D10" s="23">
        <v>86</v>
      </c>
      <c r="E10" s="53">
        <v>5</v>
      </c>
      <c r="F10" s="23">
        <v>65</v>
      </c>
      <c r="G10" s="23">
        <v>213</v>
      </c>
      <c r="H10" s="25">
        <v>1.2818198230727568E-2</v>
      </c>
      <c r="I10" s="24">
        <v>26</v>
      </c>
      <c r="J10" s="23">
        <v>41</v>
      </c>
      <c r="K10" s="23">
        <v>67</v>
      </c>
      <c r="L10" s="45">
        <v>2.9334500875656741E-2</v>
      </c>
      <c r="M10" s="24">
        <v>19</v>
      </c>
      <c r="N10" s="23">
        <v>31</v>
      </c>
      <c r="O10" s="23">
        <v>50</v>
      </c>
      <c r="P10" s="45">
        <v>1.8818216033120061E-2</v>
      </c>
      <c r="Q10" s="24">
        <v>12</v>
      </c>
      <c r="R10" s="23">
        <v>6</v>
      </c>
      <c r="S10" s="23">
        <v>18</v>
      </c>
      <c r="T10" s="45">
        <v>6.2283737024221453E-3</v>
      </c>
      <c r="U10" s="24"/>
      <c r="V10" s="23">
        <v>8</v>
      </c>
      <c r="W10" s="23">
        <v>8</v>
      </c>
      <c r="X10" s="45">
        <v>2.7874564459930314E-3</v>
      </c>
      <c r="Y10" s="24"/>
      <c r="Z10" s="23">
        <v>24</v>
      </c>
      <c r="AA10" s="23">
        <v>24</v>
      </c>
      <c r="AB10" s="45">
        <v>8.4299262381454156E-3</v>
      </c>
      <c r="AC10" s="24">
        <v>2</v>
      </c>
      <c r="AD10" s="23">
        <v>33</v>
      </c>
      <c r="AE10" s="23">
        <v>35</v>
      </c>
      <c r="AF10" s="45">
        <v>1.532399299474606E-2</v>
      </c>
      <c r="AG10" s="24">
        <v>3</v>
      </c>
      <c r="AH10" s="23">
        <v>8</v>
      </c>
      <c r="AI10" s="23">
        <v>11</v>
      </c>
      <c r="AJ10" s="45">
        <v>1.4012738853503185E-2</v>
      </c>
    </row>
    <row r="11" spans="2:36">
      <c r="B11" s="15" t="s">
        <v>283</v>
      </c>
      <c r="C11" s="53">
        <v>90</v>
      </c>
      <c r="D11" s="23">
        <v>195</v>
      </c>
      <c r="E11" s="53">
        <v>0</v>
      </c>
      <c r="F11" s="23">
        <v>74</v>
      </c>
      <c r="G11" s="23">
        <v>359</v>
      </c>
      <c r="H11" s="25">
        <v>2.1604381055545525E-2</v>
      </c>
      <c r="I11" s="24">
        <v>17</v>
      </c>
      <c r="J11" s="23">
        <v>33</v>
      </c>
      <c r="K11" s="23">
        <v>50</v>
      </c>
      <c r="L11" s="45">
        <v>2.1891418563922942E-2</v>
      </c>
      <c r="M11" s="24">
        <v>11</v>
      </c>
      <c r="N11" s="23">
        <v>74</v>
      </c>
      <c r="O11" s="23">
        <v>85</v>
      </c>
      <c r="P11" s="45">
        <v>3.1990967256304105E-2</v>
      </c>
      <c r="Q11" s="24">
        <v>32</v>
      </c>
      <c r="R11" s="23">
        <v>56</v>
      </c>
      <c r="S11" s="23">
        <v>88</v>
      </c>
      <c r="T11" s="45">
        <v>3.0449826989619379E-2</v>
      </c>
      <c r="U11" s="24">
        <v>30</v>
      </c>
      <c r="V11" s="23">
        <v>32</v>
      </c>
      <c r="W11" s="23">
        <v>62</v>
      </c>
      <c r="X11" s="45">
        <v>2.1602787456445994E-2</v>
      </c>
      <c r="Y11" s="24"/>
      <c r="Z11" s="23">
        <v>25</v>
      </c>
      <c r="AA11" s="23">
        <v>25</v>
      </c>
      <c r="AB11" s="45">
        <v>8.7811731647348089E-3</v>
      </c>
      <c r="AC11" s="24"/>
      <c r="AD11" s="23">
        <v>36</v>
      </c>
      <c r="AE11" s="23">
        <v>36</v>
      </c>
      <c r="AF11" s="45">
        <v>1.5761821366024518E-2</v>
      </c>
      <c r="AG11" s="24"/>
      <c r="AH11" s="23">
        <v>13</v>
      </c>
      <c r="AI11" s="23">
        <v>13</v>
      </c>
      <c r="AJ11" s="45">
        <v>1.6560509554140127E-2</v>
      </c>
    </row>
    <row r="12" spans="2:36">
      <c r="B12" s="15" t="s">
        <v>284</v>
      </c>
      <c r="C12" s="53">
        <v>37</v>
      </c>
      <c r="D12" s="23">
        <v>100</v>
      </c>
      <c r="E12" s="53">
        <v>0</v>
      </c>
      <c r="F12" s="23">
        <v>35</v>
      </c>
      <c r="G12" s="23">
        <v>172</v>
      </c>
      <c r="H12" s="25">
        <v>1.0350845519648552E-2</v>
      </c>
      <c r="I12" s="24">
        <v>6</v>
      </c>
      <c r="J12" s="23">
        <v>27</v>
      </c>
      <c r="K12" s="23">
        <v>33</v>
      </c>
      <c r="L12" s="45">
        <v>1.4448336252189142E-2</v>
      </c>
      <c r="M12" s="24">
        <v>21</v>
      </c>
      <c r="N12" s="23">
        <v>16</v>
      </c>
      <c r="O12" s="23">
        <v>37</v>
      </c>
      <c r="P12" s="45">
        <v>1.3925479864508844E-2</v>
      </c>
      <c r="Q12" s="24">
        <v>5</v>
      </c>
      <c r="R12" s="23">
        <v>46</v>
      </c>
      <c r="S12" s="23">
        <v>51</v>
      </c>
      <c r="T12" s="45">
        <v>1.7647058823529412E-2</v>
      </c>
      <c r="U12" s="24">
        <v>5</v>
      </c>
      <c r="V12" s="23">
        <v>11</v>
      </c>
      <c r="W12" s="23">
        <v>16</v>
      </c>
      <c r="X12" s="45">
        <v>5.5749128919860627E-3</v>
      </c>
      <c r="Y12" s="24"/>
      <c r="Z12" s="23">
        <v>1</v>
      </c>
      <c r="AA12" s="23">
        <v>1</v>
      </c>
      <c r="AB12" s="45">
        <v>3.5124692658939234E-4</v>
      </c>
      <c r="AC12" s="24"/>
      <c r="AD12" s="23">
        <v>29</v>
      </c>
      <c r="AE12" s="23">
        <v>29</v>
      </c>
      <c r="AF12" s="45">
        <v>1.2697022767075307E-2</v>
      </c>
      <c r="AG12" s="24"/>
      <c r="AH12" s="23">
        <v>5</v>
      </c>
      <c r="AI12" s="23">
        <v>5</v>
      </c>
      <c r="AJ12" s="45">
        <v>6.369426751592357E-3</v>
      </c>
    </row>
    <row r="13" spans="2:36">
      <c r="B13" s="15" t="s">
        <v>285</v>
      </c>
      <c r="C13" s="53">
        <v>120</v>
      </c>
      <c r="D13" s="23">
        <v>64</v>
      </c>
      <c r="E13" s="53">
        <v>3</v>
      </c>
      <c r="F13" s="23">
        <v>62</v>
      </c>
      <c r="G13" s="23">
        <v>249</v>
      </c>
      <c r="H13" s="25">
        <v>1.4984654269723776E-2</v>
      </c>
      <c r="I13" s="24">
        <v>29</v>
      </c>
      <c r="J13" s="23">
        <v>4</v>
      </c>
      <c r="K13" s="23">
        <v>33</v>
      </c>
      <c r="L13" s="45">
        <v>1.4448336252189142E-2</v>
      </c>
      <c r="M13" s="24">
        <v>23</v>
      </c>
      <c r="N13" s="23">
        <v>22</v>
      </c>
      <c r="O13" s="23">
        <v>45</v>
      </c>
      <c r="P13" s="45">
        <v>1.6936394429808054E-2</v>
      </c>
      <c r="Q13" s="24">
        <v>51</v>
      </c>
      <c r="R13" s="23">
        <v>28</v>
      </c>
      <c r="S13" s="23">
        <v>79</v>
      </c>
      <c r="T13" s="45">
        <v>2.7335640138408304E-2</v>
      </c>
      <c r="U13" s="24">
        <v>17</v>
      </c>
      <c r="V13" s="23">
        <v>10</v>
      </c>
      <c r="W13" s="23">
        <v>27</v>
      </c>
      <c r="X13" s="45">
        <v>9.4076655052264813E-3</v>
      </c>
      <c r="Y13" s="24">
        <v>3</v>
      </c>
      <c r="Z13" s="23">
        <v>25</v>
      </c>
      <c r="AA13" s="23">
        <v>28</v>
      </c>
      <c r="AB13" s="45">
        <v>9.8349139445029852E-3</v>
      </c>
      <c r="AC13" s="24"/>
      <c r="AD13" s="23">
        <v>17</v>
      </c>
      <c r="AE13" s="23">
        <v>17</v>
      </c>
      <c r="AF13" s="45">
        <v>7.4430823117338004E-3</v>
      </c>
      <c r="AG13" s="24"/>
      <c r="AH13" s="23">
        <v>20</v>
      </c>
      <c r="AI13" s="23">
        <v>20</v>
      </c>
      <c r="AJ13" s="45">
        <v>2.5477707006369428E-2</v>
      </c>
    </row>
    <row r="14" spans="2:36">
      <c r="B14" s="15" t="s">
        <v>286</v>
      </c>
      <c r="C14" s="53">
        <v>129</v>
      </c>
      <c r="D14" s="23">
        <v>90</v>
      </c>
      <c r="E14" s="53">
        <v>0</v>
      </c>
      <c r="F14" s="23">
        <v>50</v>
      </c>
      <c r="G14" s="23">
        <v>269</v>
      </c>
      <c r="H14" s="25">
        <v>1.6188240958055003E-2</v>
      </c>
      <c r="I14" s="24">
        <v>24</v>
      </c>
      <c r="J14" s="23">
        <v>19</v>
      </c>
      <c r="K14" s="23">
        <v>43</v>
      </c>
      <c r="L14" s="45">
        <v>1.8826619964973729E-2</v>
      </c>
      <c r="M14" s="24">
        <v>32</v>
      </c>
      <c r="N14" s="23">
        <v>48</v>
      </c>
      <c r="O14" s="23">
        <v>80</v>
      </c>
      <c r="P14" s="45">
        <v>3.0109145652992095E-2</v>
      </c>
      <c r="Q14" s="24">
        <v>56</v>
      </c>
      <c r="R14" s="23">
        <v>14</v>
      </c>
      <c r="S14" s="23">
        <v>70</v>
      </c>
      <c r="T14" s="45">
        <v>2.4221453287197232E-2</v>
      </c>
      <c r="U14" s="24">
        <v>17</v>
      </c>
      <c r="V14" s="23">
        <v>9</v>
      </c>
      <c r="W14" s="23">
        <v>26</v>
      </c>
      <c r="X14" s="45">
        <v>9.0592334494773528E-3</v>
      </c>
      <c r="Y14" s="24"/>
      <c r="Z14" s="23">
        <v>12</v>
      </c>
      <c r="AA14" s="23">
        <v>12</v>
      </c>
      <c r="AB14" s="45">
        <v>4.2149631190727078E-3</v>
      </c>
      <c r="AC14" s="24"/>
      <c r="AD14" s="23">
        <v>38</v>
      </c>
      <c r="AE14" s="23">
        <v>38</v>
      </c>
      <c r="AF14" s="45">
        <v>1.6637478108581436E-2</v>
      </c>
      <c r="AG14" s="24"/>
      <c r="AH14" s="23"/>
      <c r="AI14" s="23">
        <v>0</v>
      </c>
      <c r="AJ14" s="45">
        <v>0</v>
      </c>
    </row>
    <row r="15" spans="2:36">
      <c r="B15" s="15" t="s">
        <v>287</v>
      </c>
      <c r="C15" s="53">
        <v>72</v>
      </c>
      <c r="D15" s="23">
        <v>59</v>
      </c>
      <c r="E15" s="53">
        <v>0</v>
      </c>
      <c r="F15" s="23">
        <v>101</v>
      </c>
      <c r="G15" s="23">
        <v>232</v>
      </c>
      <c r="H15" s="25">
        <v>1.3961605584642234E-2</v>
      </c>
      <c r="I15" s="24">
        <v>10</v>
      </c>
      <c r="J15" s="23"/>
      <c r="K15" s="23">
        <v>10</v>
      </c>
      <c r="L15" s="45">
        <v>4.3782837127845885E-3</v>
      </c>
      <c r="M15" s="24">
        <v>24</v>
      </c>
      <c r="N15" s="23">
        <v>24</v>
      </c>
      <c r="O15" s="23">
        <v>48</v>
      </c>
      <c r="P15" s="45">
        <v>1.8065487391795258E-2</v>
      </c>
      <c r="Q15" s="24">
        <v>1</v>
      </c>
      <c r="R15" s="23">
        <v>14</v>
      </c>
      <c r="S15" s="23">
        <v>15</v>
      </c>
      <c r="T15" s="45">
        <v>5.1903114186851208E-3</v>
      </c>
      <c r="U15" s="24">
        <v>37</v>
      </c>
      <c r="V15" s="23">
        <v>21</v>
      </c>
      <c r="W15" s="23">
        <v>58</v>
      </c>
      <c r="X15" s="45">
        <v>2.0209059233449476E-2</v>
      </c>
      <c r="Y15" s="24"/>
      <c r="Z15" s="23">
        <v>30</v>
      </c>
      <c r="AA15" s="23">
        <v>30</v>
      </c>
      <c r="AB15" s="45">
        <v>1.053740779768177E-2</v>
      </c>
      <c r="AC15" s="24"/>
      <c r="AD15" s="23">
        <v>46</v>
      </c>
      <c r="AE15" s="23">
        <v>46</v>
      </c>
      <c r="AF15" s="45">
        <v>2.0140105078809107E-2</v>
      </c>
      <c r="AG15" s="24"/>
      <c r="AH15" s="23">
        <v>25</v>
      </c>
      <c r="AI15" s="23">
        <v>25</v>
      </c>
      <c r="AJ15" s="45">
        <v>3.1847133757961783E-2</v>
      </c>
    </row>
    <row r="16" spans="2:36">
      <c r="B16" s="15" t="s">
        <v>288</v>
      </c>
      <c r="C16" s="53">
        <v>158</v>
      </c>
      <c r="D16" s="23">
        <v>88</v>
      </c>
      <c r="E16" s="53">
        <v>1</v>
      </c>
      <c r="F16" s="23">
        <v>195</v>
      </c>
      <c r="G16" s="23">
        <v>442</v>
      </c>
      <c r="H16" s="25">
        <v>2.6599265812120118E-2</v>
      </c>
      <c r="I16" s="24">
        <v>29</v>
      </c>
      <c r="J16" s="23">
        <v>16</v>
      </c>
      <c r="K16" s="23">
        <v>45</v>
      </c>
      <c r="L16" s="45">
        <v>1.9702276707530646E-2</v>
      </c>
      <c r="M16" s="24">
        <v>60</v>
      </c>
      <c r="N16" s="23">
        <v>28</v>
      </c>
      <c r="O16" s="23">
        <v>88</v>
      </c>
      <c r="P16" s="45">
        <v>3.3120060218291308E-2</v>
      </c>
      <c r="Q16" s="24">
        <v>57</v>
      </c>
      <c r="R16" s="23">
        <v>4</v>
      </c>
      <c r="S16" s="23">
        <v>61</v>
      </c>
      <c r="T16" s="45">
        <v>2.110726643598616E-2</v>
      </c>
      <c r="U16" s="24">
        <v>12</v>
      </c>
      <c r="V16" s="23">
        <v>40</v>
      </c>
      <c r="W16" s="23">
        <v>52</v>
      </c>
      <c r="X16" s="45">
        <v>1.8118466898954706E-2</v>
      </c>
      <c r="Y16" s="24">
        <v>1</v>
      </c>
      <c r="Z16" s="23">
        <v>77</v>
      </c>
      <c r="AA16" s="23">
        <v>78</v>
      </c>
      <c r="AB16" s="45">
        <v>2.7397260273972601E-2</v>
      </c>
      <c r="AC16" s="24"/>
      <c r="AD16" s="23">
        <v>109</v>
      </c>
      <c r="AE16" s="23">
        <v>109</v>
      </c>
      <c r="AF16" s="45">
        <v>4.7723292469352016E-2</v>
      </c>
      <c r="AG16" s="24"/>
      <c r="AH16" s="23">
        <v>9</v>
      </c>
      <c r="AI16" s="23">
        <v>9</v>
      </c>
      <c r="AJ16" s="45">
        <v>1.1464968152866241E-2</v>
      </c>
    </row>
    <row r="17" spans="1:37">
      <c r="B17" s="15" t="s">
        <v>289</v>
      </c>
      <c r="C17" s="53">
        <v>145</v>
      </c>
      <c r="D17" s="23">
        <v>219</v>
      </c>
      <c r="E17" s="53">
        <v>0</v>
      </c>
      <c r="F17" s="23">
        <v>213</v>
      </c>
      <c r="G17" s="23">
        <v>577</v>
      </c>
      <c r="H17" s="25">
        <v>3.4723475958355898E-2</v>
      </c>
      <c r="I17" s="24">
        <v>60</v>
      </c>
      <c r="J17" s="23">
        <v>102</v>
      </c>
      <c r="K17" s="23">
        <v>162</v>
      </c>
      <c r="L17" s="45">
        <v>7.0928196147110337E-2</v>
      </c>
      <c r="M17" s="24">
        <v>33</v>
      </c>
      <c r="N17" s="23">
        <v>23</v>
      </c>
      <c r="O17" s="23">
        <v>56</v>
      </c>
      <c r="P17" s="45">
        <v>2.1076401957094468E-2</v>
      </c>
      <c r="Q17" s="24">
        <v>9</v>
      </c>
      <c r="R17" s="23">
        <v>56</v>
      </c>
      <c r="S17" s="23">
        <v>65</v>
      </c>
      <c r="T17" s="45">
        <v>2.2491349480968859E-2</v>
      </c>
      <c r="U17" s="24">
        <v>43</v>
      </c>
      <c r="V17" s="23">
        <v>38</v>
      </c>
      <c r="W17" s="23">
        <v>81</v>
      </c>
      <c r="X17" s="45">
        <v>2.8222996515679444E-2</v>
      </c>
      <c r="Y17" s="24"/>
      <c r="Z17" s="23">
        <v>97</v>
      </c>
      <c r="AA17" s="23">
        <v>97</v>
      </c>
      <c r="AB17" s="45">
        <v>3.4070951879171057E-2</v>
      </c>
      <c r="AC17" s="24"/>
      <c r="AD17" s="23">
        <v>82</v>
      </c>
      <c r="AE17" s="23">
        <v>82</v>
      </c>
      <c r="AF17" s="45">
        <v>3.5901926444833622E-2</v>
      </c>
      <c r="AG17" s="24"/>
      <c r="AH17" s="23">
        <v>34</v>
      </c>
      <c r="AI17" s="23">
        <v>34</v>
      </c>
      <c r="AJ17" s="45">
        <v>4.3312101910828023E-2</v>
      </c>
    </row>
    <row r="18" spans="1:37">
      <c r="B18" s="15" t="s">
        <v>290</v>
      </c>
      <c r="C18" s="53">
        <v>441</v>
      </c>
      <c r="D18" s="23">
        <v>198</v>
      </c>
      <c r="E18" s="53">
        <v>0</v>
      </c>
      <c r="F18" s="23">
        <v>94</v>
      </c>
      <c r="G18" s="23">
        <v>733</v>
      </c>
      <c r="H18" s="25">
        <v>4.4111452127339475E-2</v>
      </c>
      <c r="I18" s="24">
        <v>87</v>
      </c>
      <c r="J18" s="23">
        <v>34</v>
      </c>
      <c r="K18" s="23">
        <v>121</v>
      </c>
      <c r="L18" s="45">
        <v>5.2977232924693522E-2</v>
      </c>
      <c r="M18" s="24">
        <v>135</v>
      </c>
      <c r="N18" s="23">
        <v>86</v>
      </c>
      <c r="O18" s="23">
        <v>221</v>
      </c>
      <c r="P18" s="45">
        <v>8.3176514866390661E-2</v>
      </c>
      <c r="Q18" s="24">
        <v>196</v>
      </c>
      <c r="R18" s="23">
        <v>41</v>
      </c>
      <c r="S18" s="23">
        <v>237</v>
      </c>
      <c r="T18" s="45">
        <v>8.2006920415224907E-2</v>
      </c>
      <c r="U18" s="24">
        <v>23</v>
      </c>
      <c r="V18" s="23">
        <v>37</v>
      </c>
      <c r="W18" s="23">
        <v>60</v>
      </c>
      <c r="X18" s="45">
        <v>2.0905923344947737E-2</v>
      </c>
      <c r="Y18" s="24"/>
      <c r="Z18" s="23">
        <v>58</v>
      </c>
      <c r="AA18" s="23">
        <v>58</v>
      </c>
      <c r="AB18" s="45">
        <v>2.0372321742184757E-2</v>
      </c>
      <c r="AC18" s="24"/>
      <c r="AD18" s="23">
        <v>23</v>
      </c>
      <c r="AE18" s="23">
        <v>23</v>
      </c>
      <c r="AF18" s="45">
        <v>1.0070052539404553E-2</v>
      </c>
      <c r="AG18" s="24"/>
      <c r="AH18" s="23">
        <v>13</v>
      </c>
      <c r="AI18" s="23">
        <v>13</v>
      </c>
      <c r="AJ18" s="45">
        <v>1.6560509554140127E-2</v>
      </c>
    </row>
    <row r="19" spans="1:37" ht="14.45" thickBot="1">
      <c r="B19" s="169" t="s">
        <v>291</v>
      </c>
      <c r="C19" s="53">
        <v>304</v>
      </c>
      <c r="D19" s="23">
        <v>66</v>
      </c>
      <c r="E19" s="53">
        <v>8</v>
      </c>
      <c r="F19" s="23">
        <v>642</v>
      </c>
      <c r="G19" s="23">
        <v>1020</v>
      </c>
      <c r="H19" s="25">
        <v>6.1382921104892581E-2</v>
      </c>
      <c r="I19" s="26">
        <v>45</v>
      </c>
      <c r="J19" s="27">
        <v>10</v>
      </c>
      <c r="K19" s="27">
        <v>55</v>
      </c>
      <c r="L19" s="46">
        <v>2.4080560420315235E-2</v>
      </c>
      <c r="M19" s="26">
        <v>5</v>
      </c>
      <c r="N19" s="27">
        <v>10</v>
      </c>
      <c r="O19" s="27">
        <v>15</v>
      </c>
      <c r="P19" s="46">
        <v>5.6454648099360178E-3</v>
      </c>
      <c r="Q19" s="26"/>
      <c r="R19" s="27">
        <v>42</v>
      </c>
      <c r="S19" s="27">
        <v>42</v>
      </c>
      <c r="T19" s="46">
        <v>1.453287197231834E-2</v>
      </c>
      <c r="U19" s="26">
        <v>254</v>
      </c>
      <c r="V19" s="27">
        <v>4</v>
      </c>
      <c r="W19" s="27">
        <v>258</v>
      </c>
      <c r="X19" s="46">
        <v>8.9895470383275264E-2</v>
      </c>
      <c r="Y19" s="26">
        <v>4</v>
      </c>
      <c r="Z19" s="27">
        <v>248</v>
      </c>
      <c r="AA19" s="27">
        <v>252</v>
      </c>
      <c r="AB19" s="46">
        <v>8.8514225500526872E-2</v>
      </c>
      <c r="AC19" s="26">
        <v>4</v>
      </c>
      <c r="AD19" s="27">
        <v>319</v>
      </c>
      <c r="AE19" s="27">
        <v>323</v>
      </c>
      <c r="AF19" s="46">
        <v>0.14141856392294222</v>
      </c>
      <c r="AG19" s="26"/>
      <c r="AH19" s="27">
        <v>75</v>
      </c>
      <c r="AI19" s="27">
        <v>75</v>
      </c>
      <c r="AJ19" s="46">
        <v>9.5541401273885357E-2</v>
      </c>
    </row>
    <row r="20" spans="1:37" s="16" customFormat="1" ht="14.45" thickBot="1">
      <c r="B20" s="14" t="s">
        <v>45</v>
      </c>
      <c r="C20" s="29">
        <v>4711</v>
      </c>
      <c r="D20" s="30">
        <v>5990</v>
      </c>
      <c r="E20" s="30">
        <v>111</v>
      </c>
      <c r="F20" s="30">
        <v>5805</v>
      </c>
      <c r="G20" s="30">
        <v>16617</v>
      </c>
      <c r="H20" s="31">
        <v>1.0000000000000002</v>
      </c>
      <c r="I20" s="29">
        <v>1092</v>
      </c>
      <c r="J20" s="30">
        <v>1192</v>
      </c>
      <c r="K20" s="30">
        <v>2284</v>
      </c>
      <c r="L20" s="47">
        <v>0.99999999999999989</v>
      </c>
      <c r="M20" s="29">
        <v>1058</v>
      </c>
      <c r="N20" s="30">
        <v>1599</v>
      </c>
      <c r="O20" s="30">
        <v>2657</v>
      </c>
      <c r="P20" s="47">
        <v>0.99999999999999989</v>
      </c>
      <c r="Q20" s="29">
        <v>1104</v>
      </c>
      <c r="R20" s="30">
        <v>1786</v>
      </c>
      <c r="S20" s="30">
        <v>2890</v>
      </c>
      <c r="T20" s="47">
        <v>1</v>
      </c>
      <c r="U20" s="29">
        <v>1457</v>
      </c>
      <c r="V20" s="30">
        <v>1413</v>
      </c>
      <c r="W20" s="30">
        <v>2870</v>
      </c>
      <c r="X20" s="47">
        <v>1</v>
      </c>
      <c r="Y20" s="29">
        <v>57</v>
      </c>
      <c r="Z20" s="30">
        <v>2790</v>
      </c>
      <c r="AA20" s="30">
        <v>2847</v>
      </c>
      <c r="AB20" s="47">
        <v>0.99999999999999989</v>
      </c>
      <c r="AC20" s="29">
        <v>37</v>
      </c>
      <c r="AD20" s="30">
        <v>2247</v>
      </c>
      <c r="AE20" s="30">
        <v>2284</v>
      </c>
      <c r="AF20" s="47">
        <v>1.0000000000000002</v>
      </c>
      <c r="AG20" s="29">
        <v>17</v>
      </c>
      <c r="AH20" s="30">
        <v>768</v>
      </c>
      <c r="AI20" s="30">
        <v>785</v>
      </c>
      <c r="AJ20" s="47">
        <v>0.99999999999999989</v>
      </c>
      <c r="AK20" s="3"/>
    </row>
    <row r="21" spans="1:37">
      <c r="B21" s="17" t="s">
        <v>292</v>
      </c>
    </row>
    <row r="22" spans="1:37">
      <c r="A22" s="56"/>
      <c r="B22" s="50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</row>
    <row r="23" spans="1:37">
      <c r="A23" s="56"/>
      <c r="B23" s="56"/>
      <c r="I23" s="56"/>
      <c r="J23" s="57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</row>
    <row r="24" spans="1:37">
      <c r="A24" s="56"/>
      <c r="B24" s="56"/>
      <c r="I24" s="56"/>
      <c r="J24" s="57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</row>
    <row r="25" spans="1:37">
      <c r="A25" s="56"/>
      <c r="B25" s="56"/>
      <c r="I25" s="56"/>
      <c r="J25" s="57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</row>
    <row r="26" spans="1:37">
      <c r="A26" s="56"/>
      <c r="B26" s="56"/>
      <c r="I26" s="56"/>
      <c r="J26" s="57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7">
      <c r="A27" s="56"/>
      <c r="B27" s="56"/>
      <c r="I27" s="56"/>
      <c r="J27" s="57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7">
      <c r="J28" s="4"/>
    </row>
    <row r="29" spans="1:37">
      <c r="J29" s="4"/>
    </row>
    <row r="30" spans="1:37">
      <c r="J30" s="4"/>
    </row>
    <row r="31" spans="1:37">
      <c r="J31" s="4"/>
    </row>
    <row r="32" spans="1:37">
      <c r="J32" s="4"/>
    </row>
    <row r="33" spans="10:10">
      <c r="J33" s="4"/>
    </row>
    <row r="34" spans="10:10">
      <c r="J34" s="4"/>
    </row>
    <row r="35" spans="10:10">
      <c r="J35" s="4"/>
    </row>
    <row r="36" spans="10:10">
      <c r="J36" s="4"/>
    </row>
    <row r="37" spans="10:10">
      <c r="J37" s="4"/>
    </row>
    <row r="38" spans="10:10">
      <c r="J38" s="4"/>
    </row>
    <row r="39" spans="10:10">
      <c r="J39" s="4"/>
    </row>
  </sheetData>
  <sortState xmlns:xlrd2="http://schemas.microsoft.com/office/spreadsheetml/2017/richdata2" ref="A6:AJ19">
    <sortCondition ref="A6:A19"/>
  </sortState>
  <mergeCells count="33">
    <mergeCell ref="Y3:AB3"/>
    <mergeCell ref="Y4:Z4"/>
    <mergeCell ref="AA4:AA5"/>
    <mergeCell ref="AB4:AB5"/>
    <mergeCell ref="AG3:AJ3"/>
    <mergeCell ref="AG4:AH4"/>
    <mergeCell ref="AI4:AI5"/>
    <mergeCell ref="AJ4:AJ5"/>
    <mergeCell ref="AC3:AF3"/>
    <mergeCell ref="AC4:AD4"/>
    <mergeCell ref="AE4:AE5"/>
    <mergeCell ref="AF4:AF5"/>
    <mergeCell ref="B3:B5"/>
    <mergeCell ref="I3:L3"/>
    <mergeCell ref="M3:P3"/>
    <mergeCell ref="Q3:T3"/>
    <mergeCell ref="U3:X3"/>
    <mergeCell ref="I4:J4"/>
    <mergeCell ref="K4:K5"/>
    <mergeCell ref="L4:L5"/>
    <mergeCell ref="M4:N4"/>
    <mergeCell ref="O4:O5"/>
    <mergeCell ref="P4:P5"/>
    <mergeCell ref="Q4:R4"/>
    <mergeCell ref="S4:S5"/>
    <mergeCell ref="T4:T5"/>
    <mergeCell ref="U4:V4"/>
    <mergeCell ref="X4:X5"/>
    <mergeCell ref="C3:H3"/>
    <mergeCell ref="C4:F4"/>
    <mergeCell ref="G4:G5"/>
    <mergeCell ref="H4:H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0100-37B6-4C29-AD4E-E3EDAA306621}">
  <dimension ref="B1:AH66"/>
  <sheetViews>
    <sheetView showGridLines="0" zoomScaleNormal="100" workbookViewId="0">
      <pane ySplit="1" topLeftCell="A2" activePane="bottomLeft" state="frozen"/>
      <selection pane="bottomLeft" activeCell="G28" sqref="G28"/>
      <selection activeCell="B26" sqref="B26"/>
    </sheetView>
  </sheetViews>
  <sheetFormatPr defaultColWidth="8.85546875" defaultRowHeight="14.1"/>
  <cols>
    <col min="1" max="1" width="5.42578125" style="3" customWidth="1"/>
    <col min="2" max="2" width="21.7109375" style="3" customWidth="1"/>
    <col min="3" max="3" width="13.42578125" style="3" customWidth="1"/>
    <col min="4" max="4" width="18.42578125" style="3" customWidth="1"/>
    <col min="5" max="5" width="8.140625" style="3" bestFit="1" customWidth="1"/>
    <col min="6" max="6" width="15.85546875" style="3" bestFit="1" customWidth="1"/>
    <col min="7" max="7" width="14.85546875" style="3" customWidth="1"/>
    <col min="8" max="8" width="17.42578125" style="3" customWidth="1"/>
    <col min="9" max="9" width="12.42578125" style="3" customWidth="1"/>
    <col min="10" max="10" width="15.85546875" style="3" bestFit="1" customWidth="1"/>
    <col min="11" max="11" width="14.85546875" style="3" customWidth="1"/>
    <col min="12" max="12" width="17.7109375" style="3" customWidth="1"/>
    <col min="13" max="13" width="12.42578125" style="3" customWidth="1"/>
    <col min="14" max="14" width="15.85546875" style="3" bestFit="1" customWidth="1"/>
    <col min="15" max="15" width="15.42578125" style="3" customWidth="1"/>
    <col min="16" max="16" width="17.7109375" style="3" customWidth="1"/>
    <col min="17" max="17" width="11.42578125" style="3" customWidth="1"/>
    <col min="18" max="18" width="16.140625" style="3" customWidth="1"/>
    <col min="19" max="19" width="15.5703125" style="3" customWidth="1"/>
    <col min="20" max="20" width="17.7109375" style="3" customWidth="1"/>
    <col min="21" max="21" width="12" style="3" customWidth="1"/>
    <col min="22" max="22" width="15.5703125" style="3" customWidth="1"/>
    <col min="23" max="23" width="14.5703125" style="3" customWidth="1"/>
    <col min="24" max="24" width="17.5703125" style="3" customWidth="1"/>
    <col min="25" max="25" width="13.42578125" style="3" customWidth="1"/>
    <col min="26" max="26" width="15.85546875" style="3" customWidth="1"/>
    <col min="27" max="27" width="14.42578125" style="3" customWidth="1"/>
    <col min="28" max="28" width="18.42578125" style="3" customWidth="1"/>
    <col min="29" max="29" width="11.140625" style="3" customWidth="1"/>
    <col min="30" max="30" width="15.85546875" style="3" customWidth="1"/>
    <col min="31" max="31" width="14.140625" style="3" customWidth="1"/>
    <col min="32" max="32" width="18.42578125" style="3" customWidth="1"/>
    <col min="33" max="33" width="12.42578125" style="3" customWidth="1"/>
    <col min="34" max="34" width="14.5703125" style="3" bestFit="1" customWidth="1"/>
    <col min="35" max="16384" width="8.85546875" style="3"/>
  </cols>
  <sheetData>
    <row r="1" spans="2:34" ht="84.95" customHeight="1">
      <c r="B1" s="158" t="s">
        <v>293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4" ht="18.600000000000001" customHeight="1" thickBot="1">
      <c r="B2" s="2"/>
      <c r="C2" s="33"/>
      <c r="D2" s="33"/>
      <c r="E2" s="33"/>
      <c r="F2" s="33"/>
      <c r="G2" s="2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4">
      <c r="B3" s="210" t="s">
        <v>277</v>
      </c>
      <c r="C3" s="208" t="s">
        <v>45</v>
      </c>
      <c r="D3" s="214"/>
      <c r="E3" s="214"/>
      <c r="F3" s="215"/>
      <c r="G3" s="208">
        <v>2014</v>
      </c>
      <c r="H3" s="214"/>
      <c r="I3" s="214"/>
      <c r="J3" s="215"/>
      <c r="K3" s="208">
        <v>2015</v>
      </c>
      <c r="L3" s="214"/>
      <c r="M3" s="214"/>
      <c r="N3" s="215"/>
      <c r="O3" s="208">
        <v>2016</v>
      </c>
      <c r="P3" s="214"/>
      <c r="Q3" s="214"/>
      <c r="R3" s="215"/>
      <c r="S3" s="208">
        <v>2017</v>
      </c>
      <c r="T3" s="214"/>
      <c r="U3" s="214"/>
      <c r="V3" s="215"/>
      <c r="W3" s="208">
        <v>2018</v>
      </c>
      <c r="X3" s="214"/>
      <c r="Y3" s="214"/>
      <c r="Z3" s="215"/>
      <c r="AA3" s="208">
        <v>2019</v>
      </c>
      <c r="AB3" s="214"/>
      <c r="AC3" s="214"/>
      <c r="AD3" s="215"/>
      <c r="AE3" s="208">
        <v>2020</v>
      </c>
      <c r="AF3" s="214"/>
      <c r="AG3" s="214"/>
      <c r="AH3" s="215"/>
    </row>
    <row r="4" spans="2:34" ht="14.25" customHeight="1">
      <c r="B4" s="211"/>
      <c r="C4" s="209" t="s">
        <v>46</v>
      </c>
      <c r="D4" s="216"/>
      <c r="E4" s="217" t="s">
        <v>45</v>
      </c>
      <c r="F4" s="212" t="s">
        <v>47</v>
      </c>
      <c r="G4" s="209" t="s">
        <v>46</v>
      </c>
      <c r="H4" s="216"/>
      <c r="I4" s="217" t="s">
        <v>45</v>
      </c>
      <c r="J4" s="212" t="s">
        <v>47</v>
      </c>
      <c r="K4" s="209" t="s">
        <v>46</v>
      </c>
      <c r="L4" s="216"/>
      <c r="M4" s="217" t="s">
        <v>45</v>
      </c>
      <c r="N4" s="212" t="s">
        <v>47</v>
      </c>
      <c r="O4" s="209" t="s">
        <v>46</v>
      </c>
      <c r="P4" s="216"/>
      <c r="Q4" s="217" t="s">
        <v>45</v>
      </c>
      <c r="R4" s="212" t="s">
        <v>47</v>
      </c>
      <c r="S4" s="209" t="s">
        <v>46</v>
      </c>
      <c r="T4" s="216"/>
      <c r="U4" s="217" t="s">
        <v>45</v>
      </c>
      <c r="V4" s="212" t="s">
        <v>47</v>
      </c>
      <c r="W4" s="209" t="s">
        <v>46</v>
      </c>
      <c r="X4" s="216"/>
      <c r="Y4" s="217" t="s">
        <v>45</v>
      </c>
      <c r="Z4" s="212" t="s">
        <v>47</v>
      </c>
      <c r="AA4" s="209" t="s">
        <v>46</v>
      </c>
      <c r="AB4" s="216"/>
      <c r="AC4" s="217" t="s">
        <v>45</v>
      </c>
      <c r="AD4" s="212" t="s">
        <v>47</v>
      </c>
      <c r="AE4" s="209" t="s">
        <v>46</v>
      </c>
      <c r="AF4" s="216"/>
      <c r="AG4" s="217" t="s">
        <v>45</v>
      </c>
      <c r="AH4" s="212" t="s">
        <v>47</v>
      </c>
    </row>
    <row r="5" spans="2:34" ht="39">
      <c r="B5" s="211"/>
      <c r="C5" s="74" t="s">
        <v>112</v>
      </c>
      <c r="D5" s="75" t="s">
        <v>113</v>
      </c>
      <c r="E5" s="218"/>
      <c r="F5" s="213"/>
      <c r="G5" s="74" t="s">
        <v>112</v>
      </c>
      <c r="H5" s="75" t="s">
        <v>113</v>
      </c>
      <c r="I5" s="218"/>
      <c r="J5" s="213"/>
      <c r="K5" s="74" t="s">
        <v>112</v>
      </c>
      <c r="L5" s="75" t="s">
        <v>113</v>
      </c>
      <c r="M5" s="218"/>
      <c r="N5" s="213"/>
      <c r="O5" s="74" t="s">
        <v>112</v>
      </c>
      <c r="P5" s="75" t="s">
        <v>113</v>
      </c>
      <c r="Q5" s="218"/>
      <c r="R5" s="213"/>
      <c r="S5" s="74" t="s">
        <v>112</v>
      </c>
      <c r="T5" s="75" t="s">
        <v>113</v>
      </c>
      <c r="U5" s="218"/>
      <c r="V5" s="213"/>
      <c r="W5" s="74" t="s">
        <v>112</v>
      </c>
      <c r="X5" s="75" t="s">
        <v>113</v>
      </c>
      <c r="Y5" s="218"/>
      <c r="Z5" s="213"/>
      <c r="AA5" s="74" t="s">
        <v>112</v>
      </c>
      <c r="AB5" s="75" t="s">
        <v>113</v>
      </c>
      <c r="AC5" s="218"/>
      <c r="AD5" s="213"/>
      <c r="AE5" s="74" t="s">
        <v>112</v>
      </c>
      <c r="AF5" s="75" t="s">
        <v>113</v>
      </c>
      <c r="AG5" s="218"/>
      <c r="AH5" s="213"/>
    </row>
    <row r="6" spans="2:34">
      <c r="B6" s="167" t="s">
        <v>278</v>
      </c>
      <c r="C6" s="34">
        <v>804</v>
      </c>
      <c r="D6" s="35">
        <v>71</v>
      </c>
      <c r="E6" s="35">
        <v>875</v>
      </c>
      <c r="F6" s="36">
        <v>0.55031446540880502</v>
      </c>
      <c r="G6" s="24">
        <v>125</v>
      </c>
      <c r="H6" s="23">
        <v>31</v>
      </c>
      <c r="I6" s="23">
        <v>156</v>
      </c>
      <c r="J6" s="25">
        <v>0.46153846153846156</v>
      </c>
      <c r="K6" s="24">
        <v>221</v>
      </c>
      <c r="L6" s="23">
        <v>15</v>
      </c>
      <c r="M6" s="23">
        <v>236</v>
      </c>
      <c r="N6" s="25">
        <v>0.69616519174041303</v>
      </c>
      <c r="O6" s="24">
        <v>206</v>
      </c>
      <c r="P6" s="23">
        <v>12</v>
      </c>
      <c r="Q6" s="23">
        <v>218</v>
      </c>
      <c r="R6" s="25">
        <v>0.61581920903954801</v>
      </c>
      <c r="S6" s="24">
        <v>93</v>
      </c>
      <c r="T6" s="23">
        <v>6</v>
      </c>
      <c r="U6" s="23">
        <v>99</v>
      </c>
      <c r="V6" s="25">
        <v>0.5722543352601156</v>
      </c>
      <c r="W6" s="24">
        <v>95</v>
      </c>
      <c r="X6" s="23">
        <v>1</v>
      </c>
      <c r="Y6" s="23">
        <v>96</v>
      </c>
      <c r="Z6" s="25">
        <v>0.48730964467005078</v>
      </c>
      <c r="AA6" s="24">
        <v>44</v>
      </c>
      <c r="AB6" s="23">
        <v>3</v>
      </c>
      <c r="AC6" s="23">
        <v>47</v>
      </c>
      <c r="AD6" s="25">
        <v>0.34057971014492755</v>
      </c>
      <c r="AE6" s="24">
        <v>20</v>
      </c>
      <c r="AF6" s="23">
        <v>3</v>
      </c>
      <c r="AG6" s="23">
        <v>23</v>
      </c>
      <c r="AH6" s="25">
        <v>0.45098039215686275</v>
      </c>
    </row>
    <row r="7" spans="2:34">
      <c r="B7" s="156" t="s">
        <v>279</v>
      </c>
      <c r="C7" s="34">
        <v>115</v>
      </c>
      <c r="D7" s="35">
        <v>29</v>
      </c>
      <c r="E7" s="35">
        <v>144</v>
      </c>
      <c r="F7" s="36">
        <v>9.056603773584905E-2</v>
      </c>
      <c r="G7" s="24">
        <v>5</v>
      </c>
      <c r="H7" s="23">
        <v>2</v>
      </c>
      <c r="I7" s="23">
        <v>7</v>
      </c>
      <c r="J7" s="25">
        <v>2.0710059171597635E-2</v>
      </c>
      <c r="K7" s="24">
        <v>14</v>
      </c>
      <c r="L7" s="23">
        <v>5</v>
      </c>
      <c r="M7" s="23">
        <v>19</v>
      </c>
      <c r="N7" s="25">
        <v>5.6047197640117993E-2</v>
      </c>
      <c r="O7" s="24">
        <v>11</v>
      </c>
      <c r="P7" s="23">
        <v>3</v>
      </c>
      <c r="Q7" s="23">
        <v>14</v>
      </c>
      <c r="R7" s="25">
        <v>3.954802259887006E-2</v>
      </c>
      <c r="S7" s="24">
        <v>18</v>
      </c>
      <c r="T7" s="23" t="s">
        <v>54</v>
      </c>
      <c r="U7" s="23">
        <v>18</v>
      </c>
      <c r="V7" s="25">
        <v>0.10404624277456648</v>
      </c>
      <c r="W7" s="24">
        <v>40</v>
      </c>
      <c r="X7" s="23">
        <v>7</v>
      </c>
      <c r="Y7" s="23">
        <v>47</v>
      </c>
      <c r="Z7" s="25">
        <v>0.23857868020304568</v>
      </c>
      <c r="AA7" s="24">
        <v>27</v>
      </c>
      <c r="AB7" s="23">
        <v>6</v>
      </c>
      <c r="AC7" s="23">
        <v>33</v>
      </c>
      <c r="AD7" s="25">
        <v>0.2391304347826087</v>
      </c>
      <c r="AE7" s="24" t="s">
        <v>54</v>
      </c>
      <c r="AF7" s="23">
        <v>6</v>
      </c>
      <c r="AG7" s="23">
        <v>6</v>
      </c>
      <c r="AH7" s="25">
        <v>0.11764705882352941</v>
      </c>
    </row>
    <row r="8" spans="2:34">
      <c r="B8" s="156" t="s">
        <v>280</v>
      </c>
      <c r="C8" s="34">
        <v>65</v>
      </c>
      <c r="D8" s="35">
        <v>4</v>
      </c>
      <c r="E8" s="35">
        <v>69</v>
      </c>
      <c r="F8" s="36">
        <v>4.3396226415094337E-2</v>
      </c>
      <c r="G8" s="24">
        <v>16</v>
      </c>
      <c r="H8" s="23">
        <v>4</v>
      </c>
      <c r="I8" s="23">
        <v>20</v>
      </c>
      <c r="J8" s="25">
        <v>5.9171597633136092E-2</v>
      </c>
      <c r="K8" s="24">
        <v>6</v>
      </c>
      <c r="L8" s="23" t="s">
        <v>54</v>
      </c>
      <c r="M8" s="23">
        <v>6</v>
      </c>
      <c r="N8" s="25">
        <v>1.7699115044247787E-2</v>
      </c>
      <c r="O8" s="24">
        <v>24</v>
      </c>
      <c r="P8" s="23" t="s">
        <v>54</v>
      </c>
      <c r="Q8" s="23">
        <v>24</v>
      </c>
      <c r="R8" s="25">
        <v>6.7796610169491525E-2</v>
      </c>
      <c r="S8" s="24">
        <v>9</v>
      </c>
      <c r="T8" s="23" t="s">
        <v>54</v>
      </c>
      <c r="U8" s="23">
        <v>9</v>
      </c>
      <c r="V8" s="25">
        <v>5.2023121387283239E-2</v>
      </c>
      <c r="W8" s="24">
        <v>10</v>
      </c>
      <c r="X8" s="23" t="s">
        <v>54</v>
      </c>
      <c r="Y8" s="23">
        <v>10</v>
      </c>
      <c r="Z8" s="25">
        <v>5.0761421319796954E-2</v>
      </c>
      <c r="AA8" s="24" t="s">
        <v>54</v>
      </c>
      <c r="AB8" s="23" t="s">
        <v>54</v>
      </c>
      <c r="AC8" s="23" t="s">
        <v>54</v>
      </c>
      <c r="AD8" s="25" t="s">
        <v>54</v>
      </c>
      <c r="AE8" s="24" t="s">
        <v>54</v>
      </c>
      <c r="AF8" s="23" t="s">
        <v>54</v>
      </c>
      <c r="AG8" s="23" t="s">
        <v>54</v>
      </c>
      <c r="AH8" s="25" t="s">
        <v>54</v>
      </c>
    </row>
    <row r="9" spans="2:34">
      <c r="B9" s="156" t="s">
        <v>281</v>
      </c>
      <c r="C9" s="34">
        <v>28</v>
      </c>
      <c r="D9" s="35">
        <v>3</v>
      </c>
      <c r="E9" s="35">
        <v>31</v>
      </c>
      <c r="F9" s="36">
        <v>1.9496855345911949E-2</v>
      </c>
      <c r="G9" s="24">
        <v>23</v>
      </c>
      <c r="H9" s="23">
        <v>2</v>
      </c>
      <c r="I9" s="23">
        <v>25</v>
      </c>
      <c r="J9" s="25">
        <v>7.3964497041420121E-2</v>
      </c>
      <c r="K9" s="24">
        <v>1</v>
      </c>
      <c r="L9" s="23">
        <v>1</v>
      </c>
      <c r="M9" s="23">
        <v>2</v>
      </c>
      <c r="N9" s="25">
        <v>5.8997050147492625E-3</v>
      </c>
      <c r="O9" s="24">
        <v>1</v>
      </c>
      <c r="P9" s="23" t="s">
        <v>54</v>
      </c>
      <c r="Q9" s="23">
        <v>1</v>
      </c>
      <c r="R9" s="25">
        <v>2.8248587570621469E-3</v>
      </c>
      <c r="S9" s="24" t="s">
        <v>54</v>
      </c>
      <c r="T9" s="23" t="s">
        <v>54</v>
      </c>
      <c r="U9" s="23" t="s">
        <v>54</v>
      </c>
      <c r="V9" s="25" t="s">
        <v>54</v>
      </c>
      <c r="W9" s="24" t="s">
        <v>54</v>
      </c>
      <c r="X9" s="23" t="s">
        <v>54</v>
      </c>
      <c r="Y9" s="23" t="s">
        <v>54</v>
      </c>
      <c r="Z9" s="25" t="s">
        <v>54</v>
      </c>
      <c r="AA9" s="24">
        <v>3</v>
      </c>
      <c r="AB9" s="23" t="s">
        <v>54</v>
      </c>
      <c r="AC9" s="23">
        <v>3</v>
      </c>
      <c r="AD9" s="25">
        <v>2.1739130434782608E-2</v>
      </c>
      <c r="AE9" s="24" t="s">
        <v>54</v>
      </c>
      <c r="AF9" s="23" t="s">
        <v>54</v>
      </c>
      <c r="AG9" s="23" t="s">
        <v>54</v>
      </c>
      <c r="AH9" s="25" t="s">
        <v>54</v>
      </c>
    </row>
    <row r="10" spans="2:34">
      <c r="B10" s="156" t="s">
        <v>282</v>
      </c>
      <c r="C10" s="34">
        <v>11</v>
      </c>
      <c r="D10" s="35">
        <v>0</v>
      </c>
      <c r="E10" s="35">
        <v>11</v>
      </c>
      <c r="F10" s="36">
        <v>6.918238993710692E-3</v>
      </c>
      <c r="G10" s="24" t="s">
        <v>54</v>
      </c>
      <c r="H10" s="23" t="s">
        <v>54</v>
      </c>
      <c r="I10" s="23" t="s">
        <v>54</v>
      </c>
      <c r="J10" s="25" t="s">
        <v>54</v>
      </c>
      <c r="K10" s="24" t="s">
        <v>54</v>
      </c>
      <c r="L10" s="23" t="s">
        <v>54</v>
      </c>
      <c r="M10" s="23" t="s">
        <v>54</v>
      </c>
      <c r="N10" s="25" t="s">
        <v>54</v>
      </c>
      <c r="O10" s="24" t="s">
        <v>54</v>
      </c>
      <c r="P10" s="23" t="s">
        <v>54</v>
      </c>
      <c r="Q10" s="23" t="s">
        <v>54</v>
      </c>
      <c r="R10" s="25" t="s">
        <v>54</v>
      </c>
      <c r="S10" s="24" t="s">
        <v>54</v>
      </c>
      <c r="T10" s="23" t="s">
        <v>54</v>
      </c>
      <c r="U10" s="23" t="s">
        <v>54</v>
      </c>
      <c r="V10" s="25" t="s">
        <v>54</v>
      </c>
      <c r="W10" s="24">
        <v>9</v>
      </c>
      <c r="X10" s="23" t="s">
        <v>54</v>
      </c>
      <c r="Y10" s="23">
        <v>9</v>
      </c>
      <c r="Z10" s="25">
        <v>4.5685279187817257E-2</v>
      </c>
      <c r="AA10" s="24" t="s">
        <v>54</v>
      </c>
      <c r="AB10" s="23" t="s">
        <v>54</v>
      </c>
      <c r="AC10" s="23" t="s">
        <v>54</v>
      </c>
      <c r="AD10" s="25" t="s">
        <v>54</v>
      </c>
      <c r="AE10" s="24">
        <v>2</v>
      </c>
      <c r="AF10" s="23" t="s">
        <v>54</v>
      </c>
      <c r="AG10" s="23">
        <v>2</v>
      </c>
      <c r="AH10" s="25">
        <v>3.9215686274509803E-2</v>
      </c>
    </row>
    <row r="11" spans="2:34">
      <c r="B11" s="156" t="s">
        <v>283</v>
      </c>
      <c r="C11" s="34">
        <v>32</v>
      </c>
      <c r="D11" s="35">
        <v>0</v>
      </c>
      <c r="E11" s="35">
        <v>32</v>
      </c>
      <c r="F11" s="36">
        <v>2.0125786163522012E-2</v>
      </c>
      <c r="G11" s="24">
        <v>6</v>
      </c>
      <c r="H11" s="23" t="s">
        <v>54</v>
      </c>
      <c r="I11" s="23">
        <v>6</v>
      </c>
      <c r="J11" s="25">
        <v>1.7751479289940829E-2</v>
      </c>
      <c r="K11" s="24" t="s">
        <v>54</v>
      </c>
      <c r="L11" s="23" t="s">
        <v>54</v>
      </c>
      <c r="M11" s="23" t="s">
        <v>54</v>
      </c>
      <c r="N11" s="25" t="s">
        <v>54</v>
      </c>
      <c r="O11" s="24">
        <v>5</v>
      </c>
      <c r="P11" s="23" t="s">
        <v>54</v>
      </c>
      <c r="Q11" s="23">
        <v>5</v>
      </c>
      <c r="R11" s="25">
        <v>1.4124293785310734E-2</v>
      </c>
      <c r="S11" s="24">
        <v>13</v>
      </c>
      <c r="T11" s="23" t="s">
        <v>54</v>
      </c>
      <c r="U11" s="23">
        <v>13</v>
      </c>
      <c r="V11" s="25">
        <v>7.5144508670520235E-2</v>
      </c>
      <c r="W11" s="24" t="s">
        <v>54</v>
      </c>
      <c r="X11" s="23" t="s">
        <v>54</v>
      </c>
      <c r="Y11" s="23" t="s">
        <v>54</v>
      </c>
      <c r="Z11" s="25" t="s">
        <v>54</v>
      </c>
      <c r="AA11" s="24">
        <v>8</v>
      </c>
      <c r="AB11" s="23" t="s">
        <v>54</v>
      </c>
      <c r="AC11" s="23">
        <v>8</v>
      </c>
      <c r="AD11" s="25">
        <v>5.7971014492753624E-2</v>
      </c>
      <c r="AE11" s="24" t="s">
        <v>54</v>
      </c>
      <c r="AF11" s="23" t="s">
        <v>54</v>
      </c>
      <c r="AG11" s="23" t="s">
        <v>54</v>
      </c>
      <c r="AH11" s="25" t="s">
        <v>54</v>
      </c>
    </row>
    <row r="12" spans="2:34">
      <c r="B12" s="156" t="s">
        <v>284</v>
      </c>
      <c r="C12" s="34">
        <v>12</v>
      </c>
      <c r="D12" s="35">
        <v>25</v>
      </c>
      <c r="E12" s="35">
        <v>37</v>
      </c>
      <c r="F12" s="36">
        <v>2.3270440251572325E-2</v>
      </c>
      <c r="G12" s="24">
        <v>4</v>
      </c>
      <c r="H12" s="23" t="s">
        <v>54</v>
      </c>
      <c r="I12" s="23">
        <v>4</v>
      </c>
      <c r="J12" s="25">
        <v>1.1834319526627219E-2</v>
      </c>
      <c r="K12" s="24">
        <v>2</v>
      </c>
      <c r="L12" s="23">
        <v>11</v>
      </c>
      <c r="M12" s="23">
        <v>13</v>
      </c>
      <c r="N12" s="25">
        <v>3.8348082595870206E-2</v>
      </c>
      <c r="O12" s="24" t="s">
        <v>54</v>
      </c>
      <c r="P12" s="23">
        <v>10</v>
      </c>
      <c r="Q12" s="23">
        <v>10</v>
      </c>
      <c r="R12" s="25">
        <v>2.8248587570621469E-2</v>
      </c>
      <c r="S12" s="24">
        <v>2</v>
      </c>
      <c r="T12" s="23" t="s">
        <v>54</v>
      </c>
      <c r="U12" s="23">
        <v>2</v>
      </c>
      <c r="V12" s="25">
        <v>1.1560693641618497E-2</v>
      </c>
      <c r="W12" s="24" t="s">
        <v>54</v>
      </c>
      <c r="X12" s="23" t="s">
        <v>54</v>
      </c>
      <c r="Y12" s="23" t="s">
        <v>54</v>
      </c>
      <c r="Z12" s="25" t="s">
        <v>54</v>
      </c>
      <c r="AA12" s="24">
        <v>3</v>
      </c>
      <c r="AB12" s="23" t="s">
        <v>54</v>
      </c>
      <c r="AC12" s="23">
        <v>3</v>
      </c>
      <c r="AD12" s="25">
        <v>2.1739130434782608E-2</v>
      </c>
      <c r="AE12" s="24">
        <v>1</v>
      </c>
      <c r="AF12" s="23">
        <v>4</v>
      </c>
      <c r="AG12" s="23">
        <v>5</v>
      </c>
      <c r="AH12" s="25">
        <v>9.8039215686274508E-2</v>
      </c>
    </row>
    <row r="13" spans="2:34">
      <c r="B13" s="156" t="s">
        <v>285</v>
      </c>
      <c r="C13" s="34">
        <v>35</v>
      </c>
      <c r="D13" s="35">
        <v>0</v>
      </c>
      <c r="E13" s="35">
        <v>35</v>
      </c>
      <c r="F13" s="36">
        <v>2.20125786163522E-2</v>
      </c>
      <c r="G13" s="24">
        <v>3</v>
      </c>
      <c r="H13" s="23" t="s">
        <v>54</v>
      </c>
      <c r="I13" s="23">
        <v>3</v>
      </c>
      <c r="J13" s="25">
        <v>8.8757396449704144E-3</v>
      </c>
      <c r="K13" s="24">
        <v>3</v>
      </c>
      <c r="L13" s="23" t="s">
        <v>54</v>
      </c>
      <c r="M13" s="23">
        <v>3</v>
      </c>
      <c r="N13" s="25">
        <v>8.8495575221238937E-3</v>
      </c>
      <c r="O13" s="24">
        <v>6</v>
      </c>
      <c r="P13" s="23" t="s">
        <v>54</v>
      </c>
      <c r="Q13" s="23">
        <v>6</v>
      </c>
      <c r="R13" s="25">
        <v>1.6949152542372881E-2</v>
      </c>
      <c r="S13" s="24">
        <v>5</v>
      </c>
      <c r="T13" s="23" t="s">
        <v>54</v>
      </c>
      <c r="U13" s="23">
        <v>5</v>
      </c>
      <c r="V13" s="25">
        <v>2.8901734104046242E-2</v>
      </c>
      <c r="W13" s="24">
        <v>6</v>
      </c>
      <c r="X13" s="23" t="s">
        <v>54</v>
      </c>
      <c r="Y13" s="23">
        <v>6</v>
      </c>
      <c r="Z13" s="25">
        <v>3.0456852791878174E-2</v>
      </c>
      <c r="AA13" s="24">
        <v>7</v>
      </c>
      <c r="AB13" s="23" t="s">
        <v>54</v>
      </c>
      <c r="AC13" s="23">
        <v>7</v>
      </c>
      <c r="AD13" s="25">
        <v>5.0724637681159424E-2</v>
      </c>
      <c r="AE13" s="24">
        <v>5</v>
      </c>
      <c r="AF13" s="23" t="s">
        <v>54</v>
      </c>
      <c r="AG13" s="23">
        <v>5</v>
      </c>
      <c r="AH13" s="25">
        <v>9.8039215686274508E-2</v>
      </c>
    </row>
    <row r="14" spans="2:34">
      <c r="B14" s="156" t="s">
        <v>286</v>
      </c>
      <c r="C14" s="34">
        <v>42</v>
      </c>
      <c r="D14" s="35">
        <v>8</v>
      </c>
      <c r="E14" s="35">
        <v>50</v>
      </c>
      <c r="F14" s="36">
        <v>3.1446540880503145E-2</v>
      </c>
      <c r="G14" s="24">
        <v>7</v>
      </c>
      <c r="H14" s="23">
        <v>5</v>
      </c>
      <c r="I14" s="23">
        <v>12</v>
      </c>
      <c r="J14" s="25">
        <v>3.5502958579881658E-2</v>
      </c>
      <c r="K14" s="24">
        <v>10</v>
      </c>
      <c r="L14" s="23">
        <v>3</v>
      </c>
      <c r="M14" s="23">
        <v>13</v>
      </c>
      <c r="N14" s="25">
        <v>3.8348082595870206E-2</v>
      </c>
      <c r="O14" s="24">
        <v>12</v>
      </c>
      <c r="P14" s="23" t="s">
        <v>54</v>
      </c>
      <c r="Q14" s="23">
        <v>12</v>
      </c>
      <c r="R14" s="25">
        <v>3.3898305084745763E-2</v>
      </c>
      <c r="S14" s="24">
        <v>6</v>
      </c>
      <c r="T14" s="23" t="s">
        <v>54</v>
      </c>
      <c r="U14" s="23">
        <v>6</v>
      </c>
      <c r="V14" s="25">
        <v>3.4682080924855488E-2</v>
      </c>
      <c r="W14" s="24">
        <v>4</v>
      </c>
      <c r="X14" s="23" t="s">
        <v>54</v>
      </c>
      <c r="Y14" s="23">
        <v>4</v>
      </c>
      <c r="Z14" s="25">
        <v>2.030456852791878E-2</v>
      </c>
      <c r="AA14" s="24">
        <v>3</v>
      </c>
      <c r="AB14" s="23" t="s">
        <v>54</v>
      </c>
      <c r="AC14" s="23">
        <v>3</v>
      </c>
      <c r="AD14" s="25">
        <v>2.1739130434782608E-2</v>
      </c>
      <c r="AE14" s="24" t="s">
        <v>54</v>
      </c>
      <c r="AF14" s="23" t="s">
        <v>54</v>
      </c>
      <c r="AG14" s="23" t="s">
        <v>54</v>
      </c>
      <c r="AH14" s="25" t="s">
        <v>54</v>
      </c>
    </row>
    <row r="15" spans="2:34">
      <c r="B15" s="156" t="s">
        <v>287</v>
      </c>
      <c r="C15" s="34">
        <v>28</v>
      </c>
      <c r="D15" s="35">
        <v>3</v>
      </c>
      <c r="E15" s="35">
        <v>31</v>
      </c>
      <c r="F15" s="36">
        <v>1.9496855345911949E-2</v>
      </c>
      <c r="G15" s="24">
        <v>9</v>
      </c>
      <c r="H15" s="23">
        <v>2</v>
      </c>
      <c r="I15" s="23">
        <v>11</v>
      </c>
      <c r="J15" s="25">
        <v>3.2544378698224852E-2</v>
      </c>
      <c r="K15" s="24">
        <v>10</v>
      </c>
      <c r="L15" s="23" t="s">
        <v>54</v>
      </c>
      <c r="M15" s="23">
        <v>10</v>
      </c>
      <c r="N15" s="25">
        <v>2.9498525073746312E-2</v>
      </c>
      <c r="O15" s="24">
        <v>6</v>
      </c>
      <c r="P15" s="23" t="s">
        <v>54</v>
      </c>
      <c r="Q15" s="23">
        <v>6</v>
      </c>
      <c r="R15" s="25">
        <v>1.6949152542372881E-2</v>
      </c>
      <c r="S15" s="24" t="s">
        <v>54</v>
      </c>
      <c r="T15" s="23" t="s">
        <v>54</v>
      </c>
      <c r="U15" s="23" t="s">
        <v>54</v>
      </c>
      <c r="V15" s="25" t="s">
        <v>54</v>
      </c>
      <c r="W15" s="24">
        <v>3</v>
      </c>
      <c r="X15" s="23" t="s">
        <v>54</v>
      </c>
      <c r="Y15" s="23">
        <v>3</v>
      </c>
      <c r="Z15" s="25">
        <v>1.5228426395939087E-2</v>
      </c>
      <c r="AA15" s="24" t="s">
        <v>54</v>
      </c>
      <c r="AB15" s="23">
        <v>1</v>
      </c>
      <c r="AC15" s="23">
        <v>1</v>
      </c>
      <c r="AD15" s="25">
        <v>7.246376811594203E-3</v>
      </c>
      <c r="AE15" s="24" t="s">
        <v>54</v>
      </c>
      <c r="AF15" s="23" t="s">
        <v>54</v>
      </c>
      <c r="AG15" s="23" t="s">
        <v>54</v>
      </c>
      <c r="AH15" s="25" t="s">
        <v>54</v>
      </c>
    </row>
    <row r="16" spans="2:34">
      <c r="B16" s="156" t="s">
        <v>288</v>
      </c>
      <c r="C16" s="34">
        <v>84</v>
      </c>
      <c r="D16" s="35">
        <v>9</v>
      </c>
      <c r="E16" s="35">
        <v>93</v>
      </c>
      <c r="F16" s="36">
        <v>5.849056603773585E-2</v>
      </c>
      <c r="G16" s="24">
        <v>13</v>
      </c>
      <c r="H16" s="23" t="s">
        <v>54</v>
      </c>
      <c r="I16" s="23">
        <v>13</v>
      </c>
      <c r="J16" s="25">
        <v>3.8461538461538464E-2</v>
      </c>
      <c r="K16" s="24">
        <v>16</v>
      </c>
      <c r="L16" s="23">
        <v>2</v>
      </c>
      <c r="M16" s="23">
        <v>18</v>
      </c>
      <c r="N16" s="25">
        <v>5.3097345132743362E-2</v>
      </c>
      <c r="O16" s="24">
        <v>26</v>
      </c>
      <c r="P16" s="23">
        <v>4</v>
      </c>
      <c r="Q16" s="23">
        <v>30</v>
      </c>
      <c r="R16" s="25">
        <v>8.4745762711864403E-2</v>
      </c>
      <c r="S16" s="24">
        <v>1</v>
      </c>
      <c r="T16" s="23" t="s">
        <v>54</v>
      </c>
      <c r="U16" s="23">
        <v>1</v>
      </c>
      <c r="V16" s="25">
        <v>5.7803468208092483E-3</v>
      </c>
      <c r="W16" s="24">
        <v>14</v>
      </c>
      <c r="X16" s="23" t="s">
        <v>54</v>
      </c>
      <c r="Y16" s="23">
        <v>14</v>
      </c>
      <c r="Z16" s="25">
        <v>7.1065989847715741E-2</v>
      </c>
      <c r="AA16" s="24">
        <v>14</v>
      </c>
      <c r="AB16" s="23" t="s">
        <v>54</v>
      </c>
      <c r="AC16" s="23">
        <v>14</v>
      </c>
      <c r="AD16" s="25">
        <v>0.10144927536231885</v>
      </c>
      <c r="AE16" s="24" t="s">
        <v>54</v>
      </c>
      <c r="AF16" s="23">
        <v>3</v>
      </c>
      <c r="AG16" s="23">
        <v>3</v>
      </c>
      <c r="AH16" s="25">
        <v>5.8823529411764705E-2</v>
      </c>
    </row>
    <row r="17" spans="2:34">
      <c r="B17" s="156" t="s">
        <v>289</v>
      </c>
      <c r="C17" s="34">
        <v>49</v>
      </c>
      <c r="D17" s="35">
        <v>14</v>
      </c>
      <c r="E17" s="35">
        <v>63</v>
      </c>
      <c r="F17" s="36">
        <v>3.962264150943396E-2</v>
      </c>
      <c r="G17" s="24">
        <v>18</v>
      </c>
      <c r="H17" s="23">
        <v>14</v>
      </c>
      <c r="I17" s="23">
        <v>32</v>
      </c>
      <c r="J17" s="25">
        <v>9.4674556213017749E-2</v>
      </c>
      <c r="K17" s="24">
        <v>3</v>
      </c>
      <c r="L17" s="23" t="s">
        <v>54</v>
      </c>
      <c r="M17" s="23">
        <v>3</v>
      </c>
      <c r="N17" s="25">
        <v>8.8495575221238937E-3</v>
      </c>
      <c r="O17" s="24">
        <v>16</v>
      </c>
      <c r="P17" s="23" t="s">
        <v>54</v>
      </c>
      <c r="Q17" s="23">
        <v>16</v>
      </c>
      <c r="R17" s="25">
        <v>4.519774011299435E-2</v>
      </c>
      <c r="S17" s="24">
        <v>3</v>
      </c>
      <c r="T17" s="23" t="s">
        <v>54</v>
      </c>
      <c r="U17" s="23">
        <v>3</v>
      </c>
      <c r="V17" s="25">
        <v>1.7341040462427744E-2</v>
      </c>
      <c r="W17" s="24">
        <v>3</v>
      </c>
      <c r="X17" s="23" t="s">
        <v>54</v>
      </c>
      <c r="Y17" s="23">
        <v>3</v>
      </c>
      <c r="Z17" s="25">
        <v>1.5228426395939087E-2</v>
      </c>
      <c r="AA17" s="24" t="s">
        <v>54</v>
      </c>
      <c r="AB17" s="23" t="s">
        <v>54</v>
      </c>
      <c r="AC17" s="23" t="s">
        <v>54</v>
      </c>
      <c r="AD17" s="25" t="s">
        <v>54</v>
      </c>
      <c r="AE17" s="24">
        <v>6</v>
      </c>
      <c r="AF17" s="23" t="s">
        <v>54</v>
      </c>
      <c r="AG17" s="23">
        <v>6</v>
      </c>
      <c r="AH17" s="25">
        <v>0.11764705882352941</v>
      </c>
    </row>
    <row r="18" spans="2:34">
      <c r="B18" s="156" t="s">
        <v>290</v>
      </c>
      <c r="C18" s="34">
        <v>37</v>
      </c>
      <c r="D18" s="35">
        <v>2</v>
      </c>
      <c r="E18" s="35">
        <v>39</v>
      </c>
      <c r="F18" s="36">
        <v>2.4528301886792454E-2</v>
      </c>
      <c r="G18" s="24">
        <v>17</v>
      </c>
      <c r="H18" s="23">
        <v>1</v>
      </c>
      <c r="I18" s="23">
        <v>18</v>
      </c>
      <c r="J18" s="25">
        <v>5.3254437869822487E-2</v>
      </c>
      <c r="K18" s="24">
        <v>5</v>
      </c>
      <c r="L18" s="23" t="s">
        <v>54</v>
      </c>
      <c r="M18" s="23">
        <v>5</v>
      </c>
      <c r="N18" s="25">
        <v>1.4749262536873156E-2</v>
      </c>
      <c r="O18" s="24">
        <v>3</v>
      </c>
      <c r="P18" s="23" t="s">
        <v>54</v>
      </c>
      <c r="Q18" s="23">
        <v>3</v>
      </c>
      <c r="R18" s="25">
        <v>8.4745762711864406E-3</v>
      </c>
      <c r="S18" s="24">
        <v>5</v>
      </c>
      <c r="T18" s="23">
        <v>1</v>
      </c>
      <c r="U18" s="23">
        <v>6</v>
      </c>
      <c r="V18" s="25">
        <v>3.4682080924855488E-2</v>
      </c>
      <c r="W18" s="24" t="s">
        <v>54</v>
      </c>
      <c r="X18" s="23" t="s">
        <v>54</v>
      </c>
      <c r="Y18" s="23" t="s">
        <v>54</v>
      </c>
      <c r="Z18" s="25" t="s">
        <v>54</v>
      </c>
      <c r="AA18" s="24">
        <v>7</v>
      </c>
      <c r="AB18" s="23" t="s">
        <v>54</v>
      </c>
      <c r="AC18" s="23">
        <v>7</v>
      </c>
      <c r="AD18" s="25">
        <v>5.0724637681159424E-2</v>
      </c>
      <c r="AE18" s="24" t="s">
        <v>54</v>
      </c>
      <c r="AF18" s="23" t="s">
        <v>54</v>
      </c>
      <c r="AG18" s="23" t="s">
        <v>54</v>
      </c>
      <c r="AH18" s="25" t="s">
        <v>54</v>
      </c>
    </row>
    <row r="19" spans="2:34" ht="14.45" thickBot="1">
      <c r="B19" s="168" t="s">
        <v>291</v>
      </c>
      <c r="C19" s="34">
        <v>72</v>
      </c>
      <c r="D19" s="35">
        <v>8</v>
      </c>
      <c r="E19" s="35">
        <v>80</v>
      </c>
      <c r="F19" s="36">
        <v>5.0314465408805034E-2</v>
      </c>
      <c r="G19" s="26">
        <v>31</v>
      </c>
      <c r="H19" s="27" t="s">
        <v>54</v>
      </c>
      <c r="I19" s="27">
        <v>31</v>
      </c>
      <c r="J19" s="28">
        <v>9.1715976331360943E-2</v>
      </c>
      <c r="K19" s="26">
        <v>10</v>
      </c>
      <c r="L19" s="27">
        <v>1</v>
      </c>
      <c r="M19" s="27">
        <v>11</v>
      </c>
      <c r="N19" s="28">
        <v>3.2448377581120944E-2</v>
      </c>
      <c r="O19" s="26">
        <v>9</v>
      </c>
      <c r="P19" s="27" t="s">
        <v>54</v>
      </c>
      <c r="Q19" s="27">
        <v>9</v>
      </c>
      <c r="R19" s="28">
        <v>2.5423728813559324E-2</v>
      </c>
      <c r="S19" s="26">
        <v>8</v>
      </c>
      <c r="T19" s="27">
        <v>3</v>
      </c>
      <c r="U19" s="27">
        <v>11</v>
      </c>
      <c r="V19" s="28">
        <v>6.358381502890173E-2</v>
      </c>
      <c r="W19" s="26">
        <v>3</v>
      </c>
      <c r="X19" s="27">
        <v>2</v>
      </c>
      <c r="Y19" s="27">
        <v>5</v>
      </c>
      <c r="Z19" s="28">
        <v>2.5380710659898477E-2</v>
      </c>
      <c r="AA19" s="26">
        <v>11</v>
      </c>
      <c r="AB19" s="27">
        <v>1</v>
      </c>
      <c r="AC19" s="27">
        <v>12</v>
      </c>
      <c r="AD19" s="28">
        <v>8.6956521739130432E-2</v>
      </c>
      <c r="AE19" s="26" t="s">
        <v>54</v>
      </c>
      <c r="AF19" s="27">
        <v>1</v>
      </c>
      <c r="AG19" s="27">
        <v>1</v>
      </c>
      <c r="AH19" s="28">
        <v>1.9607843137254902E-2</v>
      </c>
    </row>
    <row r="20" spans="2:34" ht="14.45" thickBot="1">
      <c r="B20" s="14" t="s">
        <v>45</v>
      </c>
      <c r="C20" s="29">
        <v>1414</v>
      </c>
      <c r="D20" s="30">
        <v>176</v>
      </c>
      <c r="E20" s="30">
        <v>1590</v>
      </c>
      <c r="F20" s="31">
        <v>0.99999999999999989</v>
      </c>
      <c r="G20" s="29">
        <v>277</v>
      </c>
      <c r="H20" s="30">
        <v>61</v>
      </c>
      <c r="I20" s="30">
        <v>338</v>
      </c>
      <c r="J20" s="31">
        <v>1</v>
      </c>
      <c r="K20" s="29">
        <v>301</v>
      </c>
      <c r="L20" s="30">
        <v>38</v>
      </c>
      <c r="M20" s="30">
        <v>339</v>
      </c>
      <c r="N20" s="31">
        <v>1</v>
      </c>
      <c r="O20" s="29">
        <v>325</v>
      </c>
      <c r="P20" s="30">
        <v>29</v>
      </c>
      <c r="Q20" s="30">
        <v>354</v>
      </c>
      <c r="R20" s="31">
        <v>1</v>
      </c>
      <c r="S20" s="29">
        <v>163</v>
      </c>
      <c r="T20" s="30">
        <v>10</v>
      </c>
      <c r="U20" s="30">
        <v>173</v>
      </c>
      <c r="V20" s="31">
        <v>1.0000000000000002</v>
      </c>
      <c r="W20" s="29">
        <v>187</v>
      </c>
      <c r="X20" s="30">
        <v>10</v>
      </c>
      <c r="Y20" s="30">
        <v>197</v>
      </c>
      <c r="Z20" s="31">
        <v>1</v>
      </c>
      <c r="AA20" s="29">
        <v>127</v>
      </c>
      <c r="AB20" s="30">
        <v>11</v>
      </c>
      <c r="AC20" s="30">
        <v>138</v>
      </c>
      <c r="AD20" s="31">
        <v>1</v>
      </c>
      <c r="AE20" s="30">
        <v>34</v>
      </c>
      <c r="AF20" s="30">
        <v>17</v>
      </c>
      <c r="AG20" s="30">
        <v>51</v>
      </c>
      <c r="AH20" s="31">
        <v>1</v>
      </c>
    </row>
    <row r="21" spans="2:34">
      <c r="B21" s="17" t="s">
        <v>294</v>
      </c>
    </row>
    <row r="22" spans="2:34" s="56" customFormat="1">
      <c r="B22" s="50"/>
      <c r="C22" s="3"/>
      <c r="D22" s="3"/>
      <c r="E22" s="3"/>
      <c r="F22" s="3"/>
    </row>
    <row r="23" spans="2:34" s="56" customFormat="1">
      <c r="C23" s="3"/>
      <c r="D23" s="3"/>
      <c r="E23" s="3"/>
      <c r="F23" s="3"/>
      <c r="H23" s="57"/>
    </row>
    <row r="24" spans="2:34" s="56" customFormat="1">
      <c r="C24" s="3"/>
      <c r="D24" s="3"/>
      <c r="E24" s="3"/>
      <c r="F24" s="3"/>
      <c r="H24" s="57"/>
    </row>
    <row r="25" spans="2:34">
      <c r="H25" s="4"/>
    </row>
    <row r="26" spans="2:34">
      <c r="H26" s="4"/>
    </row>
    <row r="27" spans="2:34">
      <c r="H27" s="4"/>
    </row>
    <row r="28" spans="2:34">
      <c r="H28" s="4"/>
    </row>
    <row r="29" spans="2:34">
      <c r="H29" s="4"/>
    </row>
    <row r="30" spans="2:34">
      <c r="H30" s="4"/>
    </row>
    <row r="31" spans="2:34">
      <c r="H31" s="4"/>
    </row>
    <row r="32" spans="2:34">
      <c r="H32" s="4"/>
    </row>
    <row r="33" spans="8:8">
      <c r="H33" s="4"/>
    </row>
    <row r="34" spans="8:8">
      <c r="H34" s="4"/>
    </row>
    <row r="35" spans="8:8">
      <c r="H35" s="4"/>
    </row>
    <row r="36" spans="8:8">
      <c r="H36" s="4"/>
    </row>
    <row r="37" spans="8:8">
      <c r="H37" s="4"/>
    </row>
    <row r="38" spans="8:8">
      <c r="H38" s="4"/>
    </row>
    <row r="39" spans="8:8">
      <c r="H39" s="4"/>
    </row>
    <row r="40" spans="8:8">
      <c r="H40" s="4"/>
    </row>
    <row r="41" spans="8:8">
      <c r="H41" s="4"/>
    </row>
    <row r="42" spans="8:8">
      <c r="H42" s="4"/>
    </row>
    <row r="43" spans="8:8">
      <c r="H43" s="4"/>
    </row>
    <row r="44" spans="8:8">
      <c r="H44" s="4"/>
    </row>
    <row r="45" spans="8:8">
      <c r="H45" s="4"/>
    </row>
    <row r="46" spans="8:8">
      <c r="H46" s="4"/>
    </row>
    <row r="47" spans="8:8">
      <c r="H47" s="4"/>
    </row>
    <row r="48" spans="8:8">
      <c r="H48" s="4"/>
    </row>
    <row r="49" spans="8:8">
      <c r="H49" s="4"/>
    </row>
    <row r="50" spans="8:8">
      <c r="H50" s="4"/>
    </row>
    <row r="51" spans="8:8">
      <c r="H51" s="4"/>
    </row>
    <row r="52" spans="8:8">
      <c r="H52" s="4"/>
    </row>
    <row r="53" spans="8:8">
      <c r="H53" s="4"/>
    </row>
    <row r="54" spans="8:8">
      <c r="H54" s="4"/>
    </row>
    <row r="55" spans="8:8">
      <c r="H55" s="4"/>
    </row>
    <row r="56" spans="8:8">
      <c r="H56" s="4"/>
    </row>
    <row r="57" spans="8:8">
      <c r="H57" s="4"/>
    </row>
    <row r="58" spans="8:8">
      <c r="H58" s="4"/>
    </row>
    <row r="59" spans="8:8">
      <c r="H59" s="4"/>
    </row>
    <row r="60" spans="8:8">
      <c r="H60" s="4"/>
    </row>
    <row r="61" spans="8:8">
      <c r="H61" s="4"/>
    </row>
    <row r="62" spans="8:8">
      <c r="H62" s="4"/>
    </row>
    <row r="63" spans="8:8">
      <c r="H63" s="4"/>
    </row>
    <row r="64" spans="8:8">
      <c r="H64" s="4"/>
    </row>
    <row r="65" spans="8:8">
      <c r="H65" s="4"/>
    </row>
    <row r="66" spans="8:8">
      <c r="H66" s="4"/>
    </row>
  </sheetData>
  <sortState xmlns:xlrd2="http://schemas.microsoft.com/office/spreadsheetml/2017/richdata2" ref="A7:AH19">
    <sortCondition ref="A7:A19"/>
  </sortState>
  <mergeCells count="33">
    <mergeCell ref="AE4:AF4"/>
    <mergeCell ref="Q4:Q5"/>
    <mergeCell ref="R4:R5"/>
    <mergeCell ref="S4:T4"/>
    <mergeCell ref="C3:F3"/>
    <mergeCell ref="AE3:AH3"/>
    <mergeCell ref="AG4:AG5"/>
    <mergeCell ref="AH4:AH5"/>
    <mergeCell ref="V4:V5"/>
    <mergeCell ref="AA3:AD3"/>
    <mergeCell ref="Z4:Z5"/>
    <mergeCell ref="AA4:AB4"/>
    <mergeCell ref="AC4:AC5"/>
    <mergeCell ref="AD4:AD5"/>
    <mergeCell ref="W4:X4"/>
    <mergeCell ref="Y4:Y5"/>
    <mergeCell ref="W3:Z3"/>
    <mergeCell ref="C4:D4"/>
    <mergeCell ref="E4:E5"/>
    <mergeCell ref="F4:F5"/>
    <mergeCell ref="U4:U5"/>
    <mergeCell ref="B3:B5"/>
    <mergeCell ref="G3:J3"/>
    <mergeCell ref="K3:N3"/>
    <mergeCell ref="O3:R3"/>
    <mergeCell ref="S3:V3"/>
    <mergeCell ref="G4:H4"/>
    <mergeCell ref="I4:I5"/>
    <mergeCell ref="J4:J5"/>
    <mergeCell ref="K4:L4"/>
    <mergeCell ref="M4:M5"/>
    <mergeCell ref="N4:N5"/>
    <mergeCell ref="O4:P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Novotná Eva</cp:lastModifiedBy>
  <cp:revision/>
  <dcterms:created xsi:type="dcterms:W3CDTF">2020-08-26T10:09:25Z</dcterms:created>
  <dcterms:modified xsi:type="dcterms:W3CDTF">2022-07-08T11:12:13Z</dcterms:modified>
  <cp:category/>
  <cp:contentStatus/>
</cp:coreProperties>
</file>