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Opraveno ke zveřejnění/"/>
    </mc:Choice>
  </mc:AlternateContent>
  <xr:revisionPtr revIDLastSave="1" documentId="13_ncr:1_{7AE1B397-DE7F-48BC-9BE5-8B948763EBCD}" xr6:coauthVersionLast="47" xr6:coauthVersionMax="47" xr10:uidLastSave="{09AF5AD1-DAEC-42FF-AC70-63D47F59649A}"/>
  <bookViews>
    <workbookView xWindow="-120" yWindow="-120" windowWidth="29040" windowHeight="15720" tabRatio="615" xr2:uid="{00000000-000D-0000-FFFF-FFFF00000000}"/>
  </bookViews>
  <sheets>
    <sheet name="Table of Contents" sheetId="1" r:id="rId1"/>
    <sheet name="Table_1" sheetId="2" r:id="rId2"/>
    <sheet name="Table_2" sheetId="9" r:id="rId3"/>
    <sheet name="Table_3" sheetId="11" r:id="rId4"/>
    <sheet name="Table_4" sheetId="10" r:id="rId5"/>
    <sheet name="Table_5" sheetId="1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" i="10" l="1"/>
  <c r="P6" i="10"/>
  <c r="AO8" i="10"/>
  <c r="AN8" i="10"/>
  <c r="AJ8" i="10"/>
  <c r="AI8" i="10"/>
  <c r="AI7" i="10"/>
  <c r="AI6" i="10"/>
  <c r="AE8" i="10"/>
  <c r="AE7" i="10"/>
  <c r="AE6" i="10"/>
  <c r="AD8" i="10"/>
  <c r="AD7" i="10"/>
  <c r="AD6" i="10"/>
  <c r="Z7" i="10"/>
  <c r="Z6" i="10"/>
  <c r="Y8" i="10"/>
  <c r="Y7" i="10"/>
  <c r="Y6" i="10"/>
  <c r="U8" i="10"/>
  <c r="T8" i="10"/>
  <c r="T6" i="10"/>
  <c r="O8" i="10"/>
  <c r="O7" i="10"/>
  <c r="O6" i="10"/>
  <c r="L8" i="10"/>
  <c r="L7" i="10"/>
  <c r="K8" i="10"/>
  <c r="L6" i="10" s="1"/>
  <c r="J8" i="10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6" i="12"/>
  <c r="G20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6" i="12"/>
  <c r="H16" i="11"/>
  <c r="H7" i="11"/>
  <c r="H8" i="11"/>
  <c r="H9" i="11"/>
  <c r="H10" i="11"/>
  <c r="H11" i="11"/>
  <c r="H12" i="11"/>
  <c r="H13" i="11"/>
  <c r="H14" i="11"/>
  <c r="H15" i="11"/>
  <c r="H6" i="11"/>
  <c r="G16" i="11"/>
  <c r="G7" i="11"/>
  <c r="G8" i="11"/>
  <c r="G9" i="11"/>
  <c r="G10" i="11"/>
  <c r="G11" i="11"/>
  <c r="G12" i="11"/>
  <c r="G13" i="11"/>
  <c r="G14" i="11"/>
  <c r="G15" i="11"/>
  <c r="G6" i="11"/>
  <c r="H8" i="2"/>
  <c r="H11" i="2"/>
  <c r="H12" i="2"/>
  <c r="H13" i="2"/>
  <c r="H14" i="2"/>
  <c r="H9" i="2"/>
  <c r="H19" i="2"/>
  <c r="H18" i="2"/>
  <c r="H20" i="2"/>
  <c r="H10" i="2"/>
  <c r="H22" i="2"/>
  <c r="H21" i="2"/>
  <c r="H23" i="2"/>
  <c r="H17" i="2"/>
  <c r="H24" i="2"/>
  <c r="H15" i="2"/>
  <c r="H25" i="2"/>
  <c r="H26" i="2"/>
  <c r="H27" i="2"/>
  <c r="H28" i="2"/>
  <c r="H6" i="2"/>
  <c r="H29" i="2"/>
  <c r="H16" i="2"/>
  <c r="H30" i="2"/>
  <c r="H31" i="2"/>
  <c r="H35" i="2"/>
  <c r="H32" i="2"/>
  <c r="H33" i="2"/>
  <c r="H34" i="2"/>
  <c r="H7" i="2"/>
  <c r="M8" i="10"/>
  <c r="N8" i="10"/>
  <c r="Q8" i="10"/>
  <c r="R8" i="10"/>
  <c r="S8" i="10"/>
  <c r="V8" i="10"/>
  <c r="W8" i="10"/>
  <c r="X8" i="10"/>
  <c r="AA8" i="10"/>
  <c r="AB8" i="10"/>
  <c r="AC8" i="10"/>
  <c r="AF8" i="10"/>
  <c r="AG8" i="10"/>
  <c r="AH8" i="10"/>
  <c r="AK8" i="10"/>
  <c r="AL8" i="10"/>
  <c r="AM8" i="10"/>
  <c r="I8" i="10"/>
  <c r="AN6" i="10"/>
  <c r="K6" i="10"/>
  <c r="AN7" i="10"/>
  <c r="T7" i="10"/>
  <c r="K7" i="10"/>
  <c r="P8" i="10" l="1"/>
  <c r="Z8" i="10"/>
  <c r="H36" i="2"/>
  <c r="I29" i="2" s="1"/>
  <c r="AJ6" i="10"/>
  <c r="U7" i="10"/>
  <c r="AO7" i="10"/>
  <c r="U6" i="10"/>
  <c r="AJ7" i="10"/>
  <c r="I32" i="2" l="1"/>
  <c r="I10" i="2"/>
  <c r="I33" i="2"/>
  <c r="I9" i="2"/>
  <c r="I15" i="2"/>
  <c r="I21" i="2"/>
  <c r="I12" i="2"/>
  <c r="I13" i="2"/>
  <c r="I23" i="2"/>
  <c r="I18" i="2"/>
  <c r="I35" i="2"/>
  <c r="I26" i="2"/>
  <c r="I16" i="2"/>
  <c r="I25" i="2"/>
  <c r="I8" i="2"/>
  <c r="I17" i="2"/>
  <c r="I24" i="2"/>
  <c r="I6" i="2"/>
  <c r="I28" i="2"/>
  <c r="I30" i="2"/>
  <c r="I31" i="2"/>
  <c r="I19" i="2"/>
  <c r="I20" i="2"/>
  <c r="I11" i="2"/>
  <c r="I14" i="2"/>
  <c r="I27" i="2"/>
  <c r="I34" i="2"/>
  <c r="I7" i="2"/>
  <c r="I22" i="2"/>
  <c r="AO6" i="10"/>
</calcChain>
</file>

<file path=xl/sharedStrings.xml><?xml version="1.0" encoding="utf-8"?>
<sst xmlns="http://schemas.openxmlformats.org/spreadsheetml/2006/main" count="3301" uniqueCount="206">
  <si>
    <t>Table of Contents</t>
  </si>
  <si>
    <t>Table 1</t>
  </si>
  <si>
    <t>Table 2</t>
  </si>
  <si>
    <t>Overview of the number of mobilities by field of education in Call Years 2014-2020.</t>
  </si>
  <si>
    <t>Table 3</t>
  </si>
  <si>
    <t>Overview of the number of mobilities by field of education in Call Years 2014-2020 - categorized.</t>
  </si>
  <si>
    <t>Table 4</t>
  </si>
  <si>
    <t>Overview of the number of mobilities by gender in Call Years 2014-2020.</t>
  </si>
  <si>
    <t>Table 5</t>
  </si>
  <si>
    <t>Source: EC Dashboard, KA101, Call Years 2014-2020</t>
  </si>
  <si>
    <t>Data from 18 May 2022</t>
  </si>
  <si>
    <t>NUMBER OF MOBILITIES BY RECEIVING COUNTRY</t>
  </si>
  <si>
    <t>Total</t>
  </si>
  <si>
    <t>Percentage</t>
  </si>
  <si>
    <t>Staff training abroad</t>
  </si>
  <si>
    <t>Training/teaching assignments abroad</t>
  </si>
  <si>
    <t>Job Shadowing</t>
  </si>
  <si>
    <t>Structured Courses/Training Events</t>
  </si>
  <si>
    <t>Austria</t>
  </si>
  <si>
    <t>AT</t>
  </si>
  <si>
    <t>-</t>
  </si>
  <si>
    <t>Belgium</t>
  </si>
  <si>
    <t>BE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</si>
  <si>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</si>
  <si>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</si>
  <si>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</si>
  <si>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</si>
  <si>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</si>
  <si>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</si>
  <si>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</si>
  <si>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</si>
  <si>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</si>
  <si>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</si>
  <si>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</si>
  <si>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</si>
  <si>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</si>
  <si>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</si>
  <si>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</si>
  <si>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</si>
  <si>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</si>
  <si>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</si>
  <si>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</si>
  <si>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</si>
  <si>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</si>
  <si>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</si>
  <si>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</si>
  <si>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</si>
  <si>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Italy</t>
  </si>
  <si>
    <t>IT</t>
  </si>
  <si>
    <t>Latvia</t>
  </si>
  <si>
    <t>LV</t>
  </si>
  <si>
    <t>Lithuania</t>
  </si>
  <si>
    <t>LT</t>
  </si>
  <si>
    <t>Luxembourg</t>
  </si>
  <si>
    <t>LU</t>
  </si>
  <si>
    <t>Malta</t>
  </si>
  <si>
    <t>MT</t>
  </si>
  <si>
    <t>Netherlands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</si>
  <si>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</si>
  <si>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</si>
  <si>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</si>
  <si>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</si>
  <si>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</si>
  <si>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</si>
  <si>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</si>
  <si>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</si>
  <si>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</si>
  <si>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Slovakia</t>
  </si>
  <si>
    <t>SK</t>
  </si>
  <si>
    <t>Slovenia</t>
  </si>
  <si>
    <t>SI</t>
  </si>
  <si>
    <t>Spain</t>
  </si>
  <si>
    <t>ES</t>
  </si>
  <si>
    <t>Sweden</t>
  </si>
  <si>
    <t>SE</t>
  </si>
  <si>
    <t>Turkey</t>
  </si>
  <si>
    <t>TR</t>
  </si>
  <si>
    <t>United Kingdom of Great Britain and Northern Ireland</t>
  </si>
  <si>
    <t>UK</t>
  </si>
  <si>
    <t>Table 1. Overview of the number of mobilities by receiving country in Call Years 2014-2020.</t>
  </si>
  <si>
    <t xml:space="preserve">NUMBER OF MOBILITIES BY FIELD OF EDUCATION </t>
  </si>
  <si>
    <t>Accounting and taxation</t>
  </si>
  <si>
    <t>Agriculture</t>
  </si>
  <si>
    <t>Architecture and construction</t>
  </si>
  <si>
    <t>Arts</t>
  </si>
  <si>
    <t>Arts and humanities</t>
  </si>
  <si>
    <t>Arts and humanities, inter-disciplinary programmes</t>
  </si>
  <si>
    <t>Arts, not elsewhere classified</t>
  </si>
  <si>
    <t>Arts, not further defined</t>
  </si>
  <si>
    <t>Biochemistry</t>
  </si>
  <si>
    <t>Biological and related sciences</t>
  </si>
  <si>
    <t>Biology</t>
  </si>
  <si>
    <t>Business and administration</t>
  </si>
  <si>
    <t>Business and administration, not elsewhere classified</t>
  </si>
  <si>
    <t>Business and administration, not further defined</t>
  </si>
  <si>
    <t>Business, administration and law</t>
  </si>
  <si>
    <t>Chemistry</t>
  </si>
  <si>
    <t>Child care and youth services</t>
  </si>
  <si>
    <t>Computer use</t>
  </si>
  <si>
    <t>Dental studies</t>
  </si>
  <si>
    <t>Earth sciences</t>
  </si>
  <si>
    <t>Economics</t>
  </si>
  <si>
    <t>Education</t>
  </si>
  <si>
    <t>Education science</t>
  </si>
  <si>
    <t>Education, not elsewhere classified</t>
  </si>
  <si>
    <t>Education, not further defined</t>
  </si>
  <si>
    <t>Electricity and energy</t>
  </si>
  <si>
    <t>Electronics and automation</t>
  </si>
  <si>
    <t>Engineering and engineering trades</t>
  </si>
  <si>
    <t>Engineering and engineering trades, not elsewhere classified</t>
  </si>
  <si>
    <t>Engineering and engineering trades, not further defined</t>
  </si>
  <si>
    <t>Engineering, manufacturing and construction</t>
  </si>
  <si>
    <t>Environment</t>
  </si>
  <si>
    <t>Environment, not further defined</t>
  </si>
  <si>
    <t>Fashion, interior and industrial design</t>
  </si>
  <si>
    <t>Fine arts</t>
  </si>
  <si>
    <t>Forestry</t>
  </si>
  <si>
    <t>Health and welfare</t>
  </si>
  <si>
    <t>Health and Welfare, inter-disciplinary programmes</t>
  </si>
  <si>
    <t>Health, not elsewhere classified</t>
  </si>
  <si>
    <t>Health, not further defined</t>
  </si>
  <si>
    <t>History and archaeology</t>
  </si>
  <si>
    <t>Horticulture</t>
  </si>
  <si>
    <t>Hotel, restaurants and catering</t>
  </si>
  <si>
    <t>Humanities (except languages)</t>
  </si>
  <si>
    <t>Humanities (except languages), not elsewhere classified</t>
  </si>
  <si>
    <t>Humanities (except languages), not further defined</t>
  </si>
  <si>
    <t>Information and Communication Technologies (ICTs)</t>
  </si>
  <si>
    <t>Information and Communication Technologies (ICTs), inter-disciplinary programmes</t>
  </si>
  <si>
    <t>Information and Communication Technologies (ICTs), not elsewhere classified</t>
  </si>
  <si>
    <t>Information and Communication Technologies (ICTs), not further defined</t>
  </si>
  <si>
    <t>Inter-disciplinary programmes and qualifications involving business, administration and law</t>
  </si>
  <si>
    <t>Inter-disciplinary programmes and qualifications involving education</t>
  </si>
  <si>
    <t>Inter-disciplinary programmes and qualifications involving natural sciences, mathematics and statistics</t>
  </si>
  <si>
    <t>Language acquisition</t>
  </si>
  <si>
    <t>Languages</t>
  </si>
  <si>
    <t>Languages, not elsewhere classified</t>
  </si>
  <si>
    <t>Languages, not further defined</t>
  </si>
  <si>
    <t>Law</t>
  </si>
  <si>
    <t>Literature and linguistics</t>
  </si>
  <si>
    <t>Management and administration</t>
  </si>
  <si>
    <t>Marketing and advertising</t>
  </si>
  <si>
    <t>Mathematics</t>
  </si>
  <si>
    <t>Mathematics and statistics</t>
  </si>
  <si>
    <t>Mathematics and statistics, not elsewhere classified</t>
  </si>
  <si>
    <t>Medicine</t>
  </si>
  <si>
    <t>Mechanics and metal trades</t>
  </si>
  <si>
    <t>Motor vehicles, ships and aircraft</t>
  </si>
  <si>
    <t>Music and performing arts</t>
  </si>
  <si>
    <t>Natural environments and wildlife</t>
  </si>
  <si>
    <t>Natural sciences, mathematics and statistics</t>
  </si>
  <si>
    <t>Natural sciences, mathematics and statistics not elsewhere classified</t>
  </si>
  <si>
    <t>Physical sciences</t>
  </si>
  <si>
    <t>Physics</t>
  </si>
  <si>
    <t>Political sciences and civics</t>
  </si>
  <si>
    <t>Protection of persons and property</t>
  </si>
  <si>
    <t>Psychology</t>
  </si>
  <si>
    <t>Secretarial and office work</t>
  </si>
  <si>
    <t>Social and behavioural sciences</t>
  </si>
  <si>
    <t>Social and behavioural sciences, not elsewhere classified</t>
  </si>
  <si>
    <t>Social and behavioural sciences, not further defined</t>
  </si>
  <si>
    <t>Social work and counselling</t>
  </si>
  <si>
    <t>Sociology and cultural studies</t>
  </si>
  <si>
    <t>Statistics</t>
  </si>
  <si>
    <t>Teacher training with subject specialization</t>
  </si>
  <si>
    <t>Teacher training without subject specialization</t>
  </si>
  <si>
    <t>Training for pre-school teachers</t>
  </si>
  <si>
    <t>Travel, tourism and leisure</t>
  </si>
  <si>
    <t>Veterinary</t>
  </si>
  <si>
    <t>Work skills</t>
  </si>
  <si>
    <t>Table 2. Overview of the number of mobilities by field of education in Call Years 2014-2020.</t>
  </si>
  <si>
    <t>NUMBER OF MOBILITIES BY FIELD OF EDUCATION (CATEGORIZED)</t>
  </si>
  <si>
    <t>Social sciences, journalism and information</t>
  </si>
  <si>
    <t>Agriculture, forestry, fisheries and veterinary</t>
  </si>
  <si>
    <t>Services</t>
  </si>
  <si>
    <t>Table 3. Overview of the number of mobilities by field of education in Call Years 2014-2020 - categorized.</t>
  </si>
  <si>
    <t xml:space="preserve"> </t>
  </si>
  <si>
    <t>NUMBER OF MOBILITIES BY GENDER</t>
  </si>
  <si>
    <t>Gender</t>
  </si>
  <si>
    <t>Males</t>
  </si>
  <si>
    <t>Females</t>
  </si>
  <si>
    <t>Table 4. Overview of the number of mobilities by gender in Call Years 2014-2020.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</si>
  <si>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</si>
  <si>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</si>
  <si>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</si>
  <si>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</si>
  <si>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</si>
  <si>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</si>
  <si>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</si>
  <si>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</si>
  <si>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</si>
  <si>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</si>
  <si>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</si>
  <si>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</si>
  <si>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</si>
  <si>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</si>
  <si>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5. Overview of the number of mobilities by region in Call Years 2014-2020.</t>
  </si>
  <si>
    <t>Overview of the number of mobilities by receiving country in Call Years 2014-2020.</t>
  </si>
  <si>
    <t>Receiving Country</t>
  </si>
  <si>
    <t>Country Code</t>
  </si>
  <si>
    <t>Activity Type</t>
  </si>
  <si>
    <t>Field of Education</t>
  </si>
  <si>
    <t>NUMBER OF MOBILITIES BY SENDING REGION</t>
  </si>
  <si>
    <t>Sending Region</t>
  </si>
  <si>
    <t>Erasmus+: School Education Staff Mobility (departing from CZ)</t>
  </si>
  <si>
    <t>Overview of the number of mobilities by sending region in Call Years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</si>
</sst>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levetica"/>
      <charset val="238"/>
    </font>
    <font>
      <u/>
      <sz val="11"/>
      <color theme="10"/>
      <name val="Calibri"/>
      <family val="2"/>
      <scheme val="minor"/>
    </font>
    <font>
      <sz val="12"/>
      <color theme="1"/>
      <name val="Helvetica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rgb="FF000000"/>
      <name val="Helvetica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FCC36"/>
        <bgColor indexed="64"/>
      </patternFill>
    </fill>
    <fill>
      <patternFill patternType="solid">
        <fgColor rgb="FFA5CF4C"/>
        <bgColor indexed="64"/>
      </patternFill>
    </fill>
    <fill>
      <patternFill patternType="solid">
        <fgColor rgb="FFFFFFFF"/>
        <bgColor rgb="FF000000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4" fillId="0" borderId="0" applyNumberFormat="0" applyFill="0" applyBorder="0" applyAlignment="0" applyProtection="0"/>
  </cellStyleXfs>
  <cellXfs count="104">
    <xf numFmtId="0" fontId="0" fillId="0" borderId="0" xfId="0"/>
    <xf numFmtId="0" fontId="0" fillId="2" borderId="0" xfId="0" applyFill="1"/>
    <xf numFmtId="0" fontId="3" fillId="0" borderId="0" xfId="0" applyFont="1"/>
    <xf numFmtId="0" fontId="3" fillId="2" borderId="0" xfId="0" applyFont="1" applyFill="1"/>
    <xf numFmtId="0" fontId="0" fillId="3" borderId="0" xfId="0" applyFill="1"/>
    <xf numFmtId="0" fontId="4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4" fillId="0" borderId="0" xfId="1" applyNumberFormat="1" applyFont="1"/>
    <xf numFmtId="0" fontId="3" fillId="3" borderId="0" xfId="0" applyFont="1" applyFill="1"/>
    <xf numFmtId="0" fontId="9" fillId="0" borderId="0" xfId="0" applyFont="1" applyAlignment="1">
      <alignment vertical="center"/>
    </xf>
    <xf numFmtId="0" fontId="5" fillId="2" borderId="0" xfId="0" applyFont="1" applyFill="1"/>
    <xf numFmtId="0" fontId="11" fillId="0" borderId="16" xfId="0" applyFont="1" applyBorder="1" applyAlignment="1">
      <alignment horizontal="left"/>
    </xf>
    <xf numFmtId="0" fontId="11" fillId="0" borderId="1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22" xfId="0" applyFont="1" applyBorder="1"/>
    <xf numFmtId="0" fontId="10" fillId="0" borderId="24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5" xfId="1" applyNumberFormat="1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1" fillId="0" borderId="2" xfId="0" applyFont="1" applyBorder="1" applyAlignment="1">
      <alignment horizontal="left"/>
    </xf>
    <xf numFmtId="0" fontId="10" fillId="0" borderId="23" xfId="0" applyFont="1" applyBorder="1"/>
    <xf numFmtId="0" fontId="11" fillId="0" borderId="2" xfId="0" applyFont="1" applyBorder="1"/>
    <xf numFmtId="0" fontId="13" fillId="0" borderId="0" xfId="0" applyFont="1"/>
    <xf numFmtId="0" fontId="11" fillId="0" borderId="36" xfId="0" applyFont="1" applyBorder="1" applyAlignment="1">
      <alignment horizontal="center"/>
    </xf>
    <xf numFmtId="0" fontId="11" fillId="0" borderId="29" xfId="0" applyFont="1" applyBorder="1"/>
    <xf numFmtId="0" fontId="11" fillId="0" borderId="16" xfId="0" applyFont="1" applyBorder="1"/>
    <xf numFmtId="0" fontId="11" fillId="0" borderId="17" xfId="0" applyFont="1" applyBorder="1"/>
    <xf numFmtId="0" fontId="11" fillId="0" borderId="33" xfId="0" applyFont="1" applyBorder="1"/>
    <xf numFmtId="0" fontId="11" fillId="0" borderId="34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33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wrapText="1"/>
    </xf>
    <xf numFmtId="0" fontId="11" fillId="0" borderId="38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42" xfId="0" applyFont="1" applyBorder="1" applyAlignment="1">
      <alignment horizontal="center"/>
    </xf>
    <xf numFmtId="164" fontId="11" fillId="0" borderId="11" xfId="1" applyNumberFormat="1" applyFont="1" applyBorder="1" applyAlignment="1">
      <alignment horizontal="center"/>
    </xf>
    <xf numFmtId="164" fontId="10" fillId="0" borderId="28" xfId="1" applyNumberFormat="1" applyFont="1" applyBorder="1" applyAlignment="1">
      <alignment horizontal="right" indent="3"/>
    </xf>
    <xf numFmtId="164" fontId="11" fillId="0" borderId="20" xfId="1" applyNumberFormat="1" applyFont="1" applyBorder="1" applyAlignment="1">
      <alignment horizontal="center"/>
    </xf>
    <xf numFmtId="164" fontId="10" fillId="0" borderId="28" xfId="1" applyNumberFormat="1" applyFont="1" applyBorder="1" applyAlignment="1">
      <alignment horizontal="center"/>
    </xf>
    <xf numFmtId="164" fontId="11" fillId="0" borderId="0" xfId="0" applyNumberFormat="1" applyFont="1"/>
    <xf numFmtId="164" fontId="4" fillId="0" borderId="0" xfId="0" applyNumberFormat="1" applyFont="1"/>
    <xf numFmtId="164" fontId="12" fillId="0" borderId="0" xfId="0" applyNumberFormat="1" applyFont="1"/>
    <xf numFmtId="164" fontId="11" fillId="0" borderId="21" xfId="1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0" fillId="0" borderId="0" xfId="0" applyNumberFormat="1"/>
    <xf numFmtId="164" fontId="11" fillId="0" borderId="11" xfId="0" applyNumberFormat="1" applyFont="1" applyBorder="1" applyAlignment="1">
      <alignment horizontal="center"/>
    </xf>
    <xf numFmtId="164" fontId="10" fillId="0" borderId="28" xfId="0" applyNumberFormat="1" applyFont="1" applyBorder="1" applyAlignment="1">
      <alignment horizontal="center"/>
    </xf>
    <xf numFmtId="164" fontId="11" fillId="0" borderId="9" xfId="1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164" fontId="4" fillId="0" borderId="0" xfId="1" applyNumberFormat="1" applyFont="1"/>
    <xf numFmtId="0" fontId="15" fillId="2" borderId="0" xfId="0" applyFont="1" applyFill="1"/>
    <xf numFmtId="164" fontId="11" fillId="0" borderId="14" xfId="1" applyNumberFormat="1" applyFont="1" applyBorder="1" applyAlignment="1">
      <alignment horizontal="center"/>
    </xf>
    <xf numFmtId="0" fontId="16" fillId="2" borderId="0" xfId="0" applyFont="1" applyFill="1"/>
    <xf numFmtId="0" fontId="17" fillId="2" borderId="0" xfId="4" applyFont="1" applyFill="1"/>
    <xf numFmtId="164" fontId="10" fillId="0" borderId="26" xfId="1" applyNumberFormat="1" applyFont="1" applyBorder="1" applyAlignment="1">
      <alignment horizontal="center"/>
    </xf>
    <xf numFmtId="164" fontId="11" fillId="0" borderId="43" xfId="1" applyNumberFormat="1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8" fillId="5" borderId="0" xfId="0" applyFont="1" applyFill="1"/>
    <xf numFmtId="0" fontId="10" fillId="4" borderId="1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164" fontId="10" fillId="0" borderId="25" xfId="1" applyNumberFormat="1" applyFont="1" applyBorder="1" applyAlignment="1">
      <alignment horizontal="center"/>
    </xf>
    <xf numFmtId="0" fontId="8" fillId="3" borderId="0" xfId="0" applyFont="1" applyFill="1" applyAlignment="1">
      <alignment vertical="center" wrapText="1"/>
    </xf>
    <xf numFmtId="0" fontId="10" fillId="0" borderId="22" xfId="0" applyFont="1" applyBorder="1"/>
    <xf numFmtId="0" fontId="10" fillId="0" borderId="46" xfId="0" applyFont="1" applyBorder="1"/>
    <xf numFmtId="0" fontId="10" fillId="4" borderId="13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</cellXfs>
  <cellStyles count="5">
    <cellStyle name="Hypertextový odkaz" xfId="4" builtinId="8"/>
    <cellStyle name="Normální" xfId="0" builtinId="0"/>
    <cellStyle name="Normální 2" xfId="3" xr:uid="{00000000-0005-0000-0000-000001000000}"/>
    <cellStyle name="Normální 2 2" xfId="2" xr:uid="{00000000-0005-0000-0000-000002000000}"/>
    <cellStyle name="Procenta" xfId="1" builtinId="5"/>
  </cellStyles>
  <dxfs count="0"/>
  <tableStyles count="0" defaultTableStyle="TableStyleMedium2" defaultPivotStyle="PivotStyleLight16"/>
  <colors>
    <mruColors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26</xdr:row>
      <xdr:rowOff>127000</xdr:rowOff>
    </xdr:from>
    <xdr:to>
      <xdr:col>6</xdr:col>
      <xdr:colOff>66675</xdr:colOff>
      <xdr:row>29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127000</xdr:rowOff>
    </xdr:from>
    <xdr:to>
      <xdr:col>9</xdr:col>
      <xdr:colOff>330200</xdr:colOff>
      <xdr:row>25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577850</xdr:colOff>
      <xdr:row>0</xdr:row>
      <xdr:rowOff>1241628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658340-B449-1249-BAAA-A3864501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1201" cy="119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762000</xdr:rowOff>
    </xdr:from>
    <xdr:to>
      <xdr:col>5</xdr:col>
      <xdr:colOff>1905</xdr:colOff>
      <xdr:row>0</xdr:row>
      <xdr:rowOff>955675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FCD5FC2-98A3-48C8-AB20-E2C90A2A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62000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795866</xdr:rowOff>
    </xdr:from>
    <xdr:to>
      <xdr:col>1</xdr:col>
      <xdr:colOff>5866674</xdr:colOff>
      <xdr:row>0</xdr:row>
      <xdr:rowOff>999066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C594EB7-A12D-409B-A4D2-75F8D252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95866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67733</xdr:colOff>
      <xdr:row>0</xdr:row>
      <xdr:rowOff>770467</xdr:rowOff>
    </xdr:from>
    <xdr:to>
      <xdr:col>4</xdr:col>
      <xdr:colOff>252518</xdr:colOff>
      <xdr:row>0</xdr:row>
      <xdr:rowOff>973667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09DF61B-A03E-4079-ACAA-A2461CC5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6" y="770467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762000</xdr:rowOff>
    </xdr:from>
    <xdr:to>
      <xdr:col>6</xdr:col>
      <xdr:colOff>170180</xdr:colOff>
      <xdr:row>0</xdr:row>
      <xdr:rowOff>955675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57482FD-720C-4970-80B0-32B06DDE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770467</xdr:rowOff>
    </xdr:from>
    <xdr:to>
      <xdr:col>5</xdr:col>
      <xdr:colOff>881168</xdr:colOff>
      <xdr:row>0</xdr:row>
      <xdr:rowOff>987002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FF4596A-CC00-4B3F-B7F3-1428A556A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70467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/>
  <cols>
    <col min="2" max="2" width="10.42578125" customWidth="1"/>
  </cols>
  <sheetData>
    <row r="1" spans="1:12" s="4" customFormat="1" ht="108" customHeight="1">
      <c r="B1" s="82" t="s">
        <v>204</v>
      </c>
      <c r="C1" s="82"/>
      <c r="D1" s="82"/>
      <c r="E1" s="82"/>
      <c r="F1" s="82"/>
      <c r="G1" s="82"/>
      <c r="H1" s="82"/>
      <c r="I1" s="82"/>
      <c r="J1" s="82"/>
    </row>
    <row r="2" spans="1:12" ht="16.149999999999999" customHeight="1"/>
    <row r="3" spans="1:12" ht="20.25">
      <c r="B3" s="8" t="s">
        <v>0</v>
      </c>
    </row>
    <row r="4" spans="1:1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7" customFormat="1">
      <c r="A5" s="6"/>
      <c r="B5" s="68"/>
      <c r="C5" s="6"/>
      <c r="D5" s="6"/>
      <c r="E5" s="6"/>
      <c r="F5" s="6"/>
      <c r="G5" s="6"/>
      <c r="H5" s="6"/>
      <c r="I5" s="6"/>
      <c r="J5" s="6"/>
      <c r="K5" s="6"/>
    </row>
    <row r="6" spans="1:12" s="7" customFormat="1">
      <c r="A6" s="6"/>
      <c r="B6" s="71" t="s">
        <v>1</v>
      </c>
      <c r="C6" s="6" t="s">
        <v>197</v>
      </c>
      <c r="D6" s="6"/>
      <c r="E6" s="6"/>
      <c r="F6" s="6"/>
      <c r="G6" s="6"/>
      <c r="H6" s="6"/>
      <c r="I6" s="6"/>
      <c r="J6" s="6"/>
      <c r="K6" s="6"/>
    </row>
    <row r="7" spans="1:12" s="7" customFormat="1">
      <c r="A7" s="6"/>
      <c r="B7" s="71"/>
      <c r="C7" s="6"/>
      <c r="D7" s="6"/>
      <c r="E7" s="6"/>
      <c r="F7" s="6"/>
      <c r="G7" s="6"/>
      <c r="H7" s="6"/>
      <c r="I7" s="6"/>
      <c r="J7" s="6"/>
      <c r="K7" s="6"/>
    </row>
    <row r="8" spans="1:12" s="7" customFormat="1">
      <c r="A8" s="6"/>
      <c r="B8" s="71" t="s">
        <v>2</v>
      </c>
      <c r="C8" s="6" t="s">
        <v>3</v>
      </c>
      <c r="D8" s="6"/>
      <c r="E8" s="6"/>
      <c r="F8" s="6"/>
      <c r="G8" s="6"/>
      <c r="H8" s="6"/>
      <c r="I8" s="6"/>
      <c r="J8" s="6"/>
      <c r="K8" s="6"/>
    </row>
    <row r="9" spans="1:12" s="7" customFormat="1">
      <c r="A9" s="6"/>
      <c r="B9" s="71"/>
      <c r="C9" s="6"/>
      <c r="D9" s="6"/>
      <c r="E9" s="6"/>
      <c r="F9" s="6"/>
      <c r="G9" s="6"/>
      <c r="H9" s="6"/>
      <c r="I9" s="6"/>
      <c r="J9" s="6"/>
      <c r="K9" s="6"/>
    </row>
    <row r="10" spans="1:12" s="7" customFormat="1">
      <c r="A10" s="6"/>
      <c r="B10" s="71" t="s">
        <v>4</v>
      </c>
      <c r="C10" s="6" t="s">
        <v>5</v>
      </c>
      <c r="D10" s="6"/>
      <c r="E10" s="6"/>
      <c r="F10" s="6"/>
      <c r="G10" s="6"/>
      <c r="H10" s="6"/>
      <c r="I10" s="6"/>
      <c r="J10" s="6"/>
      <c r="K10" s="6"/>
    </row>
    <row r="11" spans="1:12" s="7" customFormat="1">
      <c r="A11" s="6"/>
      <c r="B11" s="71"/>
      <c r="C11" s="6"/>
      <c r="D11" s="6"/>
      <c r="E11" s="6"/>
      <c r="F11" s="6"/>
      <c r="G11" s="6"/>
      <c r="H11" s="6"/>
      <c r="I11" s="6"/>
      <c r="J11" s="6"/>
      <c r="K11" s="6"/>
    </row>
    <row r="12" spans="1:12" s="7" customFormat="1">
      <c r="A12" s="6"/>
      <c r="B12" s="71" t="s">
        <v>6</v>
      </c>
      <c r="C12" s="6" t="s">
        <v>7</v>
      </c>
      <c r="D12" s="6"/>
      <c r="E12" s="6"/>
      <c r="F12" s="6"/>
      <c r="G12" s="6"/>
      <c r="H12" s="6"/>
      <c r="I12" s="6"/>
      <c r="J12" s="6"/>
      <c r="K12" s="6"/>
    </row>
    <row r="13" spans="1:12" s="7" customFormat="1">
      <c r="A13" s="6"/>
      <c r="B13" s="71"/>
      <c r="C13" s="6"/>
      <c r="D13" s="6"/>
      <c r="E13" s="6"/>
      <c r="F13" s="6"/>
      <c r="G13" s="6"/>
      <c r="H13" s="6"/>
      <c r="I13" s="6"/>
      <c r="J13" s="6"/>
      <c r="K13" s="6"/>
    </row>
    <row r="14" spans="1:12" s="7" customFormat="1">
      <c r="A14" s="6"/>
      <c r="B14" s="71" t="s">
        <v>8</v>
      </c>
      <c r="C14" s="6" t="s">
        <v>205</v>
      </c>
      <c r="D14" s="6"/>
      <c r="E14" s="6"/>
      <c r="F14" s="6"/>
      <c r="G14" s="6"/>
      <c r="H14" s="6"/>
      <c r="I14" s="6"/>
      <c r="J14" s="6"/>
      <c r="K14" s="6"/>
    </row>
    <row r="15" spans="1:12" s="7" customFormat="1">
      <c r="A15" s="6"/>
      <c r="B15" s="70"/>
      <c r="C15" s="6"/>
      <c r="D15" s="6"/>
      <c r="E15" s="6"/>
      <c r="F15" s="6"/>
      <c r="G15" s="6"/>
      <c r="H15" s="6"/>
      <c r="I15" s="6"/>
      <c r="J15" s="6"/>
      <c r="K15" s="6"/>
    </row>
    <row r="16" spans="1:12">
      <c r="A16" s="3"/>
      <c r="B16" s="75" t="s">
        <v>9</v>
      </c>
      <c r="C16" s="3"/>
      <c r="D16" s="3"/>
      <c r="E16" s="3"/>
      <c r="F16" s="3"/>
      <c r="G16" s="3"/>
      <c r="H16" s="3"/>
      <c r="I16" s="3"/>
      <c r="J16" s="1"/>
      <c r="K16" s="1"/>
      <c r="L16" s="1"/>
    </row>
    <row r="17" spans="1:12">
      <c r="A17" s="3"/>
      <c r="B17" s="75" t="s">
        <v>10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 ht="15" customHeight="1">
      <c r="A18" s="3"/>
      <c r="B18" s="12"/>
      <c r="C18" s="3"/>
      <c r="E18" s="3"/>
      <c r="F18" s="3"/>
      <c r="G18" s="3"/>
      <c r="H18" s="3"/>
      <c r="I18" s="3"/>
      <c r="J18" s="1"/>
      <c r="K18" s="1"/>
      <c r="L18" s="1"/>
    </row>
    <row r="19" spans="1:12" ht="15" customHeight="1">
      <c r="A19" s="3"/>
      <c r="B19" s="12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ht="15" customHeight="1">
      <c r="A20" s="3"/>
      <c r="B20" s="12"/>
      <c r="C20" s="3"/>
      <c r="D20" s="3"/>
      <c r="E20" s="3"/>
      <c r="F20" s="3"/>
      <c r="G20" s="3"/>
      <c r="H20" s="3"/>
      <c r="I20" s="3"/>
      <c r="J20" s="1"/>
      <c r="K20" s="1"/>
      <c r="L20" s="1"/>
    </row>
    <row r="21" spans="1:12">
      <c r="A21" s="1"/>
      <c r="B21" s="12"/>
      <c r="C21" s="1"/>
      <c r="D21" s="1"/>
      <c r="E21" s="1"/>
      <c r="F21" s="1"/>
      <c r="G21" s="1"/>
      <c r="H21" s="1"/>
      <c r="I21" s="1"/>
      <c r="J21" s="1"/>
      <c r="K21" s="1"/>
      <c r="L21" s="1"/>
    </row>
    <row r="24" spans="1:12">
      <c r="B24" s="2"/>
    </row>
    <row r="25" spans="1:12" s="4" customFormat="1">
      <c r="B25" s="10"/>
    </row>
    <row r="26" spans="1:12" s="4" customFormat="1">
      <c r="B26" s="10"/>
    </row>
    <row r="27" spans="1:12" s="4" customFormat="1"/>
    <row r="28" spans="1:12" s="4" customFormat="1"/>
    <row r="29" spans="1:12" s="4" customFormat="1"/>
    <row r="30" spans="1:12" s="4" customFormat="1"/>
  </sheetData>
  <mergeCells count="1">
    <mergeCell ref="B1:J1"/>
  </mergeCells>
  <hyperlinks>
    <hyperlink ref="B14" location="Table_5!A1" display="Table 5" xr:uid="{75F38D99-1873-4A89-B465-943384E019B9}"/>
    <hyperlink ref="B12" location="Table_4!A1" display="Table 4" xr:uid="{3AE1F3CC-1A08-4EF2-990A-31158ACEF506}"/>
    <hyperlink ref="B10" location="Table_3!A1" display="Table 3" xr:uid="{C9086C95-A176-4359-9AE7-673C4CA5FB55}"/>
    <hyperlink ref="B8" location="Table_2!A1" display="Table 2" xr:uid="{DBEBF359-A812-4B18-9106-B37C82743B28}"/>
    <hyperlink ref="B6" location="Table_1!A1" display="Table 1" xr:uid="{7B9EB5D5-1514-4977-94A6-FDBAB7622A14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P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41.5703125" style="5" customWidth="1"/>
    <col min="3" max="3" width="13.42578125" style="5" bestFit="1" customWidth="1"/>
    <col min="4" max="4" width="14.7109375" style="5" bestFit="1" customWidth="1"/>
    <col min="5" max="5" width="16.85546875" style="5" customWidth="1"/>
    <col min="6" max="6" width="15.28515625" style="5" customWidth="1"/>
    <col min="7" max="7" width="18.85546875" style="5" customWidth="1"/>
    <col min="8" max="8" width="8.42578125" style="5" bestFit="1" customWidth="1"/>
    <col min="9" max="9" width="15.85546875" style="5" bestFit="1" customWidth="1"/>
    <col min="10" max="10" width="14.7109375" style="5" bestFit="1" customWidth="1"/>
    <col min="11" max="11" width="16.7109375" style="5" customWidth="1"/>
    <col min="12" max="12" width="8.42578125" style="5" bestFit="1" customWidth="1"/>
    <col min="13" max="13" width="15.85546875" style="5" bestFit="1" customWidth="1"/>
    <col min="14" max="14" width="13.5703125" style="5" bestFit="1" customWidth="1"/>
    <col min="15" max="15" width="20.42578125" style="5" bestFit="1" customWidth="1"/>
    <col min="16" max="16" width="8.42578125" style="5" bestFit="1" customWidth="1"/>
    <col min="17" max="17" width="15.85546875" style="5" bestFit="1" customWidth="1"/>
    <col min="18" max="18" width="13.5703125" style="5" bestFit="1" customWidth="1"/>
    <col min="19" max="19" width="20.42578125" style="5" bestFit="1" customWidth="1"/>
    <col min="20" max="20" width="16.85546875" style="5" customWidth="1"/>
    <col min="21" max="21" width="8.42578125" style="5" bestFit="1" customWidth="1"/>
    <col min="22" max="22" width="15.85546875" style="5" bestFit="1" customWidth="1"/>
    <col min="23" max="23" width="13.5703125" style="5" bestFit="1" customWidth="1"/>
    <col min="24" max="24" width="20.42578125" style="5" bestFit="1" customWidth="1"/>
    <col min="25" max="25" width="15.28515625" style="5" bestFit="1" customWidth="1"/>
    <col min="26" max="26" width="8.42578125" style="5" bestFit="1" customWidth="1"/>
    <col min="27" max="27" width="15.85546875" style="5" bestFit="1" customWidth="1"/>
    <col min="28" max="28" width="13.5703125" style="5" bestFit="1" customWidth="1"/>
    <col min="29" max="29" width="20.42578125" style="5" bestFit="1" customWidth="1"/>
    <col min="30" max="30" width="15.28515625" style="5" bestFit="1" customWidth="1"/>
    <col min="31" max="31" width="8.42578125" style="5" bestFit="1" customWidth="1"/>
    <col min="32" max="32" width="16.42578125" style="5" customWidth="1"/>
    <col min="33" max="33" width="13.5703125" style="5" bestFit="1" customWidth="1"/>
    <col min="34" max="34" width="20.42578125" style="5" bestFit="1" customWidth="1"/>
    <col min="35" max="35" width="15.28515625" style="5" bestFit="1" customWidth="1"/>
    <col min="36" max="36" width="8.42578125" style="5" customWidth="1"/>
    <col min="37" max="37" width="15.85546875" style="5" bestFit="1" customWidth="1"/>
    <col min="38" max="38" width="13.5703125" style="5" bestFit="1" customWidth="1"/>
    <col min="39" max="39" width="20.42578125" style="5" bestFit="1" customWidth="1"/>
    <col min="40" max="40" width="20.140625" style="5" customWidth="1"/>
    <col min="41" max="41" width="8.42578125" style="5" bestFit="1" customWidth="1"/>
    <col min="42" max="42" width="15.85546875" style="5" bestFit="1" customWidth="1"/>
    <col min="43" max="16384" width="8.7109375" style="5"/>
  </cols>
  <sheetData>
    <row r="1" spans="2:42" ht="85.15" customHeight="1">
      <c r="B1" s="11" t="s">
        <v>11</v>
      </c>
    </row>
    <row r="2" spans="2:42" ht="25.15" customHeight="1" thickBot="1"/>
    <row r="3" spans="2:42">
      <c r="B3" s="92" t="s">
        <v>198</v>
      </c>
      <c r="C3" s="94" t="s">
        <v>199</v>
      </c>
      <c r="D3" s="97" t="s">
        <v>12</v>
      </c>
      <c r="E3" s="98"/>
      <c r="F3" s="98"/>
      <c r="G3" s="98"/>
      <c r="H3" s="98"/>
      <c r="I3" s="99"/>
      <c r="J3" s="97">
        <v>2014</v>
      </c>
      <c r="K3" s="98"/>
      <c r="L3" s="98"/>
      <c r="M3" s="99"/>
      <c r="N3" s="97">
        <v>2015</v>
      </c>
      <c r="O3" s="98"/>
      <c r="P3" s="98"/>
      <c r="Q3" s="99"/>
      <c r="R3" s="97">
        <v>2016</v>
      </c>
      <c r="S3" s="98"/>
      <c r="T3" s="98"/>
      <c r="U3" s="98"/>
      <c r="V3" s="99"/>
      <c r="W3" s="97">
        <v>2017</v>
      </c>
      <c r="X3" s="98"/>
      <c r="Y3" s="98"/>
      <c r="Z3" s="98"/>
      <c r="AA3" s="99"/>
      <c r="AB3" s="97">
        <v>2018</v>
      </c>
      <c r="AC3" s="98"/>
      <c r="AD3" s="98"/>
      <c r="AE3" s="98"/>
      <c r="AF3" s="99"/>
      <c r="AG3" s="97">
        <v>2019</v>
      </c>
      <c r="AH3" s="98"/>
      <c r="AI3" s="98"/>
      <c r="AJ3" s="98"/>
      <c r="AK3" s="99"/>
      <c r="AL3" s="97">
        <v>2020</v>
      </c>
      <c r="AM3" s="98"/>
      <c r="AN3" s="98"/>
      <c r="AO3" s="98"/>
      <c r="AP3" s="99"/>
    </row>
    <row r="4" spans="2:42" ht="13.9" customHeight="1">
      <c r="B4" s="93"/>
      <c r="C4" s="95"/>
      <c r="D4" s="89" t="s">
        <v>200</v>
      </c>
      <c r="E4" s="90"/>
      <c r="F4" s="90"/>
      <c r="G4" s="91"/>
      <c r="H4" s="85" t="s">
        <v>12</v>
      </c>
      <c r="I4" s="87" t="s">
        <v>13</v>
      </c>
      <c r="J4" s="100" t="s">
        <v>200</v>
      </c>
      <c r="K4" s="101"/>
      <c r="L4" s="85" t="s">
        <v>12</v>
      </c>
      <c r="M4" s="87" t="s">
        <v>13</v>
      </c>
      <c r="N4" s="100" t="s">
        <v>200</v>
      </c>
      <c r="O4" s="101"/>
      <c r="P4" s="85" t="s">
        <v>12</v>
      </c>
      <c r="Q4" s="87" t="s">
        <v>13</v>
      </c>
      <c r="R4" s="100" t="s">
        <v>200</v>
      </c>
      <c r="S4" s="102"/>
      <c r="T4" s="101"/>
      <c r="U4" s="85" t="s">
        <v>12</v>
      </c>
      <c r="V4" s="87" t="s">
        <v>13</v>
      </c>
      <c r="W4" s="100" t="s">
        <v>200</v>
      </c>
      <c r="X4" s="102"/>
      <c r="Y4" s="101"/>
      <c r="Z4" s="85" t="s">
        <v>12</v>
      </c>
      <c r="AA4" s="87" t="s">
        <v>13</v>
      </c>
      <c r="AB4" s="100" t="s">
        <v>200</v>
      </c>
      <c r="AC4" s="102"/>
      <c r="AD4" s="101"/>
      <c r="AE4" s="85" t="s">
        <v>12</v>
      </c>
      <c r="AF4" s="87" t="s">
        <v>13</v>
      </c>
      <c r="AG4" s="100" t="s">
        <v>200</v>
      </c>
      <c r="AH4" s="102"/>
      <c r="AI4" s="101"/>
      <c r="AJ4" s="85" t="s">
        <v>12</v>
      </c>
      <c r="AK4" s="87" t="s">
        <v>13</v>
      </c>
      <c r="AL4" s="100" t="s">
        <v>200</v>
      </c>
      <c r="AM4" s="102"/>
      <c r="AN4" s="101"/>
      <c r="AO4" s="85" t="s">
        <v>12</v>
      </c>
      <c r="AP4" s="87" t="s">
        <v>13</v>
      </c>
    </row>
    <row r="5" spans="2:42" ht="54.75" customHeight="1">
      <c r="B5" s="93"/>
      <c r="C5" s="96"/>
      <c r="D5" s="78" t="s">
        <v>14</v>
      </c>
      <c r="E5" s="80" t="s">
        <v>15</v>
      </c>
      <c r="F5" s="77" t="s">
        <v>16</v>
      </c>
      <c r="G5" s="76" t="s">
        <v>17</v>
      </c>
      <c r="H5" s="86"/>
      <c r="I5" s="88"/>
      <c r="J5" s="78" t="s">
        <v>14</v>
      </c>
      <c r="K5" s="80" t="s">
        <v>15</v>
      </c>
      <c r="L5" s="86"/>
      <c r="M5" s="88"/>
      <c r="N5" s="77" t="s">
        <v>16</v>
      </c>
      <c r="O5" s="76" t="s">
        <v>17</v>
      </c>
      <c r="P5" s="86"/>
      <c r="Q5" s="88"/>
      <c r="R5" s="78" t="s">
        <v>16</v>
      </c>
      <c r="S5" s="77" t="s">
        <v>17</v>
      </c>
      <c r="T5" s="79" t="s">
        <v>15</v>
      </c>
      <c r="U5" s="86"/>
      <c r="V5" s="88"/>
      <c r="W5" s="78" t="s">
        <v>16</v>
      </c>
      <c r="X5" s="77" t="s">
        <v>17</v>
      </c>
      <c r="Y5" s="79" t="s">
        <v>15</v>
      </c>
      <c r="Z5" s="86"/>
      <c r="AA5" s="88"/>
      <c r="AB5" s="78" t="s">
        <v>16</v>
      </c>
      <c r="AC5" s="77" t="s">
        <v>17</v>
      </c>
      <c r="AD5" s="79" t="s">
        <v>15</v>
      </c>
      <c r="AE5" s="86"/>
      <c r="AF5" s="88"/>
      <c r="AG5" s="78" t="s">
        <v>16</v>
      </c>
      <c r="AH5" s="77" t="s">
        <v>17</v>
      </c>
      <c r="AI5" s="79" t="s">
        <v>15</v>
      </c>
      <c r="AJ5" s="86"/>
      <c r="AK5" s="88"/>
      <c r="AL5" s="78" t="s">
        <v>16</v>
      </c>
      <c r="AM5" s="77" t="s">
        <v>17</v>
      </c>
      <c r="AN5" s="79" t="s">
        <v>15</v>
      </c>
      <c r="AO5" s="86"/>
      <c r="AP5" s="88"/>
    </row>
    <row r="6" spans="2:42">
      <c r="B6" s="17" t="s">
        <v>18</v>
      </c>
      <c r="C6" s="18" t="s">
        <v>19</v>
      </c>
      <c r="D6" s="19">
        <v>16</v>
      </c>
      <c r="E6" s="16" t="s">
        <v>20</v>
      </c>
      <c r="F6" s="16">
        <v>21</v>
      </c>
      <c r="G6" s="16">
        <v>99</v>
      </c>
      <c r="H6" s="16">
        <f t="shared" ref="H6:H35" si="0">SUM(D6:G6)</f>
        <v>136</v>
      </c>
      <c r="I6" s="51">
        <f t="shared" ref="I6:I35" si="1">H6/H$36</f>
        <v>3.0979498861047835E-2</v>
      </c>
      <c r="J6" s="19">
        <v>16</v>
      </c>
      <c r="K6" s="16" t="s">
        <v>20</v>
      </c>
      <c r="L6" s="16">
        <v>16</v>
      </c>
      <c r="M6" s="63">
        <v>2.6578073089700997E-2</v>
      </c>
      <c r="N6" s="15">
        <v>11</v>
      </c>
      <c r="O6" s="16">
        <v>7</v>
      </c>
      <c r="P6" s="16">
        <v>18</v>
      </c>
      <c r="Q6" s="51">
        <v>3.7267080745341616E-2</v>
      </c>
      <c r="R6" s="15" t="s">
        <v>20</v>
      </c>
      <c r="S6" s="16">
        <v>15</v>
      </c>
      <c r="T6" s="16" t="s">
        <v>20</v>
      </c>
      <c r="U6" s="21">
        <v>15</v>
      </c>
      <c r="V6" s="53">
        <v>2.8846153846153848E-2</v>
      </c>
      <c r="W6" s="15">
        <v>3</v>
      </c>
      <c r="X6" s="16">
        <v>19</v>
      </c>
      <c r="Y6" s="16" t="s">
        <v>20</v>
      </c>
      <c r="Z6" s="21">
        <v>22</v>
      </c>
      <c r="AA6" s="53">
        <v>3.1930333817126268E-2</v>
      </c>
      <c r="AB6" s="15">
        <v>5</v>
      </c>
      <c r="AC6" s="16">
        <v>26</v>
      </c>
      <c r="AD6" s="16" t="s">
        <v>20</v>
      </c>
      <c r="AE6" s="16">
        <v>31</v>
      </c>
      <c r="AF6" s="51">
        <v>3.6004645760743324E-2</v>
      </c>
      <c r="AG6" s="15">
        <v>1</v>
      </c>
      <c r="AH6" s="16">
        <v>21</v>
      </c>
      <c r="AI6" s="16" t="s">
        <v>20</v>
      </c>
      <c r="AJ6" s="16">
        <v>22</v>
      </c>
      <c r="AK6" s="51">
        <v>2.6829268292682926E-2</v>
      </c>
      <c r="AL6" s="15">
        <v>1</v>
      </c>
      <c r="AM6" s="16">
        <v>11</v>
      </c>
      <c r="AN6" s="16" t="s">
        <v>20</v>
      </c>
      <c r="AO6" s="16">
        <v>12</v>
      </c>
      <c r="AP6" s="51">
        <v>2.891566265060241E-2</v>
      </c>
    </row>
    <row r="7" spans="2:42">
      <c r="B7" s="13" t="s">
        <v>21</v>
      </c>
      <c r="C7" s="14" t="s">
        <v>22</v>
      </c>
      <c r="D7" s="35">
        <v>1</v>
      </c>
      <c r="E7" s="16" t="s">
        <v>20</v>
      </c>
      <c r="F7" s="16">
        <v>4</v>
      </c>
      <c r="G7" s="16">
        <v>3</v>
      </c>
      <c r="H7" s="16">
        <f t="shared" si="0"/>
        <v>8</v>
      </c>
      <c r="I7" s="51">
        <f t="shared" si="1"/>
        <v>1.8223234624145787E-3</v>
      </c>
      <c r="J7" s="35">
        <v>1</v>
      </c>
      <c r="K7" s="16" t="s">
        <v>20</v>
      </c>
      <c r="L7" s="16">
        <v>1</v>
      </c>
      <c r="M7" s="63">
        <v>1.6611295681063123E-3</v>
      </c>
      <c r="N7" s="20" t="s">
        <v>20</v>
      </c>
      <c r="O7" s="16" t="s">
        <v>20</v>
      </c>
      <c r="P7" s="16" t="s">
        <v>20</v>
      </c>
      <c r="Q7" s="51" t="s">
        <v>20</v>
      </c>
      <c r="R7" s="20" t="s">
        <v>20</v>
      </c>
      <c r="S7" s="21">
        <v>1</v>
      </c>
      <c r="T7" s="21" t="s">
        <v>20</v>
      </c>
      <c r="U7" s="21">
        <v>1</v>
      </c>
      <c r="V7" s="53">
        <v>1.9230769230769232E-3</v>
      </c>
      <c r="W7" s="20">
        <v>1</v>
      </c>
      <c r="X7" s="21" t="s">
        <v>20</v>
      </c>
      <c r="Y7" s="21" t="s">
        <v>20</v>
      </c>
      <c r="Z7" s="21">
        <v>1</v>
      </c>
      <c r="AA7" s="53">
        <v>1.4513788098693759E-3</v>
      </c>
      <c r="AB7" s="20" t="s">
        <v>20</v>
      </c>
      <c r="AC7" s="16">
        <v>1</v>
      </c>
      <c r="AD7" s="16" t="s">
        <v>20</v>
      </c>
      <c r="AE7" s="16">
        <v>1</v>
      </c>
      <c r="AF7" s="51">
        <v>1.1614401858304297E-3</v>
      </c>
      <c r="AG7" s="20">
        <v>2</v>
      </c>
      <c r="AH7" s="16">
        <v>1</v>
      </c>
      <c r="AI7" s="16" t="s">
        <v>20</v>
      </c>
      <c r="AJ7" s="16">
        <v>3</v>
      </c>
      <c r="AK7" s="51">
        <v>3.6585365853658539E-3</v>
      </c>
      <c r="AL7" s="20">
        <v>1</v>
      </c>
      <c r="AM7" s="16" t="s">
        <v>20</v>
      </c>
      <c r="AN7" s="16" t="s">
        <v>20</v>
      </c>
      <c r="AO7" s="16">
        <v>1</v>
      </c>
      <c r="AP7" s="51">
        <v>2.4096385542168677E-3</v>
      </c>
    </row>
    <row r="8" spans="2:42">
      <c r="B8" s="17" t="s">
        <v>23</v>
      </c>
      <c r="C8" s="18" t="s">
        <v>24</v>
      </c>
      <c r="D8" s="19" t="s">
        <v>20</v>
      </c>
      <c r="E8" s="16">
        <v>4</v>
      </c>
      <c r="F8" s="16">
        <v>2</v>
      </c>
      <c r="G8" s="16">
        <v>1</v>
      </c>
      <c r="H8" s="16">
        <f t="shared" si="0"/>
        <v>7</v>
      </c>
      <c r="I8" s="51">
        <f t="shared" si="1"/>
        <v>1.5945330296127562E-3</v>
      </c>
      <c r="J8" s="19" t="s">
        <v>20</v>
      </c>
      <c r="K8" s="16">
        <v>4</v>
      </c>
      <c r="L8" s="16">
        <v>4</v>
      </c>
      <c r="M8" s="63">
        <v>6.6445182724252493E-3</v>
      </c>
      <c r="N8" s="15">
        <v>2</v>
      </c>
      <c r="O8" s="16" t="s">
        <v>20</v>
      </c>
      <c r="P8" s="16">
        <v>2</v>
      </c>
      <c r="Q8" s="51">
        <v>4.140786749482402E-3</v>
      </c>
      <c r="R8" s="15" t="s">
        <v>20</v>
      </c>
      <c r="S8" s="16" t="s">
        <v>20</v>
      </c>
      <c r="T8" s="16" t="s">
        <v>20</v>
      </c>
      <c r="U8" s="21" t="s">
        <v>20</v>
      </c>
      <c r="V8" s="53" t="s">
        <v>20</v>
      </c>
      <c r="W8" s="15" t="s">
        <v>20</v>
      </c>
      <c r="X8" s="16" t="s">
        <v>20</v>
      </c>
      <c r="Y8" s="16" t="s">
        <v>20</v>
      </c>
      <c r="Z8" s="21" t="s">
        <v>20</v>
      </c>
      <c r="AA8" s="53" t="s">
        <v>20</v>
      </c>
      <c r="AB8" s="15" t="s">
        <v>20</v>
      </c>
      <c r="AC8" s="16" t="s">
        <v>20</v>
      </c>
      <c r="AD8" s="16" t="s">
        <v>20</v>
      </c>
      <c r="AE8" s="16" t="s">
        <v>20</v>
      </c>
      <c r="AF8" s="51" t="s">
        <v>20</v>
      </c>
      <c r="AG8" s="15" t="s">
        <v>20</v>
      </c>
      <c r="AH8" s="16" t="s">
        <v>20</v>
      </c>
      <c r="AI8" s="16" t="s">
        <v>20</v>
      </c>
      <c r="AJ8" s="16" t="s">
        <v>20</v>
      </c>
      <c r="AK8" s="51" t="s">
        <v>20</v>
      </c>
      <c r="AL8" s="15" t="s">
        <v>20</v>
      </c>
      <c r="AM8" s="16">
        <v>1</v>
      </c>
      <c r="AN8" s="16" t="s">
        <v>20</v>
      </c>
      <c r="AO8" s="16">
        <v>1</v>
      </c>
      <c r="AP8" s="51">
        <v>2.4096385542168677E-3</v>
      </c>
    </row>
    <row r="9" spans="2:42">
      <c r="B9" s="17" t="s">
        <v>25</v>
      </c>
      <c r="C9" s="18" t="s">
        <v>26</v>
      </c>
      <c r="D9" s="64" t="s">
        <v>20</v>
      </c>
      <c r="E9" s="16">
        <v>2</v>
      </c>
      <c r="F9" s="16">
        <v>13</v>
      </c>
      <c r="G9" s="16">
        <v>21</v>
      </c>
      <c r="H9" s="16">
        <f t="shared" si="0"/>
        <v>36</v>
      </c>
      <c r="I9" s="51">
        <f t="shared" si="1"/>
        <v>8.2004555808656045E-3</v>
      </c>
      <c r="J9" s="64" t="s">
        <v>20</v>
      </c>
      <c r="K9" s="16" t="s">
        <v>20</v>
      </c>
      <c r="L9" s="16" t="s">
        <v>20</v>
      </c>
      <c r="M9" s="63" t="s">
        <v>20</v>
      </c>
      <c r="N9" s="65" t="s">
        <v>20</v>
      </c>
      <c r="O9" s="16" t="s">
        <v>20</v>
      </c>
      <c r="P9" s="16" t="s">
        <v>20</v>
      </c>
      <c r="Q9" s="51" t="s">
        <v>20</v>
      </c>
      <c r="R9" s="65" t="s">
        <v>20</v>
      </c>
      <c r="S9" s="16" t="s">
        <v>20</v>
      </c>
      <c r="T9" s="16" t="s">
        <v>20</v>
      </c>
      <c r="U9" s="21" t="s">
        <v>20</v>
      </c>
      <c r="V9" s="53" t="s">
        <v>20</v>
      </c>
      <c r="W9" s="15" t="s">
        <v>20</v>
      </c>
      <c r="X9" s="16" t="s">
        <v>20</v>
      </c>
      <c r="Y9" s="16" t="s">
        <v>20</v>
      </c>
      <c r="Z9" s="21" t="s">
        <v>20</v>
      </c>
      <c r="AA9" s="53" t="s">
        <v>20</v>
      </c>
      <c r="AB9" s="15">
        <v>5</v>
      </c>
      <c r="AC9" s="16">
        <v>9</v>
      </c>
      <c r="AD9" s="16" t="s">
        <v>20</v>
      </c>
      <c r="AE9" s="16">
        <v>14</v>
      </c>
      <c r="AF9" s="51">
        <v>1.6260162601626018E-2</v>
      </c>
      <c r="AG9" s="15">
        <v>5</v>
      </c>
      <c r="AH9" s="16">
        <v>7</v>
      </c>
      <c r="AI9" s="16">
        <v>2</v>
      </c>
      <c r="AJ9" s="16">
        <v>14</v>
      </c>
      <c r="AK9" s="51">
        <v>1.7073170731707318E-2</v>
      </c>
      <c r="AL9" s="15">
        <v>3</v>
      </c>
      <c r="AM9" s="16">
        <v>5</v>
      </c>
      <c r="AN9" s="16" t="s">
        <v>20</v>
      </c>
      <c r="AO9" s="16">
        <v>8</v>
      </c>
      <c r="AP9" s="51">
        <v>1.9277108433734941E-2</v>
      </c>
    </row>
    <row r="10" spans="2:42">
      <c r="B10" s="17" t="s">
        <v>27</v>
      </c>
      <c r="C10" s="18" t="s">
        <v>28</v>
      </c>
      <c r="D10" s="19">
        <v>1</v>
      </c>
      <c r="E10" s="16" t="s">
        <v>20</v>
      </c>
      <c r="F10" s="16">
        <v>6</v>
      </c>
      <c r="G10" s="16">
        <v>71</v>
      </c>
      <c r="H10" s="16">
        <f t="shared" si="0"/>
        <v>78</v>
      </c>
      <c r="I10" s="51">
        <f t="shared" si="1"/>
        <v>1.776765375854214E-2</v>
      </c>
      <c r="J10" s="19">
        <v>1</v>
      </c>
      <c r="K10" s="16" t="s">
        <v>20</v>
      </c>
      <c r="L10" s="16">
        <v>1</v>
      </c>
      <c r="M10" s="63">
        <v>1.6611295681063123E-3</v>
      </c>
      <c r="N10" s="15" t="s">
        <v>20</v>
      </c>
      <c r="O10" s="16">
        <v>1</v>
      </c>
      <c r="P10" s="16">
        <v>1</v>
      </c>
      <c r="Q10" s="51">
        <v>2.070393374741201E-3</v>
      </c>
      <c r="R10" s="15" t="s">
        <v>20</v>
      </c>
      <c r="S10" s="16">
        <v>3</v>
      </c>
      <c r="T10" s="16" t="s">
        <v>20</v>
      </c>
      <c r="U10" s="21">
        <v>3</v>
      </c>
      <c r="V10" s="53">
        <v>5.7692307692307696E-3</v>
      </c>
      <c r="W10" s="15" t="s">
        <v>20</v>
      </c>
      <c r="X10" s="16">
        <v>3</v>
      </c>
      <c r="Y10" s="16" t="s">
        <v>20</v>
      </c>
      <c r="Z10" s="21">
        <v>3</v>
      </c>
      <c r="AA10" s="53">
        <v>4.3541364296081275E-3</v>
      </c>
      <c r="AB10" s="15">
        <v>3</v>
      </c>
      <c r="AC10" s="16">
        <v>12</v>
      </c>
      <c r="AD10" s="16" t="s">
        <v>20</v>
      </c>
      <c r="AE10" s="16">
        <v>15</v>
      </c>
      <c r="AF10" s="51">
        <v>1.7421602787456445E-2</v>
      </c>
      <c r="AG10" s="15">
        <v>1</v>
      </c>
      <c r="AH10" s="16">
        <v>39</v>
      </c>
      <c r="AI10" s="16" t="s">
        <v>20</v>
      </c>
      <c r="AJ10" s="16">
        <v>40</v>
      </c>
      <c r="AK10" s="51">
        <v>4.878048780487805E-2</v>
      </c>
      <c r="AL10" s="15">
        <v>2</v>
      </c>
      <c r="AM10" s="16">
        <v>13</v>
      </c>
      <c r="AN10" s="16" t="s">
        <v>20</v>
      </c>
      <c r="AO10" s="16">
        <v>15</v>
      </c>
      <c r="AP10" s="51">
        <v>3.614457831325301E-2</v>
      </c>
    </row>
    <row r="11" spans="2:42">
      <c r="B11" s="17" t="s">
        <v>29</v>
      </c>
      <c r="C11" s="18" t="s">
        <v>30</v>
      </c>
      <c r="D11" s="19" t="s">
        <v>20</v>
      </c>
      <c r="E11" s="16" t="s">
        <v>20</v>
      </c>
      <c r="F11" s="16">
        <v>22</v>
      </c>
      <c r="G11" s="16" t="s">
        <v>20</v>
      </c>
      <c r="H11" s="16">
        <f t="shared" si="0"/>
        <v>22</v>
      </c>
      <c r="I11" s="51">
        <f t="shared" si="1"/>
        <v>5.0113895216400911E-3</v>
      </c>
      <c r="J11" s="19" t="s">
        <v>20</v>
      </c>
      <c r="K11" s="16" t="s">
        <v>20</v>
      </c>
      <c r="L11" s="16" t="s">
        <v>20</v>
      </c>
      <c r="M11" s="63" t="s">
        <v>20</v>
      </c>
      <c r="N11" s="15">
        <v>2</v>
      </c>
      <c r="O11" s="16" t="s">
        <v>20</v>
      </c>
      <c r="P11" s="16">
        <v>2</v>
      </c>
      <c r="Q11" s="51">
        <v>4.140786749482402E-3</v>
      </c>
      <c r="R11" s="15">
        <v>2</v>
      </c>
      <c r="S11" s="16" t="s">
        <v>20</v>
      </c>
      <c r="T11" s="16" t="s">
        <v>20</v>
      </c>
      <c r="U11" s="21">
        <v>2</v>
      </c>
      <c r="V11" s="53">
        <v>3.8461538461538464E-3</v>
      </c>
      <c r="W11" s="15">
        <v>3</v>
      </c>
      <c r="X11" s="16" t="s">
        <v>20</v>
      </c>
      <c r="Y11" s="16" t="s">
        <v>20</v>
      </c>
      <c r="Z11" s="21">
        <v>3</v>
      </c>
      <c r="AA11" s="53">
        <v>4.3541364296081275E-3</v>
      </c>
      <c r="AB11" s="15">
        <v>8</v>
      </c>
      <c r="AC11" s="16" t="s">
        <v>20</v>
      </c>
      <c r="AD11" s="16" t="s">
        <v>20</v>
      </c>
      <c r="AE11" s="16">
        <v>8</v>
      </c>
      <c r="AF11" s="51">
        <v>9.2915214866434379E-3</v>
      </c>
      <c r="AG11" s="15">
        <v>4</v>
      </c>
      <c r="AH11" s="16" t="s">
        <v>20</v>
      </c>
      <c r="AI11" s="16" t="s">
        <v>20</v>
      </c>
      <c r="AJ11" s="16">
        <v>4</v>
      </c>
      <c r="AK11" s="51">
        <v>4.8780487804878049E-3</v>
      </c>
      <c r="AL11" s="15">
        <v>3</v>
      </c>
      <c r="AM11" s="16" t="s">
        <v>20</v>
      </c>
      <c r="AN11" s="16" t="s">
        <v>20</v>
      </c>
      <c r="AO11" s="16">
        <v>3</v>
      </c>
      <c r="AP11" s="51">
        <v>7.2289156626506026E-3</v>
      </c>
    </row>
    <row r="12" spans="2:42">
      <c r="B12" s="17" t="s">
        <v>31</v>
      </c>
      <c r="C12" s="18" t="s">
        <v>32</v>
      </c>
      <c r="D12" s="19" t="s">
        <v>20</v>
      </c>
      <c r="E12" s="16" t="s">
        <v>20</v>
      </c>
      <c r="F12" s="16">
        <v>3</v>
      </c>
      <c r="G12" s="16">
        <v>8</v>
      </c>
      <c r="H12" s="16">
        <f t="shared" si="0"/>
        <v>11</v>
      </c>
      <c r="I12" s="51">
        <f t="shared" si="1"/>
        <v>2.5056947608200456E-3</v>
      </c>
      <c r="J12" s="19" t="s">
        <v>20</v>
      </c>
      <c r="K12" s="16" t="s">
        <v>20</v>
      </c>
      <c r="L12" s="16" t="s">
        <v>20</v>
      </c>
      <c r="M12" s="63" t="s">
        <v>20</v>
      </c>
      <c r="N12" s="15" t="s">
        <v>20</v>
      </c>
      <c r="O12" s="16" t="s">
        <v>20</v>
      </c>
      <c r="P12" s="16" t="s">
        <v>20</v>
      </c>
      <c r="Q12" s="51" t="s">
        <v>20</v>
      </c>
      <c r="R12" s="15">
        <v>1</v>
      </c>
      <c r="S12" s="16" t="s">
        <v>20</v>
      </c>
      <c r="T12" s="16" t="s">
        <v>20</v>
      </c>
      <c r="U12" s="21">
        <v>1</v>
      </c>
      <c r="V12" s="53">
        <v>1.9230769230769232E-3</v>
      </c>
      <c r="W12" s="15" t="s">
        <v>20</v>
      </c>
      <c r="X12" s="16" t="s">
        <v>20</v>
      </c>
      <c r="Y12" s="16" t="s">
        <v>20</v>
      </c>
      <c r="Z12" s="21" t="s">
        <v>20</v>
      </c>
      <c r="AA12" s="53" t="s">
        <v>20</v>
      </c>
      <c r="AB12" s="15">
        <v>2</v>
      </c>
      <c r="AC12" s="16">
        <v>1</v>
      </c>
      <c r="AD12" s="16" t="s">
        <v>20</v>
      </c>
      <c r="AE12" s="16">
        <v>3</v>
      </c>
      <c r="AF12" s="51">
        <v>3.4843205574912892E-3</v>
      </c>
      <c r="AG12" s="15" t="s">
        <v>20</v>
      </c>
      <c r="AH12" s="16">
        <v>7</v>
      </c>
      <c r="AI12" s="16" t="s">
        <v>20</v>
      </c>
      <c r="AJ12" s="16">
        <v>7</v>
      </c>
      <c r="AK12" s="51">
        <v>8.5365853658536592E-3</v>
      </c>
      <c r="AL12" s="15" t="s">
        <v>20</v>
      </c>
      <c r="AM12" s="16" t="s">
        <v>20</v>
      </c>
      <c r="AN12" s="16" t="s">
        <v>20</v>
      </c>
      <c r="AO12" s="16" t="s">
        <v>20</v>
      </c>
      <c r="AP12" s="51" t="s">
        <v>20</v>
      </c>
    </row>
    <row r="13" spans="2:42">
      <c r="B13" s="17" t="s">
        <v>33</v>
      </c>
      <c r="C13" s="18" t="s">
        <v>34</v>
      </c>
      <c r="D13" s="19">
        <v>11</v>
      </c>
      <c r="E13" s="16">
        <v>3</v>
      </c>
      <c r="F13" s="16">
        <v>49</v>
      </c>
      <c r="G13" s="16">
        <v>72</v>
      </c>
      <c r="H13" s="16">
        <f t="shared" si="0"/>
        <v>135</v>
      </c>
      <c r="I13" s="51">
        <f t="shared" si="1"/>
        <v>3.0751708428246014E-2</v>
      </c>
      <c r="J13" s="19">
        <v>11</v>
      </c>
      <c r="K13" s="16" t="s">
        <v>20</v>
      </c>
      <c r="L13" s="16">
        <v>11</v>
      </c>
      <c r="M13" s="63">
        <v>1.8272425249169437E-2</v>
      </c>
      <c r="N13" s="15">
        <v>2</v>
      </c>
      <c r="O13" s="16">
        <v>12</v>
      </c>
      <c r="P13" s="16">
        <v>14</v>
      </c>
      <c r="Q13" s="51">
        <v>2.8985507246376812E-2</v>
      </c>
      <c r="R13" s="15">
        <v>3</v>
      </c>
      <c r="S13" s="16">
        <v>7</v>
      </c>
      <c r="T13" s="16" t="s">
        <v>20</v>
      </c>
      <c r="U13" s="21">
        <v>10</v>
      </c>
      <c r="V13" s="53">
        <v>1.9230769230769232E-2</v>
      </c>
      <c r="W13" s="15">
        <v>10</v>
      </c>
      <c r="X13" s="16">
        <v>6</v>
      </c>
      <c r="Y13" s="16">
        <v>3</v>
      </c>
      <c r="Z13" s="21">
        <v>19</v>
      </c>
      <c r="AA13" s="53">
        <v>2.7576197387518143E-2</v>
      </c>
      <c r="AB13" s="15">
        <v>19</v>
      </c>
      <c r="AC13" s="16">
        <v>14</v>
      </c>
      <c r="AD13" s="16" t="s">
        <v>20</v>
      </c>
      <c r="AE13" s="16">
        <v>33</v>
      </c>
      <c r="AF13" s="51">
        <v>3.8327526132404179E-2</v>
      </c>
      <c r="AG13" s="15">
        <v>11</v>
      </c>
      <c r="AH13" s="16">
        <v>18</v>
      </c>
      <c r="AI13" s="16" t="s">
        <v>20</v>
      </c>
      <c r="AJ13" s="16">
        <v>29</v>
      </c>
      <c r="AK13" s="51">
        <v>3.5365853658536582E-2</v>
      </c>
      <c r="AL13" s="15">
        <v>4</v>
      </c>
      <c r="AM13" s="16">
        <v>15</v>
      </c>
      <c r="AN13" s="16" t="s">
        <v>20</v>
      </c>
      <c r="AO13" s="16">
        <v>19</v>
      </c>
      <c r="AP13" s="51">
        <v>4.5783132530120479E-2</v>
      </c>
    </row>
    <row r="14" spans="2:42">
      <c r="B14" s="17" t="s">
        <v>35</v>
      </c>
      <c r="C14" s="18" t="s">
        <v>36</v>
      </c>
      <c r="D14" s="19">
        <v>15</v>
      </c>
      <c r="E14" s="16">
        <v>6</v>
      </c>
      <c r="F14" s="16">
        <v>17</v>
      </c>
      <c r="G14" s="16">
        <v>56</v>
      </c>
      <c r="H14" s="16">
        <f t="shared" si="0"/>
        <v>94</v>
      </c>
      <c r="I14" s="51">
        <f t="shared" si="1"/>
        <v>2.1412300683371299E-2</v>
      </c>
      <c r="J14" s="19">
        <v>15</v>
      </c>
      <c r="K14" s="16" t="s">
        <v>20</v>
      </c>
      <c r="L14" s="16">
        <v>15</v>
      </c>
      <c r="M14" s="63">
        <v>2.4916943521594685E-2</v>
      </c>
      <c r="N14" s="15" t="s">
        <v>20</v>
      </c>
      <c r="O14" s="16">
        <v>9</v>
      </c>
      <c r="P14" s="16">
        <v>9</v>
      </c>
      <c r="Q14" s="51">
        <v>1.8633540372670808E-2</v>
      </c>
      <c r="R14" s="15">
        <v>4</v>
      </c>
      <c r="S14" s="16">
        <v>16</v>
      </c>
      <c r="T14" s="16">
        <v>3</v>
      </c>
      <c r="U14" s="21">
        <v>23</v>
      </c>
      <c r="V14" s="53">
        <v>4.4230769230769233E-2</v>
      </c>
      <c r="W14" s="15">
        <v>1</v>
      </c>
      <c r="X14" s="16">
        <v>7</v>
      </c>
      <c r="Y14" s="16">
        <v>1</v>
      </c>
      <c r="Z14" s="21">
        <v>9</v>
      </c>
      <c r="AA14" s="53">
        <v>1.3062409288824383E-2</v>
      </c>
      <c r="AB14" s="15">
        <v>5</v>
      </c>
      <c r="AC14" s="16">
        <v>8</v>
      </c>
      <c r="AD14" s="16">
        <v>2</v>
      </c>
      <c r="AE14" s="16">
        <v>15</v>
      </c>
      <c r="AF14" s="51">
        <v>1.7421602787456445E-2</v>
      </c>
      <c r="AG14" s="15">
        <v>6</v>
      </c>
      <c r="AH14" s="16">
        <v>13</v>
      </c>
      <c r="AI14" s="16" t="s">
        <v>20</v>
      </c>
      <c r="AJ14" s="16">
        <v>19</v>
      </c>
      <c r="AK14" s="51">
        <v>2.3170731707317073E-2</v>
      </c>
      <c r="AL14" s="15">
        <v>1</v>
      </c>
      <c r="AM14" s="16">
        <v>3</v>
      </c>
      <c r="AN14" s="16" t="s">
        <v>20</v>
      </c>
      <c r="AO14" s="16">
        <v>4</v>
      </c>
      <c r="AP14" s="51">
        <v>9.6385542168674707E-3</v>
      </c>
    </row>
    <row r="15" spans="2:42">
      <c r="B15" s="17" t="s">
        <v>37</v>
      </c>
      <c r="C15" s="18" t="s">
        <v>38</v>
      </c>
      <c r="D15" s="19">
        <v>47</v>
      </c>
      <c r="E15" s="16">
        <v>6</v>
      </c>
      <c r="F15" s="16">
        <v>59</v>
      </c>
      <c r="G15" s="16">
        <v>183</v>
      </c>
      <c r="H15" s="16">
        <f t="shared" si="0"/>
        <v>295</v>
      </c>
      <c r="I15" s="51">
        <f t="shared" si="1"/>
        <v>6.7198177676537588E-2</v>
      </c>
      <c r="J15" s="19">
        <v>47</v>
      </c>
      <c r="K15" s="16" t="s">
        <v>20</v>
      </c>
      <c r="L15" s="16">
        <v>47</v>
      </c>
      <c r="M15" s="63">
        <v>7.8073089700996676E-2</v>
      </c>
      <c r="N15" s="15">
        <v>2</v>
      </c>
      <c r="O15" s="16">
        <v>39</v>
      </c>
      <c r="P15" s="16">
        <v>41</v>
      </c>
      <c r="Q15" s="51">
        <v>8.4886128364389232E-2</v>
      </c>
      <c r="R15" s="15">
        <v>9</v>
      </c>
      <c r="S15" s="16">
        <v>20</v>
      </c>
      <c r="T15" s="16" t="s">
        <v>20</v>
      </c>
      <c r="U15" s="21">
        <v>29</v>
      </c>
      <c r="V15" s="53">
        <v>5.5769230769230772E-2</v>
      </c>
      <c r="W15" s="15">
        <v>17</v>
      </c>
      <c r="X15" s="16">
        <v>32</v>
      </c>
      <c r="Y15" s="16">
        <v>3</v>
      </c>
      <c r="Z15" s="21">
        <v>52</v>
      </c>
      <c r="AA15" s="53">
        <v>7.5471698113207544E-2</v>
      </c>
      <c r="AB15" s="15">
        <v>14</v>
      </c>
      <c r="AC15" s="16">
        <v>29</v>
      </c>
      <c r="AD15" s="16">
        <v>1</v>
      </c>
      <c r="AE15" s="16">
        <v>44</v>
      </c>
      <c r="AF15" s="51">
        <v>5.1103368176538912E-2</v>
      </c>
      <c r="AG15" s="15">
        <v>11</v>
      </c>
      <c r="AH15" s="16">
        <v>40</v>
      </c>
      <c r="AI15" s="16">
        <v>1</v>
      </c>
      <c r="AJ15" s="16">
        <v>52</v>
      </c>
      <c r="AK15" s="51">
        <v>6.3414634146341464E-2</v>
      </c>
      <c r="AL15" s="15">
        <v>6</v>
      </c>
      <c r="AM15" s="16">
        <v>23</v>
      </c>
      <c r="AN15" s="16">
        <v>1</v>
      </c>
      <c r="AO15" s="16">
        <v>30</v>
      </c>
      <c r="AP15" s="51">
        <v>7.2289156626506021E-2</v>
      </c>
    </row>
    <row r="16" spans="2:42">
      <c r="B16" s="17" t="s">
        <v>39</v>
      </c>
      <c r="C16" s="18" t="s">
        <v>40</v>
      </c>
      <c r="D16" s="19">
        <v>2</v>
      </c>
      <c r="E16" s="16">
        <v>2</v>
      </c>
      <c r="F16" s="16">
        <v>10</v>
      </c>
      <c r="G16" s="16">
        <v>51</v>
      </c>
      <c r="H16" s="16">
        <f t="shared" si="0"/>
        <v>65</v>
      </c>
      <c r="I16" s="51">
        <f t="shared" si="1"/>
        <v>1.4806378132118452E-2</v>
      </c>
      <c r="J16" s="19">
        <v>2</v>
      </c>
      <c r="K16" s="16" t="s">
        <v>20</v>
      </c>
      <c r="L16" s="16">
        <v>2</v>
      </c>
      <c r="M16" s="63">
        <v>3.3222591362126247E-3</v>
      </c>
      <c r="N16" s="15">
        <v>1</v>
      </c>
      <c r="O16" s="16">
        <v>2</v>
      </c>
      <c r="P16" s="16">
        <v>3</v>
      </c>
      <c r="Q16" s="51">
        <v>6.2111801242236021E-3</v>
      </c>
      <c r="R16" s="15">
        <v>3</v>
      </c>
      <c r="S16" s="16">
        <v>10</v>
      </c>
      <c r="T16" s="16">
        <v>1</v>
      </c>
      <c r="U16" s="21">
        <v>14</v>
      </c>
      <c r="V16" s="53">
        <v>2.6923076923076925E-2</v>
      </c>
      <c r="W16" s="15" t="s">
        <v>20</v>
      </c>
      <c r="X16" s="16">
        <v>4</v>
      </c>
      <c r="Y16" s="16" t="s">
        <v>20</v>
      </c>
      <c r="Z16" s="21">
        <v>4</v>
      </c>
      <c r="AA16" s="53">
        <v>5.8055152394775036E-3</v>
      </c>
      <c r="AB16" s="15">
        <v>4</v>
      </c>
      <c r="AC16" s="16">
        <v>6</v>
      </c>
      <c r="AD16" s="16" t="s">
        <v>20</v>
      </c>
      <c r="AE16" s="16">
        <v>10</v>
      </c>
      <c r="AF16" s="51">
        <v>1.1614401858304297E-2</v>
      </c>
      <c r="AG16" s="15">
        <v>2</v>
      </c>
      <c r="AH16" s="16">
        <v>25</v>
      </c>
      <c r="AI16" s="16">
        <v>1</v>
      </c>
      <c r="AJ16" s="16">
        <v>28</v>
      </c>
      <c r="AK16" s="51">
        <v>3.4146341463414637E-2</v>
      </c>
      <c r="AL16" s="15" t="s">
        <v>20</v>
      </c>
      <c r="AM16" s="16">
        <v>4</v>
      </c>
      <c r="AN16" s="16" t="s">
        <v>20</v>
      </c>
      <c r="AO16" s="16">
        <v>4</v>
      </c>
      <c r="AP16" s="51">
        <v>9.6385542168674707E-3</v>
      </c>
    </row>
    <row r="17" spans="2:42">
      <c r="B17" s="17" t="s">
        <v>41</v>
      </c>
      <c r="C17" s="18" t="s">
        <v>42</v>
      </c>
      <c r="D17" s="43">
        <v>5</v>
      </c>
      <c r="E17" s="16">
        <v>3</v>
      </c>
      <c r="F17" s="16">
        <v>14</v>
      </c>
      <c r="G17" s="16" t="s">
        <v>20</v>
      </c>
      <c r="H17" s="16">
        <f t="shared" si="0"/>
        <v>22</v>
      </c>
      <c r="I17" s="51">
        <f t="shared" si="1"/>
        <v>5.0113895216400911E-3</v>
      </c>
      <c r="J17" s="43">
        <v>5</v>
      </c>
      <c r="K17" s="16">
        <v>1</v>
      </c>
      <c r="L17" s="16">
        <v>6</v>
      </c>
      <c r="M17" s="63">
        <v>9.9667774086378731E-3</v>
      </c>
      <c r="N17" s="66" t="s">
        <v>20</v>
      </c>
      <c r="O17" s="16" t="s">
        <v>20</v>
      </c>
      <c r="P17" s="16" t="s">
        <v>20</v>
      </c>
      <c r="Q17" s="51" t="s">
        <v>20</v>
      </c>
      <c r="R17" s="66">
        <v>3</v>
      </c>
      <c r="S17" s="16" t="s">
        <v>20</v>
      </c>
      <c r="T17" s="16" t="s">
        <v>20</v>
      </c>
      <c r="U17" s="21">
        <v>3</v>
      </c>
      <c r="V17" s="53">
        <v>5.7692307692307696E-3</v>
      </c>
      <c r="W17" s="15">
        <v>3</v>
      </c>
      <c r="X17" s="16" t="s">
        <v>20</v>
      </c>
      <c r="Y17" s="16" t="s">
        <v>20</v>
      </c>
      <c r="Z17" s="21">
        <v>3</v>
      </c>
      <c r="AA17" s="53">
        <v>4.3541364296081275E-3</v>
      </c>
      <c r="AB17" s="15">
        <v>4</v>
      </c>
      <c r="AC17" s="16" t="s">
        <v>20</v>
      </c>
      <c r="AD17" s="16">
        <v>1</v>
      </c>
      <c r="AE17" s="16">
        <v>5</v>
      </c>
      <c r="AF17" s="51">
        <v>5.8072009291521487E-3</v>
      </c>
      <c r="AG17" s="15">
        <v>4</v>
      </c>
      <c r="AH17" s="16" t="s">
        <v>20</v>
      </c>
      <c r="AI17" s="16">
        <v>1</v>
      </c>
      <c r="AJ17" s="16">
        <v>5</v>
      </c>
      <c r="AK17" s="51">
        <v>6.0975609756097563E-3</v>
      </c>
      <c r="AL17" s="15" t="s">
        <v>20</v>
      </c>
      <c r="AM17" s="16" t="s">
        <v>20</v>
      </c>
      <c r="AN17" s="16" t="s">
        <v>20</v>
      </c>
      <c r="AO17" s="16" t="s">
        <v>20</v>
      </c>
      <c r="AP17" s="51" t="s">
        <v>20</v>
      </c>
    </row>
    <row r="18" spans="2:42">
      <c r="B18" s="17" t="s">
        <v>43</v>
      </c>
      <c r="C18" s="18" t="s">
        <v>44</v>
      </c>
      <c r="D18" s="19">
        <v>13</v>
      </c>
      <c r="E18" s="16" t="s">
        <v>20</v>
      </c>
      <c r="F18" s="16">
        <v>3</v>
      </c>
      <c r="G18" s="16">
        <v>42</v>
      </c>
      <c r="H18" s="16">
        <f t="shared" si="0"/>
        <v>58</v>
      </c>
      <c r="I18" s="51">
        <f t="shared" si="1"/>
        <v>1.3211845102505695E-2</v>
      </c>
      <c r="J18" s="19">
        <v>13</v>
      </c>
      <c r="K18" s="16" t="s">
        <v>20</v>
      </c>
      <c r="L18" s="16">
        <v>13</v>
      </c>
      <c r="M18" s="63">
        <v>2.1594684385382059E-2</v>
      </c>
      <c r="N18" s="15" t="s">
        <v>20</v>
      </c>
      <c r="O18" s="16">
        <v>4</v>
      </c>
      <c r="P18" s="16">
        <v>4</v>
      </c>
      <c r="Q18" s="51">
        <v>8.2815734989648039E-3</v>
      </c>
      <c r="R18" s="15" t="s">
        <v>20</v>
      </c>
      <c r="S18" s="16">
        <v>4</v>
      </c>
      <c r="T18" s="16" t="s">
        <v>20</v>
      </c>
      <c r="U18" s="21">
        <v>4</v>
      </c>
      <c r="V18" s="53">
        <v>7.6923076923076927E-3</v>
      </c>
      <c r="W18" s="15" t="s">
        <v>20</v>
      </c>
      <c r="X18" s="16">
        <v>5</v>
      </c>
      <c r="Y18" s="16" t="s">
        <v>20</v>
      </c>
      <c r="Z18" s="21">
        <v>5</v>
      </c>
      <c r="AA18" s="53">
        <v>7.2568940493468797E-3</v>
      </c>
      <c r="AB18" s="15">
        <v>3</v>
      </c>
      <c r="AC18" s="16">
        <v>4</v>
      </c>
      <c r="AD18" s="16" t="s">
        <v>20</v>
      </c>
      <c r="AE18" s="16">
        <v>7</v>
      </c>
      <c r="AF18" s="51">
        <v>8.130081300813009E-3</v>
      </c>
      <c r="AG18" s="15" t="s">
        <v>20</v>
      </c>
      <c r="AH18" s="16">
        <v>12</v>
      </c>
      <c r="AI18" s="16" t="s">
        <v>20</v>
      </c>
      <c r="AJ18" s="16">
        <v>12</v>
      </c>
      <c r="AK18" s="51">
        <v>1.4634146341463415E-2</v>
      </c>
      <c r="AL18" s="15" t="s">
        <v>20</v>
      </c>
      <c r="AM18" s="16">
        <v>13</v>
      </c>
      <c r="AN18" s="16" t="s">
        <v>20</v>
      </c>
      <c r="AO18" s="16">
        <v>13</v>
      </c>
      <c r="AP18" s="51">
        <v>3.1325301204819279E-2</v>
      </c>
    </row>
    <row r="19" spans="2:42">
      <c r="B19" s="17" t="s">
        <v>45</v>
      </c>
      <c r="C19" s="18" t="s">
        <v>46</v>
      </c>
      <c r="D19" s="19">
        <v>44</v>
      </c>
      <c r="E19" s="16">
        <v>2</v>
      </c>
      <c r="F19" s="16">
        <v>7</v>
      </c>
      <c r="G19" s="16">
        <v>329</v>
      </c>
      <c r="H19" s="16">
        <f t="shared" si="0"/>
        <v>382</v>
      </c>
      <c r="I19" s="51">
        <f t="shared" si="1"/>
        <v>8.7015945330296121E-2</v>
      </c>
      <c r="J19" s="19">
        <v>44</v>
      </c>
      <c r="K19" s="16" t="s">
        <v>20</v>
      </c>
      <c r="L19" s="16">
        <v>44</v>
      </c>
      <c r="M19" s="63">
        <v>7.3089700996677748E-2</v>
      </c>
      <c r="N19" s="15" t="s">
        <v>20</v>
      </c>
      <c r="O19" s="16">
        <v>25</v>
      </c>
      <c r="P19" s="16">
        <v>25</v>
      </c>
      <c r="Q19" s="51">
        <v>5.1759834368530024E-2</v>
      </c>
      <c r="R19" s="15">
        <v>5</v>
      </c>
      <c r="S19" s="16">
        <v>35</v>
      </c>
      <c r="T19" s="16" t="s">
        <v>20</v>
      </c>
      <c r="U19" s="21">
        <v>40</v>
      </c>
      <c r="V19" s="53">
        <v>7.6923076923076927E-2</v>
      </c>
      <c r="W19" s="15">
        <v>1</v>
      </c>
      <c r="X19" s="16">
        <v>53</v>
      </c>
      <c r="Y19" s="16">
        <v>1</v>
      </c>
      <c r="Z19" s="21">
        <v>55</v>
      </c>
      <c r="AA19" s="53">
        <v>7.982583454281568E-2</v>
      </c>
      <c r="AB19" s="15" t="s">
        <v>20</v>
      </c>
      <c r="AC19" s="16">
        <v>72</v>
      </c>
      <c r="AD19" s="16" t="s">
        <v>20</v>
      </c>
      <c r="AE19" s="16">
        <v>72</v>
      </c>
      <c r="AF19" s="51">
        <v>8.3623693379790948E-2</v>
      </c>
      <c r="AG19" s="15" t="s">
        <v>20</v>
      </c>
      <c r="AH19" s="16">
        <v>91</v>
      </c>
      <c r="AI19" s="16" t="s">
        <v>20</v>
      </c>
      <c r="AJ19" s="16">
        <v>91</v>
      </c>
      <c r="AK19" s="51">
        <v>0.11097560975609756</v>
      </c>
      <c r="AL19" s="15">
        <v>1</v>
      </c>
      <c r="AM19" s="16">
        <v>53</v>
      </c>
      <c r="AN19" s="16">
        <v>1</v>
      </c>
      <c r="AO19" s="16">
        <v>55</v>
      </c>
      <c r="AP19" s="51">
        <v>0.13253012048192772</v>
      </c>
    </row>
    <row r="20" spans="2:42">
      <c r="B20" s="17" t="s">
        <v>47</v>
      </c>
      <c r="C20" s="18" t="s">
        <v>48</v>
      </c>
      <c r="D20" s="19">
        <v>13</v>
      </c>
      <c r="E20" s="16">
        <v>5</v>
      </c>
      <c r="F20" s="16">
        <v>64</v>
      </c>
      <c r="G20" s="16">
        <v>116</v>
      </c>
      <c r="H20" s="16">
        <f t="shared" si="0"/>
        <v>198</v>
      </c>
      <c r="I20" s="51">
        <f t="shared" si="1"/>
        <v>4.5102505694760819E-2</v>
      </c>
      <c r="J20" s="19">
        <v>13</v>
      </c>
      <c r="K20" s="16">
        <v>1</v>
      </c>
      <c r="L20" s="16">
        <v>14</v>
      </c>
      <c r="M20" s="63">
        <v>2.3255813953488372E-2</v>
      </c>
      <c r="N20" s="15">
        <v>4</v>
      </c>
      <c r="O20" s="16">
        <v>11</v>
      </c>
      <c r="P20" s="16">
        <v>15</v>
      </c>
      <c r="Q20" s="51">
        <v>3.1055900621118012E-2</v>
      </c>
      <c r="R20" s="15">
        <v>3</v>
      </c>
      <c r="S20" s="16">
        <v>10</v>
      </c>
      <c r="T20" s="16">
        <v>1</v>
      </c>
      <c r="U20" s="21">
        <v>14</v>
      </c>
      <c r="V20" s="53">
        <v>2.6923076923076925E-2</v>
      </c>
      <c r="W20" s="15">
        <v>13</v>
      </c>
      <c r="X20" s="16">
        <v>18</v>
      </c>
      <c r="Y20" s="16" t="s">
        <v>20</v>
      </c>
      <c r="Z20" s="21">
        <v>31</v>
      </c>
      <c r="AA20" s="53">
        <v>4.4992743105950653E-2</v>
      </c>
      <c r="AB20" s="15">
        <v>22</v>
      </c>
      <c r="AC20" s="16">
        <v>34</v>
      </c>
      <c r="AD20" s="16">
        <v>1</v>
      </c>
      <c r="AE20" s="16">
        <v>57</v>
      </c>
      <c r="AF20" s="51">
        <v>6.6202090592334492E-2</v>
      </c>
      <c r="AG20" s="15">
        <v>8</v>
      </c>
      <c r="AH20" s="16">
        <v>32</v>
      </c>
      <c r="AI20" s="16">
        <v>2</v>
      </c>
      <c r="AJ20" s="16">
        <v>42</v>
      </c>
      <c r="AK20" s="51">
        <v>5.1219512195121948E-2</v>
      </c>
      <c r="AL20" s="15">
        <v>14</v>
      </c>
      <c r="AM20" s="16">
        <v>11</v>
      </c>
      <c r="AN20" s="16" t="s">
        <v>20</v>
      </c>
      <c r="AO20" s="16">
        <v>25</v>
      </c>
      <c r="AP20" s="51">
        <v>6.0240963855421686E-2</v>
      </c>
    </row>
    <row r="21" spans="2:42">
      <c r="B21" s="17" t="s">
        <v>49</v>
      </c>
      <c r="C21" s="18" t="s">
        <v>50</v>
      </c>
      <c r="D21" s="19">
        <v>9</v>
      </c>
      <c r="E21" s="16" t="s">
        <v>20</v>
      </c>
      <c r="F21" s="16">
        <v>1</v>
      </c>
      <c r="G21" s="16">
        <v>41</v>
      </c>
      <c r="H21" s="16">
        <f t="shared" si="0"/>
        <v>51</v>
      </c>
      <c r="I21" s="51">
        <f t="shared" si="1"/>
        <v>1.1617312072892938E-2</v>
      </c>
      <c r="J21" s="19">
        <v>9</v>
      </c>
      <c r="K21" s="16" t="s">
        <v>20</v>
      </c>
      <c r="L21" s="16">
        <v>9</v>
      </c>
      <c r="M21" s="63">
        <v>1.4950166112956811E-2</v>
      </c>
      <c r="N21" s="15" t="s">
        <v>20</v>
      </c>
      <c r="O21" s="16">
        <v>6</v>
      </c>
      <c r="P21" s="16">
        <v>6</v>
      </c>
      <c r="Q21" s="51">
        <v>1.2422360248447204E-2</v>
      </c>
      <c r="R21" s="15" t="s">
        <v>20</v>
      </c>
      <c r="S21" s="16">
        <v>9</v>
      </c>
      <c r="T21" s="16" t="s">
        <v>20</v>
      </c>
      <c r="U21" s="21">
        <v>9</v>
      </c>
      <c r="V21" s="53">
        <v>1.7307692307692309E-2</v>
      </c>
      <c r="W21" s="15" t="s">
        <v>20</v>
      </c>
      <c r="X21" s="16">
        <v>12</v>
      </c>
      <c r="Y21" s="16" t="s">
        <v>20</v>
      </c>
      <c r="Z21" s="21">
        <v>12</v>
      </c>
      <c r="AA21" s="53">
        <v>1.741654571843251E-2</v>
      </c>
      <c r="AB21" s="15" t="s">
        <v>20</v>
      </c>
      <c r="AC21" s="16">
        <v>8</v>
      </c>
      <c r="AD21" s="16" t="s">
        <v>20</v>
      </c>
      <c r="AE21" s="16">
        <v>8</v>
      </c>
      <c r="AF21" s="51">
        <v>9.2915214866434379E-3</v>
      </c>
      <c r="AG21" s="15" t="s">
        <v>20</v>
      </c>
      <c r="AH21" s="16">
        <v>4</v>
      </c>
      <c r="AI21" s="16" t="s">
        <v>20</v>
      </c>
      <c r="AJ21" s="16">
        <v>4</v>
      </c>
      <c r="AK21" s="51">
        <v>4.8780487804878049E-3</v>
      </c>
      <c r="AL21" s="15">
        <v>1</v>
      </c>
      <c r="AM21" s="16">
        <v>2</v>
      </c>
      <c r="AN21" s="16" t="s">
        <v>20</v>
      </c>
      <c r="AO21" s="16">
        <v>3</v>
      </c>
      <c r="AP21" s="51">
        <v>7.2289156626506026E-3</v>
      </c>
    </row>
    <row r="22" spans="2:42">
      <c r="B22" s="17" t="s">
        <v>51</v>
      </c>
      <c r="C22" s="18" t="s">
        <v>52</v>
      </c>
      <c r="D22" s="19" t="s">
        <v>20</v>
      </c>
      <c r="E22" s="16" t="s">
        <v>20</v>
      </c>
      <c r="F22" s="16">
        <v>8</v>
      </c>
      <c r="G22" s="16" t="s">
        <v>20</v>
      </c>
      <c r="H22" s="16">
        <f t="shared" si="0"/>
        <v>8</v>
      </c>
      <c r="I22" s="51">
        <f t="shared" si="1"/>
        <v>1.8223234624145787E-3</v>
      </c>
      <c r="J22" s="19" t="s">
        <v>20</v>
      </c>
      <c r="K22" s="16" t="s">
        <v>20</v>
      </c>
      <c r="L22" s="16" t="s">
        <v>20</v>
      </c>
      <c r="M22" s="63" t="s">
        <v>20</v>
      </c>
      <c r="N22" s="15">
        <v>3</v>
      </c>
      <c r="O22" s="16" t="s">
        <v>20</v>
      </c>
      <c r="P22" s="16">
        <v>3</v>
      </c>
      <c r="Q22" s="51">
        <v>6.2111801242236021E-3</v>
      </c>
      <c r="R22" s="15" t="s">
        <v>20</v>
      </c>
      <c r="S22" s="16" t="s">
        <v>20</v>
      </c>
      <c r="T22" s="16" t="s">
        <v>20</v>
      </c>
      <c r="U22" s="21" t="s">
        <v>20</v>
      </c>
      <c r="V22" s="53" t="s">
        <v>20</v>
      </c>
      <c r="W22" s="15" t="s">
        <v>20</v>
      </c>
      <c r="X22" s="16" t="s">
        <v>20</v>
      </c>
      <c r="Y22" s="16" t="s">
        <v>20</v>
      </c>
      <c r="Z22" s="21" t="s">
        <v>20</v>
      </c>
      <c r="AA22" s="53" t="s">
        <v>20</v>
      </c>
      <c r="AB22" s="15">
        <v>2</v>
      </c>
      <c r="AC22" s="16" t="s">
        <v>20</v>
      </c>
      <c r="AD22" s="16" t="s">
        <v>20</v>
      </c>
      <c r="AE22" s="16">
        <v>2</v>
      </c>
      <c r="AF22" s="51">
        <v>2.3228803716608595E-3</v>
      </c>
      <c r="AG22" s="15">
        <v>3</v>
      </c>
      <c r="AH22" s="16" t="s">
        <v>20</v>
      </c>
      <c r="AI22" s="16" t="s">
        <v>20</v>
      </c>
      <c r="AJ22" s="16">
        <v>3</v>
      </c>
      <c r="AK22" s="51">
        <v>3.6585365853658539E-3</v>
      </c>
      <c r="AL22" s="15" t="s">
        <v>20</v>
      </c>
      <c r="AM22" s="16" t="s">
        <v>20</v>
      </c>
      <c r="AN22" s="16" t="s">
        <v>20</v>
      </c>
      <c r="AO22" s="16" t="s">
        <v>20</v>
      </c>
      <c r="AP22" s="51" t="s">
        <v>20</v>
      </c>
    </row>
    <row r="23" spans="2:42">
      <c r="B23" s="17" t="s">
        <v>53</v>
      </c>
      <c r="C23" s="18" t="s">
        <v>54</v>
      </c>
      <c r="D23" s="19" t="s">
        <v>20</v>
      </c>
      <c r="E23" s="16" t="s">
        <v>20</v>
      </c>
      <c r="F23" s="16">
        <v>1</v>
      </c>
      <c r="G23" s="16" t="s">
        <v>20</v>
      </c>
      <c r="H23" s="16">
        <f t="shared" si="0"/>
        <v>1</v>
      </c>
      <c r="I23" s="51">
        <f t="shared" si="1"/>
        <v>2.2779043280182233E-4</v>
      </c>
      <c r="J23" s="19" t="s">
        <v>20</v>
      </c>
      <c r="K23" s="16" t="s">
        <v>20</v>
      </c>
      <c r="L23" s="16" t="s">
        <v>20</v>
      </c>
      <c r="M23" s="63" t="s">
        <v>20</v>
      </c>
      <c r="N23" s="15" t="s">
        <v>20</v>
      </c>
      <c r="O23" s="16" t="s">
        <v>20</v>
      </c>
      <c r="P23" s="16" t="s">
        <v>20</v>
      </c>
      <c r="Q23" s="51" t="s">
        <v>20</v>
      </c>
      <c r="R23" s="15">
        <v>1</v>
      </c>
      <c r="S23" s="16" t="s">
        <v>20</v>
      </c>
      <c r="T23" s="16" t="s">
        <v>20</v>
      </c>
      <c r="U23" s="21">
        <v>1</v>
      </c>
      <c r="V23" s="53">
        <v>1.9230769230769232E-3</v>
      </c>
      <c r="W23" s="15" t="s">
        <v>20</v>
      </c>
      <c r="X23" s="16" t="s">
        <v>20</v>
      </c>
      <c r="Y23" s="16" t="s">
        <v>20</v>
      </c>
      <c r="Z23" s="21" t="s">
        <v>20</v>
      </c>
      <c r="AA23" s="53" t="s">
        <v>20</v>
      </c>
      <c r="AB23" s="15" t="s">
        <v>20</v>
      </c>
      <c r="AC23" s="16" t="s">
        <v>20</v>
      </c>
      <c r="AD23" s="16" t="s">
        <v>20</v>
      </c>
      <c r="AE23" s="16" t="s">
        <v>20</v>
      </c>
      <c r="AF23" s="51" t="s">
        <v>20</v>
      </c>
      <c r="AG23" s="15" t="s">
        <v>20</v>
      </c>
      <c r="AH23" s="16" t="s">
        <v>20</v>
      </c>
      <c r="AI23" s="16" t="s">
        <v>20</v>
      </c>
      <c r="AJ23" s="16" t="s">
        <v>20</v>
      </c>
      <c r="AK23" s="51" t="s">
        <v>20</v>
      </c>
      <c r="AL23" s="15" t="s">
        <v>20</v>
      </c>
      <c r="AM23" s="16" t="s">
        <v>20</v>
      </c>
      <c r="AN23" s="16" t="s">
        <v>20</v>
      </c>
      <c r="AO23" s="16" t="s">
        <v>20</v>
      </c>
      <c r="AP23" s="51" t="s">
        <v>20</v>
      </c>
    </row>
    <row r="24" spans="2:42">
      <c r="B24" s="17" t="s">
        <v>55</v>
      </c>
      <c r="C24" s="18" t="s">
        <v>56</v>
      </c>
      <c r="D24" s="19">
        <v>63</v>
      </c>
      <c r="E24" s="16">
        <v>2</v>
      </c>
      <c r="F24" s="16">
        <v>6</v>
      </c>
      <c r="G24" s="16">
        <v>708</v>
      </c>
      <c r="H24" s="16">
        <f t="shared" si="0"/>
        <v>779</v>
      </c>
      <c r="I24" s="51">
        <f t="shared" si="1"/>
        <v>0.1774487471526196</v>
      </c>
      <c r="J24" s="19">
        <v>63</v>
      </c>
      <c r="K24" s="16" t="s">
        <v>20</v>
      </c>
      <c r="L24" s="16">
        <v>63</v>
      </c>
      <c r="M24" s="63">
        <v>0.10465116279069768</v>
      </c>
      <c r="N24" s="15" t="s">
        <v>20</v>
      </c>
      <c r="O24" s="16">
        <v>64</v>
      </c>
      <c r="P24" s="16">
        <v>64</v>
      </c>
      <c r="Q24" s="51">
        <v>0.13250517598343686</v>
      </c>
      <c r="R24" s="15" t="s">
        <v>20</v>
      </c>
      <c r="S24" s="16">
        <v>54</v>
      </c>
      <c r="T24" s="16" t="s">
        <v>20</v>
      </c>
      <c r="U24" s="21">
        <v>54</v>
      </c>
      <c r="V24" s="53">
        <v>0.10384615384615385</v>
      </c>
      <c r="W24" s="15">
        <v>2</v>
      </c>
      <c r="X24" s="16">
        <v>87</v>
      </c>
      <c r="Y24" s="16" t="s">
        <v>20</v>
      </c>
      <c r="Z24" s="21">
        <v>89</v>
      </c>
      <c r="AA24" s="53">
        <v>0.12917271407837447</v>
      </c>
      <c r="AB24" s="15">
        <v>4</v>
      </c>
      <c r="AC24" s="16">
        <v>150</v>
      </c>
      <c r="AD24" s="16" t="s">
        <v>20</v>
      </c>
      <c r="AE24" s="16">
        <v>154</v>
      </c>
      <c r="AF24" s="51">
        <v>0.17886178861788618</v>
      </c>
      <c r="AG24" s="15" t="s">
        <v>20</v>
      </c>
      <c r="AH24" s="16">
        <v>241</v>
      </c>
      <c r="AI24" s="16">
        <v>1</v>
      </c>
      <c r="AJ24" s="16">
        <v>242</v>
      </c>
      <c r="AK24" s="51">
        <v>0.29512195121951218</v>
      </c>
      <c r="AL24" s="15" t="s">
        <v>20</v>
      </c>
      <c r="AM24" s="16">
        <v>112</v>
      </c>
      <c r="AN24" s="16">
        <v>1</v>
      </c>
      <c r="AO24" s="16">
        <v>113</v>
      </c>
      <c r="AP24" s="51">
        <v>0.27228915662650605</v>
      </c>
    </row>
    <row r="25" spans="2:42">
      <c r="B25" s="17" t="s">
        <v>57</v>
      </c>
      <c r="C25" s="18" t="s">
        <v>58</v>
      </c>
      <c r="D25" s="19">
        <v>1</v>
      </c>
      <c r="E25" s="16">
        <v>3</v>
      </c>
      <c r="F25" s="16">
        <v>13</v>
      </c>
      <c r="G25" s="16">
        <v>5</v>
      </c>
      <c r="H25" s="16">
        <f t="shared" si="0"/>
        <v>22</v>
      </c>
      <c r="I25" s="51">
        <f t="shared" si="1"/>
        <v>5.0113895216400911E-3</v>
      </c>
      <c r="J25" s="19">
        <v>1</v>
      </c>
      <c r="K25" s="16">
        <v>2</v>
      </c>
      <c r="L25" s="16">
        <v>3</v>
      </c>
      <c r="M25" s="63">
        <v>4.9833887043189366E-3</v>
      </c>
      <c r="N25" s="15">
        <v>5</v>
      </c>
      <c r="O25" s="16">
        <v>1</v>
      </c>
      <c r="P25" s="16">
        <v>6</v>
      </c>
      <c r="Q25" s="51">
        <v>1.2422360248447204E-2</v>
      </c>
      <c r="R25" s="15" t="s">
        <v>20</v>
      </c>
      <c r="S25" s="16" t="s">
        <v>20</v>
      </c>
      <c r="T25" s="16" t="s">
        <v>20</v>
      </c>
      <c r="U25" s="21" t="s">
        <v>20</v>
      </c>
      <c r="V25" s="53" t="s">
        <v>20</v>
      </c>
      <c r="W25" s="15">
        <v>4</v>
      </c>
      <c r="X25" s="16" t="s">
        <v>20</v>
      </c>
      <c r="Y25" s="16" t="s">
        <v>20</v>
      </c>
      <c r="Z25" s="21">
        <v>4</v>
      </c>
      <c r="AA25" s="53">
        <v>5.8055152394775036E-3</v>
      </c>
      <c r="AB25" s="15" t="s">
        <v>20</v>
      </c>
      <c r="AC25" s="16" t="s">
        <v>20</v>
      </c>
      <c r="AD25" s="16" t="s">
        <v>20</v>
      </c>
      <c r="AE25" s="16" t="s">
        <v>20</v>
      </c>
      <c r="AF25" s="51" t="s">
        <v>20</v>
      </c>
      <c r="AG25" s="15">
        <v>4</v>
      </c>
      <c r="AH25" s="16">
        <v>3</v>
      </c>
      <c r="AI25" s="16">
        <v>1</v>
      </c>
      <c r="AJ25" s="16">
        <v>8</v>
      </c>
      <c r="AK25" s="51">
        <v>9.7560975609756097E-3</v>
      </c>
      <c r="AL25" s="15" t="s">
        <v>20</v>
      </c>
      <c r="AM25" s="16">
        <v>1</v>
      </c>
      <c r="AN25" s="16" t="s">
        <v>20</v>
      </c>
      <c r="AO25" s="16">
        <v>1</v>
      </c>
      <c r="AP25" s="51">
        <v>2.4096385542168677E-3</v>
      </c>
    </row>
    <row r="26" spans="2:42">
      <c r="B26" s="17" t="s">
        <v>59</v>
      </c>
      <c r="C26" s="18" t="s">
        <v>60</v>
      </c>
      <c r="D26" s="40">
        <v>1</v>
      </c>
      <c r="E26" s="16" t="s">
        <v>20</v>
      </c>
      <c r="F26" s="16">
        <v>8</v>
      </c>
      <c r="G26" s="16">
        <v>8</v>
      </c>
      <c r="H26" s="16">
        <f t="shared" si="0"/>
        <v>17</v>
      </c>
      <c r="I26" s="51">
        <f t="shared" si="1"/>
        <v>3.8724373576309794E-3</v>
      </c>
      <c r="J26" s="40">
        <v>1</v>
      </c>
      <c r="K26" s="16" t="s">
        <v>20</v>
      </c>
      <c r="L26" s="16">
        <v>1</v>
      </c>
      <c r="M26" s="63">
        <v>1.6611295681063123E-3</v>
      </c>
      <c r="N26" s="41" t="s">
        <v>20</v>
      </c>
      <c r="O26" s="16">
        <v>4</v>
      </c>
      <c r="P26" s="16">
        <v>4</v>
      </c>
      <c r="Q26" s="51">
        <v>8.2815734989648039E-3</v>
      </c>
      <c r="R26" s="41">
        <v>2</v>
      </c>
      <c r="S26" s="16">
        <v>1</v>
      </c>
      <c r="T26" s="16" t="s">
        <v>20</v>
      </c>
      <c r="U26" s="21">
        <v>3</v>
      </c>
      <c r="V26" s="53">
        <v>5.7692307692307696E-3</v>
      </c>
      <c r="W26" s="15">
        <v>2</v>
      </c>
      <c r="X26" s="16">
        <v>1</v>
      </c>
      <c r="Y26" s="16" t="s">
        <v>20</v>
      </c>
      <c r="Z26" s="21">
        <v>3</v>
      </c>
      <c r="AA26" s="53">
        <v>4.3541364296081275E-3</v>
      </c>
      <c r="AB26" s="15">
        <v>1</v>
      </c>
      <c r="AC26" s="16">
        <v>1</v>
      </c>
      <c r="AD26" s="16" t="s">
        <v>20</v>
      </c>
      <c r="AE26" s="16">
        <v>2</v>
      </c>
      <c r="AF26" s="51">
        <v>2.3228803716608595E-3</v>
      </c>
      <c r="AG26" s="15">
        <v>3</v>
      </c>
      <c r="AH26" s="16">
        <v>1</v>
      </c>
      <c r="AI26" s="16" t="s">
        <v>20</v>
      </c>
      <c r="AJ26" s="16">
        <v>4</v>
      </c>
      <c r="AK26" s="51">
        <v>4.8780487804878049E-3</v>
      </c>
      <c r="AL26" s="15" t="s">
        <v>20</v>
      </c>
      <c r="AM26" s="16" t="s">
        <v>20</v>
      </c>
      <c r="AN26" s="16" t="s">
        <v>20</v>
      </c>
      <c r="AO26" s="16" t="s">
        <v>20</v>
      </c>
      <c r="AP26" s="51" t="s">
        <v>20</v>
      </c>
    </row>
    <row r="27" spans="2:42">
      <c r="B27" s="17" t="s">
        <v>61</v>
      </c>
      <c r="C27" s="18" t="s">
        <v>62</v>
      </c>
      <c r="D27" s="19">
        <v>6</v>
      </c>
      <c r="E27" s="16">
        <v>7</v>
      </c>
      <c r="F27" s="16">
        <v>51</v>
      </c>
      <c r="G27" s="16">
        <v>13</v>
      </c>
      <c r="H27" s="16">
        <f t="shared" si="0"/>
        <v>77</v>
      </c>
      <c r="I27" s="51">
        <f t="shared" si="1"/>
        <v>1.7539863325740319E-2</v>
      </c>
      <c r="J27" s="19">
        <v>6</v>
      </c>
      <c r="K27" s="16">
        <v>3</v>
      </c>
      <c r="L27" s="16">
        <v>9</v>
      </c>
      <c r="M27" s="63">
        <v>1.4950166112956811E-2</v>
      </c>
      <c r="N27" s="15" t="s">
        <v>20</v>
      </c>
      <c r="O27" s="16" t="s">
        <v>20</v>
      </c>
      <c r="P27" s="16" t="s">
        <v>20</v>
      </c>
      <c r="Q27" s="51" t="s">
        <v>20</v>
      </c>
      <c r="R27" s="15">
        <v>18</v>
      </c>
      <c r="S27" s="16">
        <v>1</v>
      </c>
      <c r="T27" s="16" t="s">
        <v>20</v>
      </c>
      <c r="U27" s="21">
        <v>19</v>
      </c>
      <c r="V27" s="53">
        <v>3.653846153846154E-2</v>
      </c>
      <c r="W27" s="15">
        <v>12</v>
      </c>
      <c r="X27" s="16">
        <v>10</v>
      </c>
      <c r="Y27" s="16">
        <v>1</v>
      </c>
      <c r="Z27" s="21">
        <v>23</v>
      </c>
      <c r="AA27" s="53">
        <v>3.3381712626995644E-2</v>
      </c>
      <c r="AB27" s="15">
        <v>11</v>
      </c>
      <c r="AC27" s="16">
        <v>2</v>
      </c>
      <c r="AD27" s="16" t="s">
        <v>20</v>
      </c>
      <c r="AE27" s="16">
        <v>13</v>
      </c>
      <c r="AF27" s="51">
        <v>1.5098722415795587E-2</v>
      </c>
      <c r="AG27" s="15">
        <v>2</v>
      </c>
      <c r="AH27" s="16" t="s">
        <v>20</v>
      </c>
      <c r="AI27" s="16" t="s">
        <v>20</v>
      </c>
      <c r="AJ27" s="16">
        <v>2</v>
      </c>
      <c r="AK27" s="51">
        <v>2.4390243902439024E-3</v>
      </c>
      <c r="AL27" s="15">
        <v>8</v>
      </c>
      <c r="AM27" s="16" t="s">
        <v>20</v>
      </c>
      <c r="AN27" s="16">
        <v>3</v>
      </c>
      <c r="AO27" s="16">
        <v>11</v>
      </c>
      <c r="AP27" s="51">
        <v>2.6506024096385541E-2</v>
      </c>
    </row>
    <row r="28" spans="2:42">
      <c r="B28" s="17" t="s">
        <v>63</v>
      </c>
      <c r="C28" s="18" t="s">
        <v>64</v>
      </c>
      <c r="D28" s="19">
        <v>23</v>
      </c>
      <c r="E28" s="16">
        <v>2</v>
      </c>
      <c r="F28" s="16">
        <v>22</v>
      </c>
      <c r="G28" s="16">
        <v>36</v>
      </c>
      <c r="H28" s="16">
        <f t="shared" si="0"/>
        <v>83</v>
      </c>
      <c r="I28" s="51">
        <f t="shared" si="1"/>
        <v>1.8906605922551254E-2</v>
      </c>
      <c r="J28" s="19">
        <v>23</v>
      </c>
      <c r="K28" s="16" t="s">
        <v>20</v>
      </c>
      <c r="L28" s="16">
        <v>23</v>
      </c>
      <c r="M28" s="63">
        <v>3.8205980066445183E-2</v>
      </c>
      <c r="N28" s="15" t="s">
        <v>20</v>
      </c>
      <c r="O28" s="16">
        <v>1</v>
      </c>
      <c r="P28" s="16">
        <v>1</v>
      </c>
      <c r="Q28" s="51">
        <v>2.070393374741201E-3</v>
      </c>
      <c r="R28" s="15">
        <v>3</v>
      </c>
      <c r="S28" s="16">
        <v>3</v>
      </c>
      <c r="T28" s="16" t="s">
        <v>20</v>
      </c>
      <c r="U28" s="21">
        <v>6</v>
      </c>
      <c r="V28" s="53">
        <v>1.1538461538461539E-2</v>
      </c>
      <c r="W28" s="15">
        <v>3</v>
      </c>
      <c r="X28" s="16">
        <v>7</v>
      </c>
      <c r="Y28" s="16" t="s">
        <v>20</v>
      </c>
      <c r="Z28" s="21">
        <v>10</v>
      </c>
      <c r="AA28" s="53">
        <v>1.4513788098693759E-2</v>
      </c>
      <c r="AB28" s="15">
        <v>9</v>
      </c>
      <c r="AC28" s="16">
        <v>16</v>
      </c>
      <c r="AD28" s="16" t="s">
        <v>20</v>
      </c>
      <c r="AE28" s="16">
        <v>25</v>
      </c>
      <c r="AF28" s="51">
        <v>2.9036004645760744E-2</v>
      </c>
      <c r="AG28" s="15">
        <v>3</v>
      </c>
      <c r="AH28" s="16">
        <v>3</v>
      </c>
      <c r="AI28" s="16" t="s">
        <v>20</v>
      </c>
      <c r="AJ28" s="16">
        <v>6</v>
      </c>
      <c r="AK28" s="51">
        <v>7.3170731707317077E-3</v>
      </c>
      <c r="AL28" s="15">
        <v>4</v>
      </c>
      <c r="AM28" s="16">
        <v>6</v>
      </c>
      <c r="AN28" s="16">
        <v>2</v>
      </c>
      <c r="AO28" s="16">
        <v>12</v>
      </c>
      <c r="AP28" s="51">
        <v>2.891566265060241E-2</v>
      </c>
    </row>
    <row r="29" spans="2:42">
      <c r="B29" s="17" t="s">
        <v>65</v>
      </c>
      <c r="C29" s="18" t="s">
        <v>66</v>
      </c>
      <c r="D29" s="19">
        <v>1</v>
      </c>
      <c r="E29" s="16" t="s">
        <v>20</v>
      </c>
      <c r="F29" s="16" t="s">
        <v>20</v>
      </c>
      <c r="G29" s="16">
        <v>3</v>
      </c>
      <c r="H29" s="16">
        <f t="shared" si="0"/>
        <v>4</v>
      </c>
      <c r="I29" s="51">
        <f t="shared" si="1"/>
        <v>9.1116173120728934E-4</v>
      </c>
      <c r="J29" s="19">
        <v>1</v>
      </c>
      <c r="K29" s="16" t="s">
        <v>20</v>
      </c>
      <c r="L29" s="16">
        <v>1</v>
      </c>
      <c r="M29" s="63">
        <v>1.6611295681063123E-3</v>
      </c>
      <c r="N29" s="15" t="s">
        <v>20</v>
      </c>
      <c r="O29" s="16">
        <v>1</v>
      </c>
      <c r="P29" s="16">
        <v>1</v>
      </c>
      <c r="Q29" s="51">
        <v>2.070393374741201E-3</v>
      </c>
      <c r="R29" s="15" t="s">
        <v>20</v>
      </c>
      <c r="S29" s="16">
        <v>2</v>
      </c>
      <c r="T29" s="16" t="s">
        <v>20</v>
      </c>
      <c r="U29" s="21">
        <v>2</v>
      </c>
      <c r="V29" s="53">
        <v>3.8461538461538464E-3</v>
      </c>
      <c r="W29" s="15" t="s">
        <v>20</v>
      </c>
      <c r="X29" s="16" t="s">
        <v>20</v>
      </c>
      <c r="Y29" s="16" t="s">
        <v>20</v>
      </c>
      <c r="Z29" s="21" t="s">
        <v>20</v>
      </c>
      <c r="AA29" s="53" t="s">
        <v>20</v>
      </c>
      <c r="AB29" s="15" t="s">
        <v>20</v>
      </c>
      <c r="AC29" s="16" t="s">
        <v>20</v>
      </c>
      <c r="AD29" s="16" t="s">
        <v>20</v>
      </c>
      <c r="AE29" s="16" t="s">
        <v>20</v>
      </c>
      <c r="AF29" s="51" t="s">
        <v>20</v>
      </c>
      <c r="AG29" s="15" t="s">
        <v>20</v>
      </c>
      <c r="AH29" s="16" t="s">
        <v>20</v>
      </c>
      <c r="AI29" s="16" t="s">
        <v>20</v>
      </c>
      <c r="AJ29" s="16" t="s">
        <v>20</v>
      </c>
      <c r="AK29" s="51" t="s">
        <v>20</v>
      </c>
      <c r="AL29" s="15" t="s">
        <v>20</v>
      </c>
      <c r="AM29" s="16" t="s">
        <v>20</v>
      </c>
      <c r="AN29" s="16" t="s">
        <v>20</v>
      </c>
      <c r="AO29" s="16" t="s">
        <v>20</v>
      </c>
      <c r="AP29" s="51" t="s">
        <v>20</v>
      </c>
    </row>
    <row r="30" spans="2:42">
      <c r="B30" s="17" t="s">
        <v>67</v>
      </c>
      <c r="C30" s="18" t="s">
        <v>68</v>
      </c>
      <c r="D30" s="19">
        <v>20</v>
      </c>
      <c r="E30" s="16">
        <v>12</v>
      </c>
      <c r="F30" s="16">
        <v>78</v>
      </c>
      <c r="G30" s="16">
        <v>12</v>
      </c>
      <c r="H30" s="16">
        <f t="shared" si="0"/>
        <v>122</v>
      </c>
      <c r="I30" s="51">
        <f t="shared" si="1"/>
        <v>2.7790432801822324E-2</v>
      </c>
      <c r="J30" s="19">
        <v>20</v>
      </c>
      <c r="K30" s="16">
        <v>1</v>
      </c>
      <c r="L30" s="16">
        <v>21</v>
      </c>
      <c r="M30" s="63">
        <v>3.4883720930232558E-2</v>
      </c>
      <c r="N30" s="15">
        <v>23</v>
      </c>
      <c r="O30" s="16" t="s">
        <v>20</v>
      </c>
      <c r="P30" s="16">
        <v>23</v>
      </c>
      <c r="Q30" s="51">
        <v>4.7619047619047616E-2</v>
      </c>
      <c r="R30" s="15">
        <v>3</v>
      </c>
      <c r="S30" s="16" t="s">
        <v>20</v>
      </c>
      <c r="T30" s="16" t="s">
        <v>20</v>
      </c>
      <c r="U30" s="21">
        <v>3</v>
      </c>
      <c r="V30" s="53">
        <v>5.7692307692307696E-3</v>
      </c>
      <c r="W30" s="15">
        <v>12</v>
      </c>
      <c r="X30" s="16" t="s">
        <v>20</v>
      </c>
      <c r="Y30" s="16">
        <v>4</v>
      </c>
      <c r="Z30" s="21">
        <v>16</v>
      </c>
      <c r="AA30" s="53">
        <v>2.3222060957910014E-2</v>
      </c>
      <c r="AB30" s="15">
        <v>28</v>
      </c>
      <c r="AC30" s="16">
        <v>8</v>
      </c>
      <c r="AD30" s="16" t="s">
        <v>20</v>
      </c>
      <c r="AE30" s="16">
        <v>36</v>
      </c>
      <c r="AF30" s="51">
        <v>4.1811846689895474E-2</v>
      </c>
      <c r="AG30" s="15">
        <v>7</v>
      </c>
      <c r="AH30" s="16">
        <v>4</v>
      </c>
      <c r="AI30" s="16">
        <v>6</v>
      </c>
      <c r="AJ30" s="16">
        <v>17</v>
      </c>
      <c r="AK30" s="51">
        <v>2.0731707317073172E-2</v>
      </c>
      <c r="AL30" s="15">
        <v>5</v>
      </c>
      <c r="AM30" s="16" t="s">
        <v>20</v>
      </c>
      <c r="AN30" s="16">
        <v>1</v>
      </c>
      <c r="AO30" s="16">
        <v>6</v>
      </c>
      <c r="AP30" s="51">
        <v>1.4457831325301205E-2</v>
      </c>
    </row>
    <row r="31" spans="2:42">
      <c r="B31" s="17" t="s">
        <v>69</v>
      </c>
      <c r="C31" s="18" t="s">
        <v>70</v>
      </c>
      <c r="D31" s="19">
        <v>8</v>
      </c>
      <c r="E31" s="16">
        <v>2</v>
      </c>
      <c r="F31" s="16">
        <v>26</v>
      </c>
      <c r="G31" s="16">
        <v>6</v>
      </c>
      <c r="H31" s="16">
        <f t="shared" si="0"/>
        <v>42</v>
      </c>
      <c r="I31" s="51">
        <f t="shared" si="1"/>
        <v>9.5671981776765374E-3</v>
      </c>
      <c r="J31" s="19">
        <v>8</v>
      </c>
      <c r="K31" s="16">
        <v>2</v>
      </c>
      <c r="L31" s="16">
        <v>10</v>
      </c>
      <c r="M31" s="63">
        <v>1.6611295681063124E-2</v>
      </c>
      <c r="N31" s="15" t="s">
        <v>20</v>
      </c>
      <c r="O31" s="16">
        <v>1</v>
      </c>
      <c r="P31" s="16">
        <v>1</v>
      </c>
      <c r="Q31" s="51">
        <v>2.070393374741201E-3</v>
      </c>
      <c r="R31" s="15" t="s">
        <v>20</v>
      </c>
      <c r="S31" s="16" t="s">
        <v>20</v>
      </c>
      <c r="T31" s="16" t="s">
        <v>20</v>
      </c>
      <c r="U31" s="21" t="s">
        <v>20</v>
      </c>
      <c r="V31" s="53" t="s">
        <v>20</v>
      </c>
      <c r="W31" s="15">
        <v>4</v>
      </c>
      <c r="X31" s="16">
        <v>2</v>
      </c>
      <c r="Y31" s="16" t="s">
        <v>20</v>
      </c>
      <c r="Z31" s="21">
        <v>6</v>
      </c>
      <c r="AA31" s="53">
        <v>8.708272859216255E-3</v>
      </c>
      <c r="AB31" s="15">
        <v>4</v>
      </c>
      <c r="AC31" s="16">
        <v>1</v>
      </c>
      <c r="AD31" s="16" t="s">
        <v>20</v>
      </c>
      <c r="AE31" s="16">
        <v>5</v>
      </c>
      <c r="AF31" s="51">
        <v>5.8072009291521487E-3</v>
      </c>
      <c r="AG31" s="15">
        <v>3</v>
      </c>
      <c r="AH31" s="16" t="s">
        <v>20</v>
      </c>
      <c r="AI31" s="16" t="s">
        <v>20</v>
      </c>
      <c r="AJ31" s="16">
        <v>3</v>
      </c>
      <c r="AK31" s="51">
        <v>3.6585365853658539E-3</v>
      </c>
      <c r="AL31" s="15">
        <v>15</v>
      </c>
      <c r="AM31" s="16">
        <v>2</v>
      </c>
      <c r="AN31" s="16" t="s">
        <v>20</v>
      </c>
      <c r="AO31" s="16">
        <v>17</v>
      </c>
      <c r="AP31" s="51">
        <v>4.0963855421686748E-2</v>
      </c>
    </row>
    <row r="32" spans="2:42">
      <c r="B32" s="17" t="s">
        <v>71</v>
      </c>
      <c r="C32" s="18" t="s">
        <v>72</v>
      </c>
      <c r="D32" s="19">
        <v>22</v>
      </c>
      <c r="E32" s="16">
        <v>11</v>
      </c>
      <c r="F32" s="16">
        <v>88</v>
      </c>
      <c r="G32" s="16">
        <v>155</v>
      </c>
      <c r="H32" s="16">
        <f t="shared" si="0"/>
        <v>276</v>
      </c>
      <c r="I32" s="51">
        <f t="shared" si="1"/>
        <v>6.287015945330296E-2</v>
      </c>
      <c r="J32" s="19">
        <v>22</v>
      </c>
      <c r="K32" s="16">
        <v>4</v>
      </c>
      <c r="L32" s="16">
        <v>26</v>
      </c>
      <c r="M32" s="63">
        <v>4.3189368770764118E-2</v>
      </c>
      <c r="N32" s="15">
        <v>1</v>
      </c>
      <c r="O32" s="16">
        <v>12</v>
      </c>
      <c r="P32" s="16">
        <v>13</v>
      </c>
      <c r="Q32" s="51">
        <v>2.6915113871635612E-2</v>
      </c>
      <c r="R32" s="15">
        <v>10</v>
      </c>
      <c r="S32" s="16">
        <v>13</v>
      </c>
      <c r="T32" s="16">
        <v>1</v>
      </c>
      <c r="U32" s="21">
        <v>24</v>
      </c>
      <c r="V32" s="53">
        <v>4.6153846153846156E-2</v>
      </c>
      <c r="W32" s="15">
        <v>19</v>
      </c>
      <c r="X32" s="16">
        <v>28</v>
      </c>
      <c r="Y32" s="16" t="s">
        <v>20</v>
      </c>
      <c r="Z32" s="21">
        <v>47</v>
      </c>
      <c r="AA32" s="53">
        <v>6.8214804063860671E-2</v>
      </c>
      <c r="AB32" s="15">
        <v>27</v>
      </c>
      <c r="AC32" s="16">
        <v>38</v>
      </c>
      <c r="AD32" s="16" t="s">
        <v>20</v>
      </c>
      <c r="AE32" s="16">
        <v>65</v>
      </c>
      <c r="AF32" s="51">
        <v>7.5493612078977937E-2</v>
      </c>
      <c r="AG32" s="15">
        <v>25</v>
      </c>
      <c r="AH32" s="16">
        <v>40</v>
      </c>
      <c r="AI32" s="16">
        <v>4</v>
      </c>
      <c r="AJ32" s="16">
        <v>69</v>
      </c>
      <c r="AK32" s="51">
        <v>8.4146341463414639E-2</v>
      </c>
      <c r="AL32" s="15">
        <v>6</v>
      </c>
      <c r="AM32" s="16">
        <v>24</v>
      </c>
      <c r="AN32" s="16">
        <v>2</v>
      </c>
      <c r="AO32" s="16">
        <v>32</v>
      </c>
      <c r="AP32" s="51">
        <v>7.7108433734939766E-2</v>
      </c>
    </row>
    <row r="33" spans="2:42">
      <c r="B33" s="17" t="s">
        <v>73</v>
      </c>
      <c r="C33" s="18" t="s">
        <v>74</v>
      </c>
      <c r="D33" s="19">
        <v>3</v>
      </c>
      <c r="E33" s="16">
        <v>1</v>
      </c>
      <c r="F33" s="16">
        <v>11</v>
      </c>
      <c r="G33" s="16">
        <v>22</v>
      </c>
      <c r="H33" s="16">
        <f t="shared" si="0"/>
        <v>37</v>
      </c>
      <c r="I33" s="51">
        <f t="shared" si="1"/>
        <v>8.4282460136674252E-3</v>
      </c>
      <c r="J33" s="19">
        <v>3</v>
      </c>
      <c r="K33" s="16" t="s">
        <v>20</v>
      </c>
      <c r="L33" s="16">
        <v>3</v>
      </c>
      <c r="M33" s="63">
        <v>4.9833887043189366E-3</v>
      </c>
      <c r="N33" s="15">
        <v>2</v>
      </c>
      <c r="O33" s="16">
        <v>1</v>
      </c>
      <c r="P33" s="16">
        <v>3</v>
      </c>
      <c r="Q33" s="51">
        <v>6.2111801242236021E-3</v>
      </c>
      <c r="R33" s="15" t="s">
        <v>20</v>
      </c>
      <c r="S33" s="16">
        <v>2</v>
      </c>
      <c r="T33" s="16" t="s">
        <v>20</v>
      </c>
      <c r="U33" s="21">
        <v>2</v>
      </c>
      <c r="V33" s="53">
        <v>3.8461538461538464E-3</v>
      </c>
      <c r="W33" s="15">
        <v>6</v>
      </c>
      <c r="X33" s="16">
        <v>2</v>
      </c>
      <c r="Y33" s="16" t="s">
        <v>20</v>
      </c>
      <c r="Z33" s="21">
        <v>8</v>
      </c>
      <c r="AA33" s="53">
        <v>1.1611030478955007E-2</v>
      </c>
      <c r="AB33" s="15" t="s">
        <v>20</v>
      </c>
      <c r="AC33" s="16">
        <v>6</v>
      </c>
      <c r="AD33" s="16" t="s">
        <v>20</v>
      </c>
      <c r="AE33" s="16">
        <v>6</v>
      </c>
      <c r="AF33" s="51">
        <v>6.9686411149825784E-3</v>
      </c>
      <c r="AG33" s="15">
        <v>3</v>
      </c>
      <c r="AH33" s="16">
        <v>8</v>
      </c>
      <c r="AI33" s="16" t="s">
        <v>20</v>
      </c>
      <c r="AJ33" s="16">
        <v>11</v>
      </c>
      <c r="AK33" s="51">
        <v>1.3414634146341463E-2</v>
      </c>
      <c r="AL33" s="15" t="s">
        <v>20</v>
      </c>
      <c r="AM33" s="16">
        <v>3</v>
      </c>
      <c r="AN33" s="16">
        <v>1</v>
      </c>
      <c r="AO33" s="16">
        <v>4</v>
      </c>
      <c r="AP33" s="51">
        <v>9.6385542168674707E-3</v>
      </c>
    </row>
    <row r="34" spans="2:42">
      <c r="B34" s="17" t="s">
        <v>75</v>
      </c>
      <c r="C34" s="18" t="s">
        <v>76</v>
      </c>
      <c r="D34" s="19">
        <v>9</v>
      </c>
      <c r="E34" s="16">
        <v>4</v>
      </c>
      <c r="F34" s="16">
        <v>15</v>
      </c>
      <c r="G34" s="16">
        <v>6</v>
      </c>
      <c r="H34" s="16">
        <f t="shared" si="0"/>
        <v>34</v>
      </c>
      <c r="I34" s="51">
        <f t="shared" si="1"/>
        <v>7.7448747152619587E-3</v>
      </c>
      <c r="J34" s="19">
        <v>9</v>
      </c>
      <c r="K34" s="16">
        <v>4</v>
      </c>
      <c r="L34" s="16">
        <v>13</v>
      </c>
      <c r="M34" s="63">
        <v>2.1594684385382059E-2</v>
      </c>
      <c r="N34" s="15">
        <v>9</v>
      </c>
      <c r="O34" s="16">
        <v>1</v>
      </c>
      <c r="P34" s="16">
        <v>10</v>
      </c>
      <c r="Q34" s="51">
        <v>2.0703933747412008E-2</v>
      </c>
      <c r="R34" s="15">
        <v>1</v>
      </c>
      <c r="S34" s="16" t="s">
        <v>20</v>
      </c>
      <c r="T34" s="16" t="s">
        <v>20</v>
      </c>
      <c r="U34" s="21">
        <v>1</v>
      </c>
      <c r="V34" s="53">
        <v>1.9230769230769232E-3</v>
      </c>
      <c r="W34" s="15">
        <v>3</v>
      </c>
      <c r="X34" s="16" t="s">
        <v>20</v>
      </c>
      <c r="Y34" s="16" t="s">
        <v>20</v>
      </c>
      <c r="Z34" s="21">
        <v>3</v>
      </c>
      <c r="AA34" s="53">
        <v>4.3541364296081275E-3</v>
      </c>
      <c r="AB34" s="15">
        <v>1</v>
      </c>
      <c r="AC34" s="16">
        <v>4</v>
      </c>
      <c r="AD34" s="16" t="s">
        <v>20</v>
      </c>
      <c r="AE34" s="16">
        <v>5</v>
      </c>
      <c r="AF34" s="51">
        <v>5.8072009291521487E-3</v>
      </c>
      <c r="AG34" s="15" t="s">
        <v>20</v>
      </c>
      <c r="AH34" s="16">
        <v>1</v>
      </c>
      <c r="AI34" s="16" t="s">
        <v>20</v>
      </c>
      <c r="AJ34" s="16">
        <v>1</v>
      </c>
      <c r="AK34" s="51">
        <v>1.2195121951219512E-3</v>
      </c>
      <c r="AL34" s="15">
        <v>1</v>
      </c>
      <c r="AM34" s="16" t="s">
        <v>20</v>
      </c>
      <c r="AN34" s="16" t="s">
        <v>20</v>
      </c>
      <c r="AO34" s="16">
        <v>1</v>
      </c>
      <c r="AP34" s="51">
        <v>2.4096385542168677E-3</v>
      </c>
    </row>
    <row r="35" spans="2:42" ht="15" thickBot="1">
      <c r="B35" s="17" t="s">
        <v>77</v>
      </c>
      <c r="C35" s="18" t="s">
        <v>78</v>
      </c>
      <c r="D35" s="74">
        <v>244</v>
      </c>
      <c r="E35" s="22">
        <v>6</v>
      </c>
      <c r="F35" s="22">
        <v>33</v>
      </c>
      <c r="G35" s="22">
        <v>1007</v>
      </c>
      <c r="H35" s="16">
        <f t="shared" si="0"/>
        <v>1290</v>
      </c>
      <c r="I35" s="51">
        <f t="shared" si="1"/>
        <v>0.29384965831435078</v>
      </c>
      <c r="J35" s="74">
        <v>244</v>
      </c>
      <c r="K35" s="22">
        <v>2</v>
      </c>
      <c r="L35" s="22">
        <v>246</v>
      </c>
      <c r="M35" s="69">
        <v>0.40863787375415284</v>
      </c>
      <c r="N35" s="15">
        <v>6</v>
      </c>
      <c r="O35" s="16">
        <v>208</v>
      </c>
      <c r="P35" s="16">
        <v>214</v>
      </c>
      <c r="Q35" s="51">
        <v>0.44306418219461696</v>
      </c>
      <c r="R35" s="23">
        <v>9</v>
      </c>
      <c r="S35" s="22">
        <v>227</v>
      </c>
      <c r="T35" s="22">
        <v>1</v>
      </c>
      <c r="U35" s="50">
        <v>237</v>
      </c>
      <c r="V35" s="73">
        <v>0.45576923076923076</v>
      </c>
      <c r="W35" s="15">
        <v>2</v>
      </c>
      <c r="X35" s="16">
        <v>259</v>
      </c>
      <c r="Y35" s="16" t="s">
        <v>20</v>
      </c>
      <c r="Z35" s="21">
        <v>261</v>
      </c>
      <c r="AA35" s="53">
        <v>0.3788098693759071</v>
      </c>
      <c r="AB35" s="15">
        <v>10</v>
      </c>
      <c r="AC35" s="16">
        <v>215</v>
      </c>
      <c r="AD35" s="16" t="s">
        <v>20</v>
      </c>
      <c r="AE35" s="16">
        <v>225</v>
      </c>
      <c r="AF35" s="51">
        <v>0.26132404181184671</v>
      </c>
      <c r="AG35" s="15">
        <v>6</v>
      </c>
      <c r="AH35" s="16">
        <v>76</v>
      </c>
      <c r="AI35" s="16" t="s">
        <v>20</v>
      </c>
      <c r="AJ35" s="16">
        <v>82</v>
      </c>
      <c r="AK35" s="51">
        <v>0.1</v>
      </c>
      <c r="AL35" s="15" t="s">
        <v>20</v>
      </c>
      <c r="AM35" s="16">
        <v>22</v>
      </c>
      <c r="AN35" s="16">
        <v>3</v>
      </c>
      <c r="AO35" s="16">
        <v>25</v>
      </c>
      <c r="AP35" s="51">
        <v>6.0240963855421686E-2</v>
      </c>
    </row>
    <row r="36" spans="2:42" ht="15.75" customHeight="1" thickBot="1">
      <c r="B36" s="83" t="s">
        <v>12</v>
      </c>
      <c r="C36" s="84"/>
      <c r="D36" s="28">
        <v>578</v>
      </c>
      <c r="E36" s="26">
        <v>83</v>
      </c>
      <c r="F36" s="26">
        <v>655</v>
      </c>
      <c r="G36" s="26">
        <v>3074</v>
      </c>
      <c r="H36" s="26">
        <f>SUM(H3:H35)</f>
        <v>4390</v>
      </c>
      <c r="I36" s="54">
        <v>0.99999999999999989</v>
      </c>
      <c r="J36" s="25">
        <v>578</v>
      </c>
      <c r="K36" s="26">
        <v>24</v>
      </c>
      <c r="L36" s="26">
        <v>602</v>
      </c>
      <c r="M36" s="54">
        <v>0.99999999999999989</v>
      </c>
      <c r="N36" s="28">
        <v>73</v>
      </c>
      <c r="O36" s="26">
        <v>410</v>
      </c>
      <c r="P36" s="26">
        <v>483</v>
      </c>
      <c r="Q36" s="72">
        <v>1.0000000000000002</v>
      </c>
      <c r="R36" s="28">
        <v>80</v>
      </c>
      <c r="S36" s="26">
        <v>433</v>
      </c>
      <c r="T36" s="26">
        <v>7</v>
      </c>
      <c r="U36" s="26">
        <v>520</v>
      </c>
      <c r="V36" s="54">
        <v>1</v>
      </c>
      <c r="W36" s="28">
        <v>121</v>
      </c>
      <c r="X36" s="26">
        <v>555</v>
      </c>
      <c r="Y36" s="26">
        <v>13</v>
      </c>
      <c r="Z36" s="26">
        <v>689</v>
      </c>
      <c r="AA36" s="54">
        <v>1</v>
      </c>
      <c r="AB36" s="28">
        <v>191</v>
      </c>
      <c r="AC36" s="26">
        <v>665</v>
      </c>
      <c r="AD36" s="26">
        <v>5</v>
      </c>
      <c r="AE36" s="26">
        <v>861</v>
      </c>
      <c r="AF36" s="54">
        <v>1.0000000000000002</v>
      </c>
      <c r="AG36" s="28">
        <v>114</v>
      </c>
      <c r="AH36" s="26">
        <v>687</v>
      </c>
      <c r="AI36" s="26">
        <v>19</v>
      </c>
      <c r="AJ36" s="26">
        <v>820</v>
      </c>
      <c r="AK36" s="54">
        <v>1</v>
      </c>
      <c r="AL36" s="28">
        <v>76</v>
      </c>
      <c r="AM36" s="26">
        <v>324</v>
      </c>
      <c r="AN36" s="26">
        <v>15</v>
      </c>
      <c r="AO36" s="26">
        <v>415</v>
      </c>
      <c r="AP36" s="54">
        <v>1</v>
      </c>
    </row>
    <row r="37" spans="2:42">
      <c r="B37" s="29" t="s">
        <v>79</v>
      </c>
      <c r="C37" s="29"/>
      <c r="D37" s="30"/>
      <c r="E37" s="29"/>
      <c r="F37" s="29"/>
      <c r="G37" s="29"/>
      <c r="H37" s="29"/>
      <c r="I37" s="29"/>
      <c r="J37" s="30"/>
      <c r="K37" s="29"/>
      <c r="L37" s="29"/>
      <c r="M37" s="29"/>
      <c r="N37" s="30"/>
      <c r="O37" s="29"/>
      <c r="P37" s="29"/>
      <c r="Q37" s="55"/>
      <c r="R37" s="29"/>
      <c r="S37" s="29"/>
      <c r="T37" s="30"/>
      <c r="U37" s="30"/>
      <c r="V37" s="57"/>
      <c r="W37" s="30"/>
      <c r="X37" s="30"/>
      <c r="Y37" s="30"/>
      <c r="Z37" s="30"/>
      <c r="AA37" s="57"/>
      <c r="AB37" s="30"/>
      <c r="AC37" s="30"/>
      <c r="AD37" s="30"/>
      <c r="AE37" s="30"/>
      <c r="AF37" s="57"/>
      <c r="AG37" s="30"/>
      <c r="AH37" s="30"/>
      <c r="AI37" s="30"/>
      <c r="AJ37" s="30"/>
      <c r="AK37" s="57"/>
      <c r="AL37" s="30"/>
      <c r="AM37" s="30"/>
      <c r="AN37" s="30"/>
      <c r="AO37" s="30"/>
      <c r="AP37" s="57"/>
    </row>
    <row r="38" spans="2:4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</row>
    <row r="39" spans="2:42">
      <c r="C39" s="9"/>
    </row>
    <row r="40" spans="2:42">
      <c r="C40" s="9"/>
      <c r="V40" s="56"/>
      <c r="AA40" s="56"/>
      <c r="AF40" s="56"/>
    </row>
    <row r="41" spans="2:42">
      <c r="C41" s="9"/>
      <c r="V41" s="56"/>
      <c r="AA41" s="56"/>
    </row>
    <row r="42" spans="2:42">
      <c r="C42" s="9"/>
      <c r="AA42" s="56"/>
    </row>
    <row r="43" spans="2:42">
      <c r="C43" s="9"/>
    </row>
    <row r="44" spans="2:42">
      <c r="C44" s="9"/>
    </row>
    <row r="45" spans="2:42">
      <c r="C45" s="9"/>
    </row>
    <row r="46" spans="2:42">
      <c r="C46" s="9"/>
    </row>
    <row r="47" spans="2:42">
      <c r="C47" s="9"/>
    </row>
    <row r="48" spans="2:42">
      <c r="C48" s="9"/>
    </row>
    <row r="49" spans="3:3">
      <c r="C49" s="9"/>
    </row>
    <row r="50" spans="3:3">
      <c r="C50" s="9"/>
    </row>
    <row r="51" spans="3:3">
      <c r="C51" s="9"/>
    </row>
    <row r="52" spans="3:3">
      <c r="C52" s="9"/>
    </row>
    <row r="53" spans="3:3">
      <c r="C53" s="9"/>
    </row>
    <row r="54" spans="3:3">
      <c r="C54" s="9"/>
    </row>
    <row r="55" spans="3:3">
      <c r="C55" s="9"/>
    </row>
    <row r="56" spans="3:3">
      <c r="C56" s="9"/>
    </row>
    <row r="57" spans="3:3">
      <c r="C57" s="9"/>
    </row>
    <row r="58" spans="3:3">
      <c r="C58" s="9"/>
    </row>
    <row r="59" spans="3:3">
      <c r="C59" s="9"/>
    </row>
    <row r="60" spans="3:3">
      <c r="C60" s="9"/>
    </row>
    <row r="61" spans="3:3">
      <c r="C61" s="9"/>
    </row>
    <row r="62" spans="3:3">
      <c r="C62" s="9"/>
    </row>
    <row r="63" spans="3:3">
      <c r="C63" s="9"/>
    </row>
    <row r="64" spans="3:3">
      <c r="C64" s="9"/>
    </row>
    <row r="65" spans="3:3">
      <c r="C65" s="9"/>
    </row>
    <row r="66" spans="3:3">
      <c r="C66" s="9"/>
    </row>
    <row r="67" spans="3:3">
      <c r="C67" s="9"/>
    </row>
    <row r="68" spans="3:3">
      <c r="C68" s="9"/>
    </row>
    <row r="69" spans="3:3">
      <c r="C69" s="9"/>
    </row>
    <row r="70" spans="3:3">
      <c r="C70" s="9"/>
    </row>
    <row r="71" spans="3:3">
      <c r="C71" s="9"/>
    </row>
    <row r="72" spans="3:3">
      <c r="C72" s="9"/>
    </row>
    <row r="73" spans="3:3">
      <c r="C73" s="9"/>
    </row>
    <row r="74" spans="3:3">
      <c r="C74" s="9"/>
    </row>
    <row r="75" spans="3:3">
      <c r="C75" s="9"/>
    </row>
    <row r="76" spans="3:3">
      <c r="C76" s="9"/>
    </row>
    <row r="77" spans="3:3">
      <c r="C77" s="9"/>
    </row>
    <row r="78" spans="3:3">
      <c r="C78" s="9"/>
    </row>
    <row r="79" spans="3:3">
      <c r="C79" s="9"/>
    </row>
    <row r="80" spans="3:3">
      <c r="C80" s="9"/>
    </row>
    <row r="81" spans="3:3">
      <c r="C81" s="9"/>
    </row>
    <row r="82" spans="3:3">
      <c r="C82" s="9"/>
    </row>
    <row r="83" spans="3:3">
      <c r="C83" s="9"/>
    </row>
    <row r="84" spans="3:3">
      <c r="C84" s="9"/>
    </row>
    <row r="85" spans="3:3">
      <c r="C85" s="9"/>
    </row>
    <row r="86" spans="3:3">
      <c r="C86" s="9"/>
    </row>
    <row r="87" spans="3:3">
      <c r="C87" s="9"/>
    </row>
    <row r="88" spans="3:3">
      <c r="C88" s="9"/>
    </row>
    <row r="89" spans="3:3">
      <c r="C89" s="9"/>
    </row>
    <row r="90" spans="3:3">
      <c r="C90" s="9"/>
    </row>
    <row r="91" spans="3:3">
      <c r="C91" s="9"/>
    </row>
    <row r="92" spans="3:3">
      <c r="C92" s="9"/>
    </row>
    <row r="93" spans="3:3">
      <c r="C93" s="9"/>
    </row>
    <row r="94" spans="3:3">
      <c r="C94" s="9"/>
    </row>
    <row r="95" spans="3:3">
      <c r="C95" s="9"/>
    </row>
    <row r="96" spans="3:3">
      <c r="C96" s="9"/>
    </row>
    <row r="97" spans="3:3">
      <c r="C97" s="9"/>
    </row>
    <row r="98" spans="3:3">
      <c r="C98" s="9"/>
    </row>
    <row r="99" spans="3:3">
      <c r="C99" s="9"/>
    </row>
    <row r="100" spans="3:3">
      <c r="C100" s="9"/>
    </row>
    <row r="101" spans="3:3">
      <c r="C101" s="9"/>
    </row>
    <row r="102" spans="3:3">
      <c r="C102" s="9"/>
    </row>
    <row r="103" spans="3:3">
      <c r="C103" s="9"/>
    </row>
    <row r="104" spans="3:3">
      <c r="C104" s="9"/>
    </row>
    <row r="105" spans="3:3">
      <c r="C105" s="9"/>
    </row>
    <row r="106" spans="3:3">
      <c r="C106" s="9"/>
    </row>
    <row r="107" spans="3:3">
      <c r="C107" s="9"/>
    </row>
    <row r="108" spans="3:3">
      <c r="C108" s="9"/>
    </row>
    <row r="109" spans="3:3">
      <c r="C109" s="9"/>
    </row>
    <row r="110" spans="3:3">
      <c r="C110" s="9"/>
    </row>
    <row r="111" spans="3:3">
      <c r="C111" s="9"/>
    </row>
    <row r="112" spans="3:3">
      <c r="C112" s="9"/>
    </row>
    <row r="113" spans="3:3">
      <c r="C113" s="9"/>
    </row>
    <row r="114" spans="3:3">
      <c r="C114" s="9"/>
    </row>
    <row r="115" spans="3:3">
      <c r="C115" s="9"/>
    </row>
    <row r="116" spans="3:3">
      <c r="C116" s="9"/>
    </row>
    <row r="117" spans="3:3">
      <c r="C117" s="9"/>
    </row>
    <row r="118" spans="3:3">
      <c r="C118" s="9"/>
    </row>
    <row r="119" spans="3:3">
      <c r="C119" s="9"/>
    </row>
    <row r="120" spans="3:3">
      <c r="C120" s="9"/>
    </row>
    <row r="121" spans="3:3">
      <c r="C121" s="9"/>
    </row>
    <row r="122" spans="3:3">
      <c r="C122" s="9"/>
    </row>
    <row r="123" spans="3:3">
      <c r="C123" s="9"/>
    </row>
    <row r="124" spans="3:3">
      <c r="C124" s="9"/>
    </row>
    <row r="125" spans="3:3">
      <c r="C125" s="9"/>
    </row>
    <row r="126" spans="3:3">
      <c r="C126" s="9"/>
    </row>
    <row r="127" spans="3:3">
      <c r="C127" s="9"/>
    </row>
    <row r="128" spans="3:3">
      <c r="C128" s="9"/>
    </row>
    <row r="129" spans="3:3">
      <c r="C129" s="9"/>
    </row>
    <row r="130" spans="3:3">
      <c r="C130" s="9"/>
    </row>
    <row r="131" spans="3:3">
      <c r="C131" s="9"/>
    </row>
    <row r="132" spans="3:3">
      <c r="C132" s="9"/>
    </row>
    <row r="133" spans="3:3">
      <c r="C133" s="9"/>
    </row>
    <row r="134" spans="3:3">
      <c r="C134" s="9"/>
    </row>
    <row r="135" spans="3:3">
      <c r="C135" s="9"/>
    </row>
    <row r="136" spans="3:3">
      <c r="C136" s="9"/>
    </row>
    <row r="137" spans="3:3">
      <c r="C137" s="9"/>
    </row>
    <row r="138" spans="3:3">
      <c r="C138" s="9"/>
    </row>
    <row r="139" spans="3:3">
      <c r="C139" s="9"/>
    </row>
    <row r="140" spans="3:3">
      <c r="C140" s="9"/>
    </row>
    <row r="141" spans="3:3">
      <c r="C141" s="9"/>
    </row>
    <row r="142" spans="3:3">
      <c r="C142" s="9"/>
    </row>
    <row r="143" spans="3:3">
      <c r="C143" s="9"/>
    </row>
    <row r="144" spans="3:3">
      <c r="C144" s="9"/>
    </row>
    <row r="145" spans="3:3">
      <c r="C145" s="9"/>
    </row>
    <row r="146" spans="3:3">
      <c r="C146" s="9"/>
    </row>
    <row r="147" spans="3:3">
      <c r="C147" s="9"/>
    </row>
    <row r="148" spans="3:3">
      <c r="C148" s="9"/>
    </row>
    <row r="149" spans="3:3">
      <c r="C149" s="9"/>
    </row>
    <row r="150" spans="3:3">
      <c r="C150" s="9"/>
    </row>
    <row r="151" spans="3:3">
      <c r="C151" s="9"/>
    </row>
    <row r="152" spans="3:3">
      <c r="C152" s="9"/>
    </row>
    <row r="153" spans="3:3">
      <c r="C153" s="9"/>
    </row>
    <row r="154" spans="3:3">
      <c r="C154" s="9"/>
    </row>
    <row r="155" spans="3:3">
      <c r="C155" s="9"/>
    </row>
    <row r="156" spans="3:3">
      <c r="C156" s="9"/>
    </row>
    <row r="157" spans="3:3">
      <c r="C157" s="9"/>
    </row>
    <row r="158" spans="3:3">
      <c r="C158" s="9"/>
    </row>
    <row r="159" spans="3:3">
      <c r="C159" s="9"/>
    </row>
    <row r="160" spans="3:3">
      <c r="C160" s="9"/>
    </row>
    <row r="161" spans="3:3">
      <c r="C161" s="9"/>
    </row>
    <row r="162" spans="3:3">
      <c r="C162" s="9"/>
    </row>
    <row r="163" spans="3:3">
      <c r="C163" s="9"/>
    </row>
    <row r="164" spans="3:3">
      <c r="C164" s="9"/>
    </row>
    <row r="165" spans="3:3">
      <c r="C165" s="9"/>
    </row>
    <row r="166" spans="3:3">
      <c r="C166" s="9"/>
    </row>
    <row r="167" spans="3:3">
      <c r="C167" s="9"/>
    </row>
    <row r="168" spans="3:3">
      <c r="C168" s="9"/>
    </row>
    <row r="169" spans="3:3">
      <c r="C169" s="9"/>
    </row>
    <row r="170" spans="3:3">
      <c r="C170" s="9"/>
    </row>
    <row r="171" spans="3:3">
      <c r="C171" s="9"/>
    </row>
    <row r="172" spans="3:3">
      <c r="C172" s="9"/>
    </row>
    <row r="173" spans="3:3">
      <c r="C173" s="9"/>
    </row>
    <row r="174" spans="3:3">
      <c r="C174" s="9"/>
    </row>
    <row r="175" spans="3:3">
      <c r="C175" s="9"/>
    </row>
    <row r="176" spans="3:3">
      <c r="C176" s="9"/>
    </row>
    <row r="177" spans="3:3">
      <c r="C177" s="9"/>
    </row>
    <row r="178" spans="3:3">
      <c r="C178" s="9"/>
    </row>
    <row r="179" spans="3:3">
      <c r="C179" s="9"/>
    </row>
    <row r="180" spans="3:3">
      <c r="C180" s="9"/>
    </row>
    <row r="181" spans="3:3">
      <c r="C181" s="9"/>
    </row>
    <row r="182" spans="3:3">
      <c r="C182" s="9"/>
    </row>
    <row r="183" spans="3:3">
      <c r="C183" s="9"/>
    </row>
    <row r="184" spans="3:3">
      <c r="C184" s="9"/>
    </row>
    <row r="185" spans="3:3">
      <c r="C185" s="9"/>
    </row>
    <row r="186" spans="3:3">
      <c r="C186" s="9"/>
    </row>
    <row r="187" spans="3:3">
      <c r="C187" s="9"/>
    </row>
    <row r="188" spans="3:3">
      <c r="C188" s="9"/>
    </row>
    <row r="189" spans="3:3">
      <c r="C189" s="9"/>
    </row>
    <row r="190" spans="3:3">
      <c r="C190" s="9"/>
    </row>
    <row r="191" spans="3:3">
      <c r="C191" s="9"/>
    </row>
    <row r="192" spans="3:3">
      <c r="C192" s="9"/>
    </row>
    <row r="193" spans="3:3">
      <c r="C193" s="9"/>
    </row>
    <row r="194" spans="3:3">
      <c r="C194" s="9"/>
    </row>
    <row r="195" spans="3:3">
      <c r="C195" s="9"/>
    </row>
    <row r="196" spans="3:3">
      <c r="C196" s="9"/>
    </row>
    <row r="197" spans="3:3">
      <c r="C197" s="9"/>
    </row>
    <row r="198" spans="3:3">
      <c r="C198" s="9"/>
    </row>
    <row r="199" spans="3:3">
      <c r="C199" s="9"/>
    </row>
    <row r="200" spans="3:3">
      <c r="C200" s="9"/>
    </row>
    <row r="201" spans="3:3">
      <c r="C201" s="9"/>
    </row>
    <row r="202" spans="3:3">
      <c r="C202" s="9"/>
    </row>
  </sheetData>
  <sortState xmlns:xlrd2="http://schemas.microsoft.com/office/spreadsheetml/2017/richdata2" ref="B7:AP35">
    <sortCondition ref="B7:B35"/>
  </sortState>
  <mergeCells count="35">
    <mergeCell ref="AL3:AP3"/>
    <mergeCell ref="AL4:AN4"/>
    <mergeCell ref="AO4:AO5"/>
    <mergeCell ref="AP4:AP5"/>
    <mergeCell ref="AK4:AK5"/>
    <mergeCell ref="AJ4:AJ5"/>
    <mergeCell ref="W3:AA3"/>
    <mergeCell ref="AA4:AA5"/>
    <mergeCell ref="AF4:AF5"/>
    <mergeCell ref="AB3:AF3"/>
    <mergeCell ref="AG3:AK3"/>
    <mergeCell ref="W4:Y4"/>
    <mergeCell ref="Z4:Z5"/>
    <mergeCell ref="AB4:AD4"/>
    <mergeCell ref="AE4:AE5"/>
    <mergeCell ref="AG4:AI4"/>
    <mergeCell ref="J3:M3"/>
    <mergeCell ref="N3:Q3"/>
    <mergeCell ref="R3:V3"/>
    <mergeCell ref="J4:K4"/>
    <mergeCell ref="L4:L5"/>
    <mergeCell ref="M4:M5"/>
    <mergeCell ref="Q4:Q5"/>
    <mergeCell ref="V4:V5"/>
    <mergeCell ref="N4:O4"/>
    <mergeCell ref="P4:P5"/>
    <mergeCell ref="R4:T4"/>
    <mergeCell ref="U4:U5"/>
    <mergeCell ref="B36:C36"/>
    <mergeCell ref="H4:H5"/>
    <mergeCell ref="I4:I5"/>
    <mergeCell ref="D4:G4"/>
    <mergeCell ref="B3:B5"/>
    <mergeCell ref="C3:C5"/>
    <mergeCell ref="D3:I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6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94.7109375" style="5" customWidth="1"/>
    <col min="3" max="3" width="14.5703125" style="5" customWidth="1"/>
    <col min="4" max="4" width="17.28515625" style="5" customWidth="1"/>
    <col min="5" max="5" width="13.85546875" style="5" customWidth="1"/>
    <col min="6" max="6" width="16.5703125" style="5" customWidth="1"/>
    <col min="7" max="7" width="10" style="5" customWidth="1"/>
    <col min="8" max="8" width="14.7109375" style="5" customWidth="1"/>
    <col min="9" max="9" width="14.5703125" style="5" customWidth="1"/>
    <col min="10" max="10" width="17" style="5" customWidth="1"/>
    <col min="11" max="11" width="10" style="5" customWidth="1"/>
    <col min="12" max="12" width="14.7109375" style="5" customWidth="1"/>
    <col min="13" max="13" width="13.28515625" style="5" customWidth="1"/>
    <col min="14" max="14" width="20.140625" style="5" customWidth="1"/>
    <col min="15" max="15" width="11.85546875" style="5" customWidth="1"/>
    <col min="16" max="16" width="15.140625" style="5" customWidth="1"/>
    <col min="17" max="17" width="16.28515625" style="5" customWidth="1"/>
    <col min="18" max="18" width="18.7109375" style="5" customWidth="1"/>
    <col min="19" max="19" width="15.28515625" style="5" customWidth="1"/>
    <col min="20" max="20" width="12.7109375" style="5" customWidth="1"/>
    <col min="21" max="21" width="15.42578125" style="5" customWidth="1"/>
    <col min="22" max="22" width="13.85546875" style="5" customWidth="1"/>
    <col min="23" max="23" width="19.5703125" style="5" customWidth="1"/>
    <col min="24" max="24" width="16.5703125" style="5" customWidth="1"/>
    <col min="25" max="25" width="13" style="5" customWidth="1"/>
    <col min="26" max="27" width="16" style="5" customWidth="1"/>
    <col min="28" max="28" width="19.7109375" style="5" customWidth="1"/>
    <col min="29" max="29" width="14.85546875" style="5" customWidth="1"/>
    <col min="30" max="30" width="12.85546875" style="5" customWidth="1"/>
    <col min="31" max="31" width="15.7109375" style="5" customWidth="1"/>
    <col min="32" max="32" width="16.7109375" style="5" customWidth="1"/>
    <col min="33" max="33" width="20" style="5" customWidth="1"/>
    <col min="34" max="34" width="16.7109375" style="5" customWidth="1"/>
    <col min="35" max="35" width="12.7109375" style="5" customWidth="1"/>
    <col min="36" max="36" width="15.42578125" style="5" customWidth="1"/>
    <col min="37" max="37" width="16.7109375" style="5" customWidth="1"/>
    <col min="38" max="38" width="20" style="5" customWidth="1"/>
    <col min="39" max="39" width="16.7109375" style="5" customWidth="1"/>
    <col min="40" max="40" width="12.7109375" style="5" customWidth="1"/>
    <col min="41" max="41" width="15.42578125" style="5" customWidth="1"/>
    <col min="42" max="16384" width="8.7109375" style="5"/>
  </cols>
  <sheetData>
    <row r="1" spans="1:41" ht="85.15" customHeight="1">
      <c r="B1" s="11" t="s">
        <v>80</v>
      </c>
    </row>
    <row r="2" spans="1:41" ht="25.15" customHeight="1" thickBot="1">
      <c r="A2" s="29"/>
    </row>
    <row r="3" spans="1:41" ht="14.45" customHeight="1">
      <c r="A3" s="29"/>
      <c r="B3" s="92" t="s">
        <v>201</v>
      </c>
      <c r="C3" s="97" t="s">
        <v>12</v>
      </c>
      <c r="D3" s="98"/>
      <c r="E3" s="98"/>
      <c r="F3" s="98"/>
      <c r="G3" s="98"/>
      <c r="H3" s="99"/>
      <c r="I3" s="97">
        <v>2014</v>
      </c>
      <c r="J3" s="98"/>
      <c r="K3" s="98"/>
      <c r="L3" s="99"/>
      <c r="M3" s="97">
        <v>2015</v>
      </c>
      <c r="N3" s="98"/>
      <c r="O3" s="98"/>
      <c r="P3" s="99"/>
      <c r="Q3" s="97">
        <v>2016</v>
      </c>
      <c r="R3" s="98"/>
      <c r="S3" s="98"/>
      <c r="T3" s="98"/>
      <c r="U3" s="99"/>
      <c r="V3" s="97">
        <v>2017</v>
      </c>
      <c r="W3" s="98"/>
      <c r="X3" s="98"/>
      <c r="Y3" s="98"/>
      <c r="Z3" s="99"/>
      <c r="AA3" s="97">
        <v>2018</v>
      </c>
      <c r="AB3" s="98"/>
      <c r="AC3" s="98"/>
      <c r="AD3" s="98"/>
      <c r="AE3" s="99"/>
      <c r="AF3" s="97">
        <v>2019</v>
      </c>
      <c r="AG3" s="98"/>
      <c r="AH3" s="98"/>
      <c r="AI3" s="98"/>
      <c r="AJ3" s="99"/>
      <c r="AK3" s="97">
        <v>2020</v>
      </c>
      <c r="AL3" s="98"/>
      <c r="AM3" s="98"/>
      <c r="AN3" s="98"/>
      <c r="AO3" s="99"/>
    </row>
    <row r="4" spans="1:41">
      <c r="A4" s="29"/>
      <c r="B4" s="93"/>
      <c r="C4" s="89" t="s">
        <v>200</v>
      </c>
      <c r="D4" s="90"/>
      <c r="E4" s="90"/>
      <c r="F4" s="91"/>
      <c r="G4" s="85" t="s">
        <v>12</v>
      </c>
      <c r="H4" s="87" t="s">
        <v>13</v>
      </c>
      <c r="I4" s="100" t="s">
        <v>200</v>
      </c>
      <c r="J4" s="101"/>
      <c r="K4" s="85" t="s">
        <v>12</v>
      </c>
      <c r="L4" s="87" t="s">
        <v>13</v>
      </c>
      <c r="M4" s="100" t="s">
        <v>200</v>
      </c>
      <c r="N4" s="101"/>
      <c r="O4" s="85" t="s">
        <v>12</v>
      </c>
      <c r="P4" s="87" t="s">
        <v>13</v>
      </c>
      <c r="Q4" s="100" t="s">
        <v>200</v>
      </c>
      <c r="R4" s="102"/>
      <c r="S4" s="101"/>
      <c r="T4" s="85" t="s">
        <v>12</v>
      </c>
      <c r="U4" s="87" t="s">
        <v>13</v>
      </c>
      <c r="V4" s="100" t="s">
        <v>200</v>
      </c>
      <c r="W4" s="102"/>
      <c r="X4" s="101"/>
      <c r="Y4" s="85" t="s">
        <v>12</v>
      </c>
      <c r="Z4" s="87" t="s">
        <v>13</v>
      </c>
      <c r="AA4" s="100" t="s">
        <v>200</v>
      </c>
      <c r="AB4" s="102"/>
      <c r="AC4" s="101"/>
      <c r="AD4" s="85" t="s">
        <v>12</v>
      </c>
      <c r="AE4" s="87" t="s">
        <v>13</v>
      </c>
      <c r="AF4" s="100" t="s">
        <v>200</v>
      </c>
      <c r="AG4" s="102"/>
      <c r="AH4" s="101"/>
      <c r="AI4" s="85" t="s">
        <v>12</v>
      </c>
      <c r="AJ4" s="87" t="s">
        <v>13</v>
      </c>
      <c r="AK4" s="100" t="s">
        <v>200</v>
      </c>
      <c r="AL4" s="102"/>
      <c r="AM4" s="101"/>
      <c r="AN4" s="85" t="s">
        <v>12</v>
      </c>
      <c r="AO4" s="87" t="s">
        <v>13</v>
      </c>
    </row>
    <row r="5" spans="1:41" ht="51">
      <c r="A5" s="29"/>
      <c r="B5" s="93"/>
      <c r="C5" s="78" t="s">
        <v>14</v>
      </c>
      <c r="D5" s="80" t="s">
        <v>15</v>
      </c>
      <c r="E5" s="77" t="s">
        <v>16</v>
      </c>
      <c r="F5" s="76" t="s">
        <v>17</v>
      </c>
      <c r="G5" s="86"/>
      <c r="H5" s="88"/>
      <c r="I5" s="78" t="s">
        <v>14</v>
      </c>
      <c r="J5" s="80" t="s">
        <v>15</v>
      </c>
      <c r="K5" s="86"/>
      <c r="L5" s="88"/>
      <c r="M5" s="77" t="s">
        <v>16</v>
      </c>
      <c r="N5" s="76" t="s">
        <v>17</v>
      </c>
      <c r="O5" s="86"/>
      <c r="P5" s="88"/>
      <c r="Q5" s="78" t="s">
        <v>16</v>
      </c>
      <c r="R5" s="77" t="s">
        <v>17</v>
      </c>
      <c r="S5" s="79" t="s">
        <v>15</v>
      </c>
      <c r="T5" s="86"/>
      <c r="U5" s="88"/>
      <c r="V5" s="78" t="s">
        <v>16</v>
      </c>
      <c r="W5" s="77" t="s">
        <v>17</v>
      </c>
      <c r="X5" s="79" t="s">
        <v>15</v>
      </c>
      <c r="Y5" s="86"/>
      <c r="Z5" s="88"/>
      <c r="AA5" s="78" t="s">
        <v>16</v>
      </c>
      <c r="AB5" s="77" t="s">
        <v>17</v>
      </c>
      <c r="AC5" s="79" t="s">
        <v>15</v>
      </c>
      <c r="AD5" s="86"/>
      <c r="AE5" s="88"/>
      <c r="AF5" s="78" t="s">
        <v>16</v>
      </c>
      <c r="AG5" s="77" t="s">
        <v>17</v>
      </c>
      <c r="AH5" s="79" t="s">
        <v>15</v>
      </c>
      <c r="AI5" s="86"/>
      <c r="AJ5" s="88"/>
      <c r="AK5" s="78" t="s">
        <v>16</v>
      </c>
      <c r="AL5" s="77" t="s">
        <v>17</v>
      </c>
      <c r="AM5" s="79" t="s">
        <v>15</v>
      </c>
      <c r="AN5" s="86"/>
      <c r="AO5" s="88"/>
    </row>
    <row r="6" spans="1:41">
      <c r="A6" s="29"/>
      <c r="B6" s="33" t="s">
        <v>81</v>
      </c>
      <c r="C6" s="15" t="s">
        <v>20</v>
      </c>
      <c r="D6" s="16" t="s">
        <v>20</v>
      </c>
      <c r="E6" s="16" t="s">
        <v>20</v>
      </c>
      <c r="F6" s="16">
        <v>3</v>
      </c>
      <c r="G6" s="16">
        <v>3</v>
      </c>
      <c r="H6" s="51">
        <v>6.83371298405467E-4</v>
      </c>
      <c r="I6" s="15" t="s">
        <v>20</v>
      </c>
      <c r="J6" s="16" t="s">
        <v>20</v>
      </c>
      <c r="K6" s="16" t="s">
        <v>20</v>
      </c>
      <c r="L6" s="51" t="s">
        <v>20</v>
      </c>
      <c r="M6" s="15" t="s">
        <v>20</v>
      </c>
      <c r="N6" s="16" t="s">
        <v>20</v>
      </c>
      <c r="O6" s="16" t="s">
        <v>20</v>
      </c>
      <c r="P6" s="51" t="s">
        <v>20</v>
      </c>
      <c r="Q6" s="15" t="s">
        <v>20</v>
      </c>
      <c r="R6" s="16">
        <v>1</v>
      </c>
      <c r="S6" s="16" t="s">
        <v>20</v>
      </c>
      <c r="T6" s="16">
        <v>1</v>
      </c>
      <c r="U6" s="51" t="s">
        <v>20</v>
      </c>
      <c r="V6" s="15" t="s">
        <v>20</v>
      </c>
      <c r="W6" s="16" t="s">
        <v>20</v>
      </c>
      <c r="X6" s="16" t="s">
        <v>20</v>
      </c>
      <c r="Y6" s="16" t="s">
        <v>20</v>
      </c>
      <c r="Z6" s="51" t="s">
        <v>20</v>
      </c>
      <c r="AA6" s="15" t="s">
        <v>20</v>
      </c>
      <c r="AB6" s="16" t="s">
        <v>20</v>
      </c>
      <c r="AC6" s="16" t="s">
        <v>20</v>
      </c>
      <c r="AD6" s="16" t="s">
        <v>20</v>
      </c>
      <c r="AE6" s="51" t="s">
        <v>20</v>
      </c>
      <c r="AF6" s="15" t="s">
        <v>20</v>
      </c>
      <c r="AG6" s="16">
        <v>1</v>
      </c>
      <c r="AH6" s="16" t="s">
        <v>20</v>
      </c>
      <c r="AI6" s="16">
        <v>1</v>
      </c>
      <c r="AJ6" s="51">
        <v>1.2195121951219512E-3</v>
      </c>
      <c r="AK6" s="15" t="s">
        <v>20</v>
      </c>
      <c r="AL6" s="16">
        <v>1</v>
      </c>
      <c r="AM6" s="16" t="s">
        <v>20</v>
      </c>
      <c r="AN6" s="16">
        <v>1</v>
      </c>
      <c r="AO6" s="51">
        <v>2.4096385542168677E-3</v>
      </c>
    </row>
    <row r="7" spans="1:41">
      <c r="A7" s="29"/>
      <c r="B7" s="33" t="s">
        <v>82</v>
      </c>
      <c r="C7" s="15" t="s">
        <v>20</v>
      </c>
      <c r="D7" s="16" t="s">
        <v>20</v>
      </c>
      <c r="E7" s="16" t="s">
        <v>20</v>
      </c>
      <c r="F7" s="16">
        <v>1</v>
      </c>
      <c r="G7" s="16">
        <v>1</v>
      </c>
      <c r="H7" s="51">
        <v>2.2779043280182233E-4</v>
      </c>
      <c r="I7" s="15" t="s">
        <v>20</v>
      </c>
      <c r="J7" s="16" t="s">
        <v>20</v>
      </c>
      <c r="K7" s="16" t="s">
        <v>20</v>
      </c>
      <c r="L7" s="51" t="s">
        <v>20</v>
      </c>
      <c r="M7" s="15" t="s">
        <v>20</v>
      </c>
      <c r="N7" s="16" t="s">
        <v>20</v>
      </c>
      <c r="O7" s="16" t="s">
        <v>20</v>
      </c>
      <c r="P7" s="51" t="s">
        <v>20</v>
      </c>
      <c r="Q7" s="15" t="s">
        <v>20</v>
      </c>
      <c r="R7" s="16">
        <v>1</v>
      </c>
      <c r="S7" s="16" t="s">
        <v>20</v>
      </c>
      <c r="T7" s="16">
        <v>1</v>
      </c>
      <c r="U7" s="51" t="s">
        <v>20</v>
      </c>
      <c r="V7" s="15" t="s">
        <v>20</v>
      </c>
      <c r="W7" s="16" t="s">
        <v>20</v>
      </c>
      <c r="X7" s="16" t="s">
        <v>20</v>
      </c>
      <c r="Y7" s="16" t="s">
        <v>20</v>
      </c>
      <c r="Z7" s="51" t="s">
        <v>20</v>
      </c>
      <c r="AA7" s="15" t="s">
        <v>20</v>
      </c>
      <c r="AB7" s="16" t="s">
        <v>20</v>
      </c>
      <c r="AC7" s="16" t="s">
        <v>20</v>
      </c>
      <c r="AD7" s="16" t="s">
        <v>20</v>
      </c>
      <c r="AE7" s="51" t="s">
        <v>20</v>
      </c>
      <c r="AF7" s="15" t="s">
        <v>20</v>
      </c>
      <c r="AG7" s="16" t="s">
        <v>20</v>
      </c>
      <c r="AH7" s="16" t="s">
        <v>20</v>
      </c>
      <c r="AI7" s="16" t="s">
        <v>20</v>
      </c>
      <c r="AJ7" s="51" t="s">
        <v>20</v>
      </c>
      <c r="AK7" s="15" t="s">
        <v>20</v>
      </c>
      <c r="AL7" s="16" t="s">
        <v>20</v>
      </c>
      <c r="AM7" s="16" t="s">
        <v>20</v>
      </c>
      <c r="AN7" s="16" t="s">
        <v>20</v>
      </c>
      <c r="AO7" s="51" t="s">
        <v>20</v>
      </c>
    </row>
    <row r="8" spans="1:41">
      <c r="A8" s="29"/>
      <c r="B8" s="33" t="s">
        <v>83</v>
      </c>
      <c r="C8" s="15" t="s">
        <v>20</v>
      </c>
      <c r="D8" s="16" t="s">
        <v>20</v>
      </c>
      <c r="E8" s="16" t="s">
        <v>20</v>
      </c>
      <c r="F8" s="16">
        <v>4</v>
      </c>
      <c r="G8" s="16">
        <v>4</v>
      </c>
      <c r="H8" s="51">
        <v>9.1116173120728934E-4</v>
      </c>
      <c r="I8" s="15" t="s">
        <v>20</v>
      </c>
      <c r="J8" s="16" t="s">
        <v>20</v>
      </c>
      <c r="K8" s="16" t="s">
        <v>20</v>
      </c>
      <c r="L8" s="51" t="s">
        <v>20</v>
      </c>
      <c r="M8" s="15" t="s">
        <v>20</v>
      </c>
      <c r="N8" s="16" t="s">
        <v>20</v>
      </c>
      <c r="O8" s="16" t="s">
        <v>20</v>
      </c>
      <c r="P8" s="51" t="s">
        <v>20</v>
      </c>
      <c r="Q8" s="15" t="s">
        <v>20</v>
      </c>
      <c r="R8" s="16" t="s">
        <v>20</v>
      </c>
      <c r="S8" s="16" t="s">
        <v>20</v>
      </c>
      <c r="T8" s="16" t="s">
        <v>20</v>
      </c>
      <c r="U8" s="51" t="s">
        <v>20</v>
      </c>
      <c r="V8" s="15" t="s">
        <v>20</v>
      </c>
      <c r="W8" s="16" t="s">
        <v>20</v>
      </c>
      <c r="X8" s="16" t="s">
        <v>20</v>
      </c>
      <c r="Y8" s="16" t="s">
        <v>20</v>
      </c>
      <c r="Z8" s="51" t="s">
        <v>20</v>
      </c>
      <c r="AA8" s="15" t="s">
        <v>20</v>
      </c>
      <c r="AB8" s="16" t="s">
        <v>20</v>
      </c>
      <c r="AC8" s="16" t="s">
        <v>20</v>
      </c>
      <c r="AD8" s="16" t="s">
        <v>20</v>
      </c>
      <c r="AE8" s="51" t="s">
        <v>20</v>
      </c>
      <c r="AF8" s="15" t="s">
        <v>20</v>
      </c>
      <c r="AG8" s="16" t="s">
        <v>20</v>
      </c>
      <c r="AH8" s="16" t="s">
        <v>20</v>
      </c>
      <c r="AI8" s="16" t="s">
        <v>20</v>
      </c>
      <c r="AJ8" s="51" t="s">
        <v>20</v>
      </c>
      <c r="AK8" s="15" t="s">
        <v>20</v>
      </c>
      <c r="AL8" s="16">
        <v>4</v>
      </c>
      <c r="AM8" s="16" t="s">
        <v>20</v>
      </c>
      <c r="AN8" s="16">
        <v>4</v>
      </c>
      <c r="AO8" s="51">
        <v>9.6385542168674707E-3</v>
      </c>
    </row>
    <row r="9" spans="1:41">
      <c r="A9" s="29"/>
      <c r="B9" s="33" t="s">
        <v>84</v>
      </c>
      <c r="C9" s="15" t="s">
        <v>20</v>
      </c>
      <c r="D9" s="16">
        <v>1</v>
      </c>
      <c r="E9" s="16">
        <v>3</v>
      </c>
      <c r="F9" s="16">
        <v>9</v>
      </c>
      <c r="G9" s="16">
        <v>13</v>
      </c>
      <c r="H9" s="51">
        <v>2.96127562642369E-3</v>
      </c>
      <c r="I9" s="15" t="s">
        <v>20</v>
      </c>
      <c r="J9" s="16" t="s">
        <v>20</v>
      </c>
      <c r="K9" s="16" t="s">
        <v>20</v>
      </c>
      <c r="L9" s="51" t="s">
        <v>20</v>
      </c>
      <c r="M9" s="15" t="s">
        <v>20</v>
      </c>
      <c r="N9" s="16">
        <v>1</v>
      </c>
      <c r="O9" s="16">
        <v>1</v>
      </c>
      <c r="P9" s="51">
        <v>2.070393374741201E-3</v>
      </c>
      <c r="Q9" s="15">
        <v>2</v>
      </c>
      <c r="R9" s="16" t="s">
        <v>20</v>
      </c>
      <c r="S9" s="16" t="s">
        <v>20</v>
      </c>
      <c r="T9" s="16">
        <v>2</v>
      </c>
      <c r="U9" s="51" t="s">
        <v>20</v>
      </c>
      <c r="V9" s="15" t="s">
        <v>20</v>
      </c>
      <c r="W9" s="16">
        <v>4</v>
      </c>
      <c r="X9" s="16" t="s">
        <v>20</v>
      </c>
      <c r="Y9" s="16">
        <v>4</v>
      </c>
      <c r="Z9" s="51">
        <v>5.8055152394775036E-3</v>
      </c>
      <c r="AA9" s="15" t="s">
        <v>20</v>
      </c>
      <c r="AB9" s="16">
        <v>1</v>
      </c>
      <c r="AC9" s="16" t="s">
        <v>20</v>
      </c>
      <c r="AD9" s="16">
        <v>1</v>
      </c>
      <c r="AE9" s="51">
        <v>1.1614401858304297E-3</v>
      </c>
      <c r="AF9" s="15">
        <v>1</v>
      </c>
      <c r="AG9" s="16">
        <v>3</v>
      </c>
      <c r="AH9" s="16">
        <v>1</v>
      </c>
      <c r="AI9" s="16">
        <v>5</v>
      </c>
      <c r="AJ9" s="51">
        <v>6.0975609756097563E-3</v>
      </c>
      <c r="AK9" s="15" t="s">
        <v>20</v>
      </c>
      <c r="AL9" s="16" t="s">
        <v>20</v>
      </c>
      <c r="AM9" s="16" t="s">
        <v>20</v>
      </c>
      <c r="AN9" s="16" t="s">
        <v>20</v>
      </c>
      <c r="AO9" s="51" t="s">
        <v>20</v>
      </c>
    </row>
    <row r="10" spans="1:41">
      <c r="A10" s="29"/>
      <c r="B10" s="33" t="s">
        <v>85</v>
      </c>
      <c r="C10" s="15">
        <v>2</v>
      </c>
      <c r="D10" s="16" t="s">
        <v>20</v>
      </c>
      <c r="E10" s="16">
        <v>1</v>
      </c>
      <c r="F10" s="16">
        <v>5</v>
      </c>
      <c r="G10" s="16">
        <v>8</v>
      </c>
      <c r="H10" s="51">
        <v>1.8223234624145787E-3</v>
      </c>
      <c r="I10" s="15">
        <v>2</v>
      </c>
      <c r="J10" s="16" t="s">
        <v>20</v>
      </c>
      <c r="K10" s="16">
        <v>2</v>
      </c>
      <c r="L10" s="51">
        <v>3.3222591362126247E-3</v>
      </c>
      <c r="M10" s="15">
        <v>1</v>
      </c>
      <c r="N10" s="16" t="s">
        <v>20</v>
      </c>
      <c r="O10" s="16">
        <v>1</v>
      </c>
      <c r="P10" s="51">
        <v>2.070393374741201E-3</v>
      </c>
      <c r="Q10" s="15" t="s">
        <v>20</v>
      </c>
      <c r="R10" s="16">
        <v>2</v>
      </c>
      <c r="S10" s="16" t="s">
        <v>20</v>
      </c>
      <c r="T10" s="16">
        <v>2</v>
      </c>
      <c r="U10" s="51" t="s">
        <v>20</v>
      </c>
      <c r="V10" s="15" t="s">
        <v>20</v>
      </c>
      <c r="W10" s="16" t="s">
        <v>20</v>
      </c>
      <c r="X10" s="16" t="s">
        <v>20</v>
      </c>
      <c r="Y10" s="16" t="s">
        <v>20</v>
      </c>
      <c r="Z10" s="51" t="s">
        <v>20</v>
      </c>
      <c r="AA10" s="15" t="s">
        <v>20</v>
      </c>
      <c r="AB10" s="16">
        <v>1</v>
      </c>
      <c r="AC10" s="16" t="s">
        <v>20</v>
      </c>
      <c r="AD10" s="16">
        <v>1</v>
      </c>
      <c r="AE10" s="51">
        <v>1.1614401858304297E-3</v>
      </c>
      <c r="AF10" s="15" t="s">
        <v>20</v>
      </c>
      <c r="AG10" s="16">
        <v>1</v>
      </c>
      <c r="AH10" s="16" t="s">
        <v>20</v>
      </c>
      <c r="AI10" s="16">
        <v>1</v>
      </c>
      <c r="AJ10" s="51">
        <v>1.2195121951219512E-3</v>
      </c>
      <c r="AK10" s="15" t="s">
        <v>20</v>
      </c>
      <c r="AL10" s="16">
        <v>1</v>
      </c>
      <c r="AM10" s="16" t="s">
        <v>20</v>
      </c>
      <c r="AN10" s="16">
        <v>1</v>
      </c>
      <c r="AO10" s="51">
        <v>2.4096385542168677E-3</v>
      </c>
    </row>
    <row r="11" spans="1:41">
      <c r="A11" s="29"/>
      <c r="B11" s="31" t="s">
        <v>86</v>
      </c>
      <c r="C11" s="15" t="s">
        <v>20</v>
      </c>
      <c r="D11" s="16" t="s">
        <v>20</v>
      </c>
      <c r="E11" s="16" t="s">
        <v>20</v>
      </c>
      <c r="F11" s="16">
        <v>1</v>
      </c>
      <c r="G11" s="16">
        <v>1</v>
      </c>
      <c r="H11" s="51">
        <v>2.2779043280182233E-4</v>
      </c>
      <c r="I11" s="15" t="s">
        <v>20</v>
      </c>
      <c r="J11" s="16" t="s">
        <v>20</v>
      </c>
      <c r="K11" s="16" t="s">
        <v>20</v>
      </c>
      <c r="L11" s="51" t="s">
        <v>20</v>
      </c>
      <c r="M11" s="15" t="s">
        <v>20</v>
      </c>
      <c r="N11" s="16" t="s">
        <v>20</v>
      </c>
      <c r="O11" s="16" t="s">
        <v>20</v>
      </c>
      <c r="P11" s="51" t="s">
        <v>20</v>
      </c>
      <c r="Q11" s="15" t="s">
        <v>20</v>
      </c>
      <c r="R11" s="16" t="s">
        <v>20</v>
      </c>
      <c r="S11" s="16" t="s">
        <v>20</v>
      </c>
      <c r="T11" s="16" t="s">
        <v>20</v>
      </c>
      <c r="U11" s="51" t="s">
        <v>20</v>
      </c>
      <c r="V11" s="15" t="s">
        <v>20</v>
      </c>
      <c r="W11" s="16" t="s">
        <v>20</v>
      </c>
      <c r="X11" s="16" t="s">
        <v>20</v>
      </c>
      <c r="Y11" s="16" t="s">
        <v>20</v>
      </c>
      <c r="Z11" s="51" t="s">
        <v>20</v>
      </c>
      <c r="AA11" s="15" t="s">
        <v>20</v>
      </c>
      <c r="AB11" s="16" t="s">
        <v>20</v>
      </c>
      <c r="AC11" s="16" t="s">
        <v>20</v>
      </c>
      <c r="AD11" s="16" t="s">
        <v>20</v>
      </c>
      <c r="AE11" s="51" t="s">
        <v>20</v>
      </c>
      <c r="AF11" s="15" t="s">
        <v>20</v>
      </c>
      <c r="AG11" s="16" t="s">
        <v>20</v>
      </c>
      <c r="AH11" s="16" t="s">
        <v>20</v>
      </c>
      <c r="AI11" s="16" t="s">
        <v>20</v>
      </c>
      <c r="AJ11" s="51" t="s">
        <v>20</v>
      </c>
      <c r="AK11" s="15" t="s">
        <v>20</v>
      </c>
      <c r="AL11" s="16">
        <v>1</v>
      </c>
      <c r="AM11" s="16" t="s">
        <v>20</v>
      </c>
      <c r="AN11" s="16">
        <v>1</v>
      </c>
      <c r="AO11" s="51">
        <v>2.4096385542168677E-3</v>
      </c>
    </row>
    <row r="12" spans="1:41">
      <c r="A12" s="29"/>
      <c r="B12" s="33" t="s">
        <v>87</v>
      </c>
      <c r="C12" s="15">
        <v>2</v>
      </c>
      <c r="D12" s="16" t="s">
        <v>20</v>
      </c>
      <c r="E12" s="16" t="s">
        <v>20</v>
      </c>
      <c r="F12" s="16" t="s">
        <v>20</v>
      </c>
      <c r="G12" s="16">
        <v>2</v>
      </c>
      <c r="H12" s="51">
        <v>4.5558086560364467E-4</v>
      </c>
      <c r="I12" s="15">
        <v>2</v>
      </c>
      <c r="J12" s="16" t="s">
        <v>20</v>
      </c>
      <c r="K12" s="16">
        <v>2</v>
      </c>
      <c r="L12" s="51">
        <v>3.3222591362126247E-3</v>
      </c>
      <c r="M12" s="15" t="s">
        <v>20</v>
      </c>
      <c r="N12" s="16" t="s">
        <v>20</v>
      </c>
      <c r="O12" s="16" t="s">
        <v>20</v>
      </c>
      <c r="P12" s="51" t="s">
        <v>20</v>
      </c>
      <c r="Q12" s="15" t="s">
        <v>20</v>
      </c>
      <c r="R12" s="16" t="s">
        <v>20</v>
      </c>
      <c r="S12" s="16" t="s">
        <v>20</v>
      </c>
      <c r="T12" s="16" t="s">
        <v>20</v>
      </c>
      <c r="U12" s="51" t="s">
        <v>20</v>
      </c>
      <c r="V12" s="15" t="s">
        <v>20</v>
      </c>
      <c r="W12" s="16" t="s">
        <v>20</v>
      </c>
      <c r="X12" s="16" t="s">
        <v>20</v>
      </c>
      <c r="Y12" s="16" t="s">
        <v>20</v>
      </c>
      <c r="Z12" s="51" t="s">
        <v>20</v>
      </c>
      <c r="AA12" s="15" t="s">
        <v>20</v>
      </c>
      <c r="AB12" s="16" t="s">
        <v>20</v>
      </c>
      <c r="AC12" s="16" t="s">
        <v>20</v>
      </c>
      <c r="AD12" s="16" t="s">
        <v>20</v>
      </c>
      <c r="AE12" s="51" t="s">
        <v>20</v>
      </c>
      <c r="AF12" s="15" t="s">
        <v>20</v>
      </c>
      <c r="AG12" s="16" t="s">
        <v>20</v>
      </c>
      <c r="AH12" s="16" t="s">
        <v>20</v>
      </c>
      <c r="AI12" s="16" t="s">
        <v>20</v>
      </c>
      <c r="AJ12" s="51" t="s">
        <v>20</v>
      </c>
      <c r="AK12" s="15" t="s">
        <v>20</v>
      </c>
      <c r="AL12" s="16" t="s">
        <v>20</v>
      </c>
      <c r="AM12" s="16" t="s">
        <v>20</v>
      </c>
      <c r="AN12" s="16" t="s">
        <v>20</v>
      </c>
      <c r="AO12" s="51" t="s">
        <v>20</v>
      </c>
    </row>
    <row r="13" spans="1:41">
      <c r="A13" s="29"/>
      <c r="B13" s="33" t="s">
        <v>88</v>
      </c>
      <c r="C13" s="15" t="s">
        <v>20</v>
      </c>
      <c r="D13" s="16">
        <v>1</v>
      </c>
      <c r="E13" s="16" t="s">
        <v>20</v>
      </c>
      <c r="F13" s="16">
        <v>7</v>
      </c>
      <c r="G13" s="16">
        <v>8</v>
      </c>
      <c r="H13" s="51">
        <v>1.8223234624145787E-3</v>
      </c>
      <c r="I13" s="15" t="s">
        <v>20</v>
      </c>
      <c r="J13" s="16" t="s">
        <v>20</v>
      </c>
      <c r="K13" s="16" t="s">
        <v>20</v>
      </c>
      <c r="L13" s="51" t="s">
        <v>20</v>
      </c>
      <c r="M13" s="15" t="s">
        <v>20</v>
      </c>
      <c r="N13" s="16" t="s">
        <v>20</v>
      </c>
      <c r="O13" s="16" t="s">
        <v>20</v>
      </c>
      <c r="P13" s="51" t="s">
        <v>20</v>
      </c>
      <c r="Q13" s="15" t="s">
        <v>20</v>
      </c>
      <c r="R13" s="16" t="s">
        <v>20</v>
      </c>
      <c r="S13" s="16" t="s">
        <v>20</v>
      </c>
      <c r="T13" s="16" t="s">
        <v>20</v>
      </c>
      <c r="U13" s="51" t="s">
        <v>20</v>
      </c>
      <c r="V13" s="15" t="s">
        <v>20</v>
      </c>
      <c r="W13" s="16" t="s">
        <v>20</v>
      </c>
      <c r="X13" s="16" t="s">
        <v>20</v>
      </c>
      <c r="Y13" s="16" t="s">
        <v>20</v>
      </c>
      <c r="Z13" s="51" t="s">
        <v>20</v>
      </c>
      <c r="AA13" s="15" t="s">
        <v>20</v>
      </c>
      <c r="AB13" s="16">
        <v>2</v>
      </c>
      <c r="AC13" s="16" t="s">
        <v>20</v>
      </c>
      <c r="AD13" s="16">
        <v>2</v>
      </c>
      <c r="AE13" s="51">
        <v>2.3228803716608595E-3</v>
      </c>
      <c r="AF13" s="15" t="s">
        <v>20</v>
      </c>
      <c r="AG13" s="16">
        <v>4</v>
      </c>
      <c r="AH13" s="16">
        <v>1</v>
      </c>
      <c r="AI13" s="16">
        <v>5</v>
      </c>
      <c r="AJ13" s="51">
        <v>6.0975609756097563E-3</v>
      </c>
      <c r="AK13" s="15" t="s">
        <v>20</v>
      </c>
      <c r="AL13" s="16">
        <v>1</v>
      </c>
      <c r="AM13" s="16" t="s">
        <v>20</v>
      </c>
      <c r="AN13" s="16">
        <v>1</v>
      </c>
      <c r="AO13" s="51">
        <v>2.4096385542168677E-3</v>
      </c>
    </row>
    <row r="14" spans="1:41">
      <c r="A14" s="29"/>
      <c r="B14" s="33" t="s">
        <v>89</v>
      </c>
      <c r="C14" s="15" t="s">
        <v>20</v>
      </c>
      <c r="D14" s="16" t="s">
        <v>20</v>
      </c>
      <c r="E14" s="16" t="s">
        <v>20</v>
      </c>
      <c r="F14" s="16">
        <v>1</v>
      </c>
      <c r="G14" s="16">
        <v>1</v>
      </c>
      <c r="H14" s="51">
        <v>2.2779043280182233E-4</v>
      </c>
      <c r="I14" s="15" t="s">
        <v>20</v>
      </c>
      <c r="J14" s="16" t="s">
        <v>20</v>
      </c>
      <c r="K14" s="16" t="s">
        <v>20</v>
      </c>
      <c r="L14" s="51" t="s">
        <v>20</v>
      </c>
      <c r="M14" s="15" t="s">
        <v>20</v>
      </c>
      <c r="N14" s="16" t="s">
        <v>20</v>
      </c>
      <c r="O14" s="16" t="s">
        <v>20</v>
      </c>
      <c r="P14" s="51" t="s">
        <v>20</v>
      </c>
      <c r="Q14" s="15" t="s">
        <v>20</v>
      </c>
      <c r="R14" s="16" t="s">
        <v>20</v>
      </c>
      <c r="S14" s="16" t="s">
        <v>20</v>
      </c>
      <c r="T14" s="16" t="s">
        <v>20</v>
      </c>
      <c r="U14" s="51" t="s">
        <v>20</v>
      </c>
      <c r="V14" s="15" t="s">
        <v>20</v>
      </c>
      <c r="W14" s="16" t="s">
        <v>20</v>
      </c>
      <c r="X14" s="16" t="s">
        <v>20</v>
      </c>
      <c r="Y14" s="16" t="s">
        <v>20</v>
      </c>
      <c r="Z14" s="51" t="s">
        <v>20</v>
      </c>
      <c r="AA14" s="15" t="s">
        <v>20</v>
      </c>
      <c r="AB14" s="16">
        <v>1</v>
      </c>
      <c r="AC14" s="16" t="s">
        <v>20</v>
      </c>
      <c r="AD14" s="16">
        <v>1</v>
      </c>
      <c r="AE14" s="51">
        <v>1.1614401858304297E-3</v>
      </c>
      <c r="AF14" s="15" t="s">
        <v>20</v>
      </c>
      <c r="AG14" s="16" t="s">
        <v>20</v>
      </c>
      <c r="AH14" s="16" t="s">
        <v>20</v>
      </c>
      <c r="AI14" s="16" t="s">
        <v>20</v>
      </c>
      <c r="AJ14" s="51" t="s">
        <v>20</v>
      </c>
      <c r="AK14" s="15" t="s">
        <v>20</v>
      </c>
      <c r="AL14" s="16" t="s">
        <v>20</v>
      </c>
      <c r="AM14" s="16" t="s">
        <v>20</v>
      </c>
      <c r="AN14" s="16" t="s">
        <v>20</v>
      </c>
      <c r="AO14" s="51" t="s">
        <v>20</v>
      </c>
    </row>
    <row r="15" spans="1:41">
      <c r="A15" s="29"/>
      <c r="B15" s="33" t="s">
        <v>90</v>
      </c>
      <c r="C15" s="15" t="s">
        <v>20</v>
      </c>
      <c r="D15" s="16" t="s">
        <v>20</v>
      </c>
      <c r="E15" s="16" t="s">
        <v>20</v>
      </c>
      <c r="F15" s="16">
        <v>2</v>
      </c>
      <c r="G15" s="16">
        <v>2</v>
      </c>
      <c r="H15" s="51">
        <v>4.5558086560364467E-4</v>
      </c>
      <c r="I15" s="15" t="s">
        <v>20</v>
      </c>
      <c r="J15" s="16" t="s">
        <v>20</v>
      </c>
      <c r="K15" s="16" t="s">
        <v>20</v>
      </c>
      <c r="L15" s="51" t="s">
        <v>20</v>
      </c>
      <c r="M15" s="15" t="s">
        <v>20</v>
      </c>
      <c r="N15" s="16" t="s">
        <v>20</v>
      </c>
      <c r="O15" s="16" t="s">
        <v>20</v>
      </c>
      <c r="P15" s="51" t="s">
        <v>20</v>
      </c>
      <c r="Q15" s="15" t="s">
        <v>20</v>
      </c>
      <c r="R15" s="16" t="s">
        <v>20</v>
      </c>
      <c r="S15" s="16" t="s">
        <v>20</v>
      </c>
      <c r="T15" s="16" t="s">
        <v>20</v>
      </c>
      <c r="U15" s="51" t="s">
        <v>20</v>
      </c>
      <c r="V15" s="15" t="s">
        <v>20</v>
      </c>
      <c r="W15" s="16" t="s">
        <v>20</v>
      </c>
      <c r="X15" s="16" t="s">
        <v>20</v>
      </c>
      <c r="Y15" s="16" t="s">
        <v>20</v>
      </c>
      <c r="Z15" s="51" t="s">
        <v>20</v>
      </c>
      <c r="AA15" s="15" t="s">
        <v>20</v>
      </c>
      <c r="AB15" s="16">
        <v>2</v>
      </c>
      <c r="AC15" s="16" t="s">
        <v>20</v>
      </c>
      <c r="AD15" s="16">
        <v>2</v>
      </c>
      <c r="AE15" s="51">
        <v>2.3228803716608595E-3</v>
      </c>
      <c r="AF15" s="15" t="s">
        <v>20</v>
      </c>
      <c r="AG15" s="16" t="s">
        <v>20</v>
      </c>
      <c r="AH15" s="16" t="s">
        <v>20</v>
      </c>
      <c r="AI15" s="16" t="s">
        <v>20</v>
      </c>
      <c r="AJ15" s="51" t="s">
        <v>20</v>
      </c>
      <c r="AK15" s="15" t="s">
        <v>20</v>
      </c>
      <c r="AL15" s="16" t="s">
        <v>20</v>
      </c>
      <c r="AM15" s="16" t="s">
        <v>20</v>
      </c>
      <c r="AN15" s="16" t="s">
        <v>20</v>
      </c>
      <c r="AO15" s="51" t="s">
        <v>20</v>
      </c>
    </row>
    <row r="16" spans="1:41">
      <c r="A16" s="29"/>
      <c r="B16" s="31" t="s">
        <v>91</v>
      </c>
      <c r="C16" s="15" t="s">
        <v>20</v>
      </c>
      <c r="D16" s="16" t="s">
        <v>20</v>
      </c>
      <c r="E16" s="16" t="s">
        <v>20</v>
      </c>
      <c r="F16" s="16">
        <v>2</v>
      </c>
      <c r="G16" s="16">
        <v>2</v>
      </c>
      <c r="H16" s="51">
        <v>4.5558086560364467E-4</v>
      </c>
      <c r="I16" s="15" t="s">
        <v>20</v>
      </c>
      <c r="J16" s="16" t="s">
        <v>20</v>
      </c>
      <c r="K16" s="16" t="s">
        <v>20</v>
      </c>
      <c r="L16" s="51" t="s">
        <v>20</v>
      </c>
      <c r="M16" s="15" t="s">
        <v>20</v>
      </c>
      <c r="N16" s="16" t="s">
        <v>20</v>
      </c>
      <c r="O16" s="16" t="s">
        <v>20</v>
      </c>
      <c r="P16" s="51" t="s">
        <v>20</v>
      </c>
      <c r="Q16" s="15" t="s">
        <v>20</v>
      </c>
      <c r="R16" s="16" t="s">
        <v>20</v>
      </c>
      <c r="S16" s="16" t="s">
        <v>20</v>
      </c>
      <c r="T16" s="16" t="s">
        <v>20</v>
      </c>
      <c r="U16" s="51" t="s">
        <v>20</v>
      </c>
      <c r="V16" s="15" t="s">
        <v>20</v>
      </c>
      <c r="W16" s="16">
        <v>1</v>
      </c>
      <c r="X16" s="16" t="s">
        <v>20</v>
      </c>
      <c r="Y16" s="16">
        <v>1</v>
      </c>
      <c r="Z16" s="51">
        <v>1.4513788098693759E-3</v>
      </c>
      <c r="AA16" s="15" t="s">
        <v>20</v>
      </c>
      <c r="AB16" s="16">
        <v>1</v>
      </c>
      <c r="AC16" s="16" t="s">
        <v>20</v>
      </c>
      <c r="AD16" s="16">
        <v>1</v>
      </c>
      <c r="AE16" s="51">
        <v>1.1614401858304297E-3</v>
      </c>
      <c r="AF16" s="15" t="s">
        <v>20</v>
      </c>
      <c r="AG16" s="16" t="s">
        <v>20</v>
      </c>
      <c r="AH16" s="16" t="s">
        <v>20</v>
      </c>
      <c r="AI16" s="16" t="s">
        <v>20</v>
      </c>
      <c r="AJ16" s="51" t="s">
        <v>20</v>
      </c>
      <c r="AK16" s="15" t="s">
        <v>20</v>
      </c>
      <c r="AL16" s="16" t="s">
        <v>20</v>
      </c>
      <c r="AM16" s="16" t="s">
        <v>20</v>
      </c>
      <c r="AN16" s="16" t="s">
        <v>20</v>
      </c>
      <c r="AO16" s="51" t="s">
        <v>20</v>
      </c>
    </row>
    <row r="17" spans="1:41">
      <c r="A17" s="29"/>
      <c r="B17" s="31" t="s">
        <v>92</v>
      </c>
      <c r="C17" s="15" t="s">
        <v>20</v>
      </c>
      <c r="D17" s="16" t="s">
        <v>20</v>
      </c>
      <c r="E17" s="16">
        <v>4</v>
      </c>
      <c r="F17" s="16">
        <v>24</v>
      </c>
      <c r="G17" s="16">
        <v>28</v>
      </c>
      <c r="H17" s="51">
        <v>6.3781321184510249E-3</v>
      </c>
      <c r="I17" s="15" t="s">
        <v>20</v>
      </c>
      <c r="J17" s="16" t="s">
        <v>20</v>
      </c>
      <c r="K17" s="16" t="s">
        <v>20</v>
      </c>
      <c r="L17" s="51" t="s">
        <v>20</v>
      </c>
      <c r="M17" s="15">
        <v>3</v>
      </c>
      <c r="N17" s="16">
        <v>9</v>
      </c>
      <c r="O17" s="16">
        <v>12</v>
      </c>
      <c r="P17" s="51">
        <v>2.4844720496894408E-2</v>
      </c>
      <c r="Q17" s="15" t="s">
        <v>20</v>
      </c>
      <c r="R17" s="16" t="s">
        <v>20</v>
      </c>
      <c r="S17" s="16" t="s">
        <v>20</v>
      </c>
      <c r="T17" s="16" t="s">
        <v>20</v>
      </c>
      <c r="U17" s="51" t="s">
        <v>20</v>
      </c>
      <c r="V17" s="15">
        <v>1</v>
      </c>
      <c r="W17" s="16">
        <v>12</v>
      </c>
      <c r="X17" s="16" t="s">
        <v>20</v>
      </c>
      <c r="Y17" s="16">
        <v>13</v>
      </c>
      <c r="Z17" s="51">
        <v>1.8867924528301886E-2</v>
      </c>
      <c r="AA17" s="15" t="s">
        <v>20</v>
      </c>
      <c r="AB17" s="16">
        <v>2</v>
      </c>
      <c r="AC17" s="16" t="s">
        <v>20</v>
      </c>
      <c r="AD17" s="16">
        <v>2</v>
      </c>
      <c r="AE17" s="51">
        <v>2.3228803716608595E-3</v>
      </c>
      <c r="AF17" s="15" t="s">
        <v>20</v>
      </c>
      <c r="AG17" s="16">
        <v>1</v>
      </c>
      <c r="AH17" s="16" t="s">
        <v>20</v>
      </c>
      <c r="AI17" s="16">
        <v>1</v>
      </c>
      <c r="AJ17" s="51">
        <v>1.2195121951219512E-3</v>
      </c>
      <c r="AK17" s="15" t="s">
        <v>20</v>
      </c>
      <c r="AL17" s="16" t="s">
        <v>20</v>
      </c>
      <c r="AM17" s="16" t="s">
        <v>20</v>
      </c>
      <c r="AN17" s="16" t="s">
        <v>20</v>
      </c>
      <c r="AO17" s="51" t="s">
        <v>20</v>
      </c>
    </row>
    <row r="18" spans="1:41">
      <c r="A18" s="29"/>
      <c r="B18" s="31" t="s">
        <v>93</v>
      </c>
      <c r="C18" s="15" t="s">
        <v>20</v>
      </c>
      <c r="D18" s="16" t="s">
        <v>20</v>
      </c>
      <c r="E18" s="16" t="s">
        <v>20</v>
      </c>
      <c r="F18" s="16">
        <v>1</v>
      </c>
      <c r="G18" s="16">
        <v>1</v>
      </c>
      <c r="H18" s="51">
        <v>2.2779043280182233E-4</v>
      </c>
      <c r="I18" s="15" t="s">
        <v>20</v>
      </c>
      <c r="J18" s="16" t="s">
        <v>20</v>
      </c>
      <c r="K18" s="16" t="s">
        <v>20</v>
      </c>
      <c r="L18" s="51" t="s">
        <v>20</v>
      </c>
      <c r="M18" s="15" t="s">
        <v>20</v>
      </c>
      <c r="N18" s="16" t="s">
        <v>20</v>
      </c>
      <c r="O18" s="16" t="s">
        <v>20</v>
      </c>
      <c r="P18" s="51" t="s">
        <v>20</v>
      </c>
      <c r="Q18" s="15" t="s">
        <v>20</v>
      </c>
      <c r="R18" s="16" t="s">
        <v>20</v>
      </c>
      <c r="S18" s="16" t="s">
        <v>20</v>
      </c>
      <c r="T18" s="16" t="s">
        <v>20</v>
      </c>
      <c r="U18" s="51" t="s">
        <v>20</v>
      </c>
      <c r="V18" s="15" t="s">
        <v>20</v>
      </c>
      <c r="W18" s="16">
        <v>1</v>
      </c>
      <c r="X18" s="16" t="s">
        <v>20</v>
      </c>
      <c r="Y18" s="16">
        <v>1</v>
      </c>
      <c r="Z18" s="51">
        <v>1.4513788098693759E-3</v>
      </c>
      <c r="AA18" s="15" t="s">
        <v>20</v>
      </c>
      <c r="AB18" s="16" t="s">
        <v>20</v>
      </c>
      <c r="AC18" s="16" t="s">
        <v>20</v>
      </c>
      <c r="AD18" s="16" t="s">
        <v>20</v>
      </c>
      <c r="AE18" s="51" t="s">
        <v>20</v>
      </c>
      <c r="AF18" s="15" t="s">
        <v>20</v>
      </c>
      <c r="AG18" s="16" t="s">
        <v>20</v>
      </c>
      <c r="AH18" s="16" t="s">
        <v>20</v>
      </c>
      <c r="AI18" s="16" t="s">
        <v>20</v>
      </c>
      <c r="AJ18" s="51" t="s">
        <v>20</v>
      </c>
      <c r="AK18" s="15" t="s">
        <v>20</v>
      </c>
      <c r="AL18" s="16" t="s">
        <v>20</v>
      </c>
      <c r="AM18" s="16" t="s">
        <v>20</v>
      </c>
      <c r="AN18" s="16" t="s">
        <v>20</v>
      </c>
      <c r="AO18" s="51" t="s">
        <v>20</v>
      </c>
    </row>
    <row r="19" spans="1:41">
      <c r="A19" s="29"/>
      <c r="B19" s="33" t="s">
        <v>94</v>
      </c>
      <c r="C19" s="15" t="s">
        <v>20</v>
      </c>
      <c r="D19" s="16" t="s">
        <v>20</v>
      </c>
      <c r="E19" s="16">
        <v>2</v>
      </c>
      <c r="F19" s="16">
        <v>4</v>
      </c>
      <c r="G19" s="16">
        <v>6</v>
      </c>
      <c r="H19" s="51">
        <v>1.366742596810934E-3</v>
      </c>
      <c r="I19" s="15" t="s">
        <v>20</v>
      </c>
      <c r="J19" s="16" t="s">
        <v>20</v>
      </c>
      <c r="K19" s="16" t="s">
        <v>20</v>
      </c>
      <c r="L19" s="51" t="s">
        <v>20</v>
      </c>
      <c r="M19" s="15">
        <v>1</v>
      </c>
      <c r="N19" s="16" t="s">
        <v>20</v>
      </c>
      <c r="O19" s="16">
        <v>1</v>
      </c>
      <c r="P19" s="51">
        <v>2.070393374741201E-3</v>
      </c>
      <c r="Q19" s="15" t="s">
        <v>20</v>
      </c>
      <c r="R19" s="16" t="s">
        <v>20</v>
      </c>
      <c r="S19" s="16" t="s">
        <v>20</v>
      </c>
      <c r="T19" s="16" t="s">
        <v>20</v>
      </c>
      <c r="U19" s="51" t="s">
        <v>20</v>
      </c>
      <c r="V19" s="15">
        <v>1</v>
      </c>
      <c r="W19" s="16">
        <v>3</v>
      </c>
      <c r="X19" s="16" t="s">
        <v>20</v>
      </c>
      <c r="Y19" s="16">
        <v>4</v>
      </c>
      <c r="Z19" s="51">
        <v>5.8055152394775036E-3</v>
      </c>
      <c r="AA19" s="15" t="s">
        <v>20</v>
      </c>
      <c r="AB19" s="16" t="s">
        <v>20</v>
      </c>
      <c r="AC19" s="16" t="s">
        <v>20</v>
      </c>
      <c r="AD19" s="16" t="s">
        <v>20</v>
      </c>
      <c r="AE19" s="51" t="s">
        <v>20</v>
      </c>
      <c r="AF19" s="15" t="s">
        <v>20</v>
      </c>
      <c r="AG19" s="16">
        <v>1</v>
      </c>
      <c r="AH19" s="16" t="s">
        <v>20</v>
      </c>
      <c r="AI19" s="16">
        <v>1</v>
      </c>
      <c r="AJ19" s="51">
        <v>1.2195121951219512E-3</v>
      </c>
      <c r="AK19" s="15" t="s">
        <v>20</v>
      </c>
      <c r="AL19" s="16" t="s">
        <v>20</v>
      </c>
      <c r="AM19" s="16" t="s">
        <v>20</v>
      </c>
      <c r="AN19" s="16" t="s">
        <v>20</v>
      </c>
      <c r="AO19" s="51" t="s">
        <v>20</v>
      </c>
    </row>
    <row r="20" spans="1:41">
      <c r="A20" s="29"/>
      <c r="B20" s="31" t="s">
        <v>95</v>
      </c>
      <c r="C20" s="15" t="s">
        <v>20</v>
      </c>
      <c r="D20" s="16" t="s">
        <v>20</v>
      </c>
      <c r="E20" s="16" t="s">
        <v>20</v>
      </c>
      <c r="F20" s="16">
        <v>14</v>
      </c>
      <c r="G20" s="16">
        <v>14</v>
      </c>
      <c r="H20" s="51">
        <v>3.1890660592255125E-3</v>
      </c>
      <c r="I20" s="15" t="s">
        <v>20</v>
      </c>
      <c r="J20" s="16" t="s">
        <v>20</v>
      </c>
      <c r="K20" s="16" t="s">
        <v>20</v>
      </c>
      <c r="L20" s="51" t="s">
        <v>20</v>
      </c>
      <c r="M20" s="15" t="s">
        <v>20</v>
      </c>
      <c r="N20" s="16" t="s">
        <v>20</v>
      </c>
      <c r="O20" s="16" t="s">
        <v>20</v>
      </c>
      <c r="P20" s="51" t="s">
        <v>20</v>
      </c>
      <c r="Q20" s="15" t="s">
        <v>20</v>
      </c>
      <c r="R20" s="16" t="s">
        <v>20</v>
      </c>
      <c r="S20" s="16" t="s">
        <v>20</v>
      </c>
      <c r="T20" s="16" t="s">
        <v>20</v>
      </c>
      <c r="U20" s="51" t="s">
        <v>20</v>
      </c>
      <c r="V20" s="15" t="s">
        <v>20</v>
      </c>
      <c r="W20" s="16">
        <v>6</v>
      </c>
      <c r="X20" s="16" t="s">
        <v>20</v>
      </c>
      <c r="Y20" s="16">
        <v>6</v>
      </c>
      <c r="Z20" s="51">
        <v>8.708272859216255E-3</v>
      </c>
      <c r="AA20" s="15" t="s">
        <v>20</v>
      </c>
      <c r="AB20" s="16">
        <v>2</v>
      </c>
      <c r="AC20" s="16" t="s">
        <v>20</v>
      </c>
      <c r="AD20" s="16">
        <v>2</v>
      </c>
      <c r="AE20" s="51">
        <v>2.3228803716608595E-3</v>
      </c>
      <c r="AF20" s="15" t="s">
        <v>20</v>
      </c>
      <c r="AG20" s="16">
        <v>4</v>
      </c>
      <c r="AH20" s="16" t="s">
        <v>20</v>
      </c>
      <c r="AI20" s="16">
        <v>4</v>
      </c>
      <c r="AJ20" s="51">
        <v>4.8780487804878049E-3</v>
      </c>
      <c r="AK20" s="15" t="s">
        <v>20</v>
      </c>
      <c r="AL20" s="16">
        <v>2</v>
      </c>
      <c r="AM20" s="16" t="s">
        <v>20</v>
      </c>
      <c r="AN20" s="16">
        <v>2</v>
      </c>
      <c r="AO20" s="51">
        <v>4.8192771084337354E-3</v>
      </c>
    </row>
    <row r="21" spans="1:41">
      <c r="A21" s="29"/>
      <c r="B21" s="33" t="s">
        <v>96</v>
      </c>
      <c r="C21" s="15" t="s">
        <v>20</v>
      </c>
      <c r="D21" s="16">
        <v>1</v>
      </c>
      <c r="E21" s="16" t="s">
        <v>20</v>
      </c>
      <c r="F21" s="16">
        <v>6</v>
      </c>
      <c r="G21" s="16">
        <v>7</v>
      </c>
      <c r="H21" s="51">
        <v>1.5945330296127562E-3</v>
      </c>
      <c r="I21" s="15" t="s">
        <v>20</v>
      </c>
      <c r="J21" s="16">
        <v>1</v>
      </c>
      <c r="K21" s="16">
        <v>1</v>
      </c>
      <c r="L21" s="51">
        <v>1.6611295681063123E-3</v>
      </c>
      <c r="M21" s="15" t="s">
        <v>20</v>
      </c>
      <c r="N21" s="16" t="s">
        <v>20</v>
      </c>
      <c r="O21" s="16" t="s">
        <v>20</v>
      </c>
      <c r="P21" s="51" t="s">
        <v>20</v>
      </c>
      <c r="Q21" s="15" t="s">
        <v>20</v>
      </c>
      <c r="R21" s="16">
        <v>2</v>
      </c>
      <c r="S21" s="16" t="s">
        <v>20</v>
      </c>
      <c r="T21" s="16">
        <v>2</v>
      </c>
      <c r="U21" s="51" t="s">
        <v>20</v>
      </c>
      <c r="V21" s="15" t="s">
        <v>20</v>
      </c>
      <c r="W21" s="16" t="s">
        <v>20</v>
      </c>
      <c r="X21" s="16" t="s">
        <v>20</v>
      </c>
      <c r="Y21" s="16" t="s">
        <v>20</v>
      </c>
      <c r="Z21" s="51" t="s">
        <v>20</v>
      </c>
      <c r="AA21" s="15" t="s">
        <v>20</v>
      </c>
      <c r="AB21" s="16">
        <v>2</v>
      </c>
      <c r="AC21" s="16" t="s">
        <v>20</v>
      </c>
      <c r="AD21" s="16">
        <v>2</v>
      </c>
      <c r="AE21" s="51">
        <v>2.3228803716608595E-3</v>
      </c>
      <c r="AF21" s="15" t="s">
        <v>20</v>
      </c>
      <c r="AG21" s="16">
        <v>2</v>
      </c>
      <c r="AH21" s="16" t="s">
        <v>20</v>
      </c>
      <c r="AI21" s="16">
        <v>2</v>
      </c>
      <c r="AJ21" s="51">
        <v>2.4390243902439024E-3</v>
      </c>
      <c r="AK21" s="15" t="s">
        <v>20</v>
      </c>
      <c r="AL21" s="16" t="s">
        <v>20</v>
      </c>
      <c r="AM21" s="16" t="s">
        <v>20</v>
      </c>
      <c r="AN21" s="16" t="s">
        <v>20</v>
      </c>
      <c r="AO21" s="51" t="s">
        <v>20</v>
      </c>
    </row>
    <row r="22" spans="1:41">
      <c r="A22" s="29"/>
      <c r="B22" s="31" t="s">
        <v>97</v>
      </c>
      <c r="C22" s="15" t="s">
        <v>20</v>
      </c>
      <c r="D22" s="16" t="s">
        <v>20</v>
      </c>
      <c r="E22" s="16" t="s">
        <v>20</v>
      </c>
      <c r="F22" s="16">
        <v>1</v>
      </c>
      <c r="G22" s="16">
        <v>1</v>
      </c>
      <c r="H22" s="51">
        <v>2.2779043280182233E-4</v>
      </c>
      <c r="I22" s="15" t="s">
        <v>20</v>
      </c>
      <c r="J22" s="16" t="s">
        <v>20</v>
      </c>
      <c r="K22" s="16" t="s">
        <v>20</v>
      </c>
      <c r="L22" s="51" t="s">
        <v>20</v>
      </c>
      <c r="M22" s="15" t="s">
        <v>20</v>
      </c>
      <c r="N22" s="16" t="s">
        <v>20</v>
      </c>
      <c r="O22" s="16" t="s">
        <v>20</v>
      </c>
      <c r="P22" s="51" t="s">
        <v>20</v>
      </c>
      <c r="Q22" s="15" t="s">
        <v>20</v>
      </c>
      <c r="R22" s="16" t="s">
        <v>20</v>
      </c>
      <c r="S22" s="16" t="s">
        <v>20</v>
      </c>
      <c r="T22" s="16" t="s">
        <v>20</v>
      </c>
      <c r="U22" s="51" t="s">
        <v>20</v>
      </c>
      <c r="V22" s="15" t="s">
        <v>20</v>
      </c>
      <c r="W22" s="16">
        <v>1</v>
      </c>
      <c r="X22" s="16" t="s">
        <v>20</v>
      </c>
      <c r="Y22" s="16">
        <v>1</v>
      </c>
      <c r="Z22" s="51">
        <v>1.4513788098693759E-3</v>
      </c>
      <c r="AA22" s="15" t="s">
        <v>20</v>
      </c>
      <c r="AB22" s="16" t="s">
        <v>20</v>
      </c>
      <c r="AC22" s="16" t="s">
        <v>20</v>
      </c>
      <c r="AD22" s="16" t="s">
        <v>20</v>
      </c>
      <c r="AE22" s="51" t="s">
        <v>20</v>
      </c>
      <c r="AF22" s="15" t="s">
        <v>20</v>
      </c>
      <c r="AG22" s="16" t="s">
        <v>20</v>
      </c>
      <c r="AH22" s="16" t="s">
        <v>20</v>
      </c>
      <c r="AI22" s="16" t="s">
        <v>20</v>
      </c>
      <c r="AJ22" s="51" t="s">
        <v>20</v>
      </c>
      <c r="AK22" s="15" t="s">
        <v>20</v>
      </c>
      <c r="AL22" s="16" t="s">
        <v>20</v>
      </c>
      <c r="AM22" s="16" t="s">
        <v>20</v>
      </c>
      <c r="AN22" s="16" t="s">
        <v>20</v>
      </c>
      <c r="AO22" s="51" t="s">
        <v>20</v>
      </c>
    </row>
    <row r="23" spans="1:41">
      <c r="A23" s="29"/>
      <c r="B23" s="33" t="s">
        <v>98</v>
      </c>
      <c r="C23" s="15" t="s">
        <v>20</v>
      </c>
      <c r="D23" s="16" t="s">
        <v>20</v>
      </c>
      <c r="E23" s="16" t="s">
        <v>20</v>
      </c>
      <c r="F23" s="16">
        <v>3</v>
      </c>
      <c r="G23" s="16">
        <v>3</v>
      </c>
      <c r="H23" s="51">
        <v>6.83371298405467E-4</v>
      </c>
      <c r="I23" s="15" t="s">
        <v>20</v>
      </c>
      <c r="J23" s="16" t="s">
        <v>20</v>
      </c>
      <c r="K23" s="16" t="s">
        <v>20</v>
      </c>
      <c r="L23" s="51" t="s">
        <v>20</v>
      </c>
      <c r="M23" s="15" t="s">
        <v>20</v>
      </c>
      <c r="N23" s="16" t="s">
        <v>20</v>
      </c>
      <c r="O23" s="16" t="s">
        <v>20</v>
      </c>
      <c r="P23" s="51" t="s">
        <v>20</v>
      </c>
      <c r="Q23" s="15" t="s">
        <v>20</v>
      </c>
      <c r="R23" s="16" t="s">
        <v>20</v>
      </c>
      <c r="S23" s="16" t="s">
        <v>20</v>
      </c>
      <c r="T23" s="16" t="s">
        <v>20</v>
      </c>
      <c r="U23" s="51" t="s">
        <v>20</v>
      </c>
      <c r="V23" s="15" t="s">
        <v>20</v>
      </c>
      <c r="W23" s="16" t="s">
        <v>20</v>
      </c>
      <c r="X23" s="16" t="s">
        <v>20</v>
      </c>
      <c r="Y23" s="16" t="s">
        <v>20</v>
      </c>
      <c r="Z23" s="51" t="s">
        <v>20</v>
      </c>
      <c r="AA23" s="15" t="s">
        <v>20</v>
      </c>
      <c r="AB23" s="16">
        <v>1</v>
      </c>
      <c r="AC23" s="16" t="s">
        <v>20</v>
      </c>
      <c r="AD23" s="16">
        <v>1</v>
      </c>
      <c r="AE23" s="51">
        <v>1.1614401858304297E-3</v>
      </c>
      <c r="AF23" s="15" t="s">
        <v>20</v>
      </c>
      <c r="AG23" s="16" t="s">
        <v>20</v>
      </c>
      <c r="AH23" s="16" t="s">
        <v>20</v>
      </c>
      <c r="AI23" s="16" t="s">
        <v>20</v>
      </c>
      <c r="AJ23" s="51" t="s">
        <v>20</v>
      </c>
      <c r="AK23" s="15" t="s">
        <v>20</v>
      </c>
      <c r="AL23" s="16">
        <v>2</v>
      </c>
      <c r="AM23" s="16" t="s">
        <v>20</v>
      </c>
      <c r="AN23" s="16">
        <v>2</v>
      </c>
      <c r="AO23" s="51">
        <v>4.8192771084337354E-3</v>
      </c>
    </row>
    <row r="24" spans="1:41">
      <c r="A24" s="29"/>
      <c r="B24" s="33" t="s">
        <v>99</v>
      </c>
      <c r="C24" s="15" t="s">
        <v>20</v>
      </c>
      <c r="D24" s="16" t="s">
        <v>20</v>
      </c>
      <c r="E24" s="16">
        <v>2</v>
      </c>
      <c r="F24" s="16" t="s">
        <v>20</v>
      </c>
      <c r="G24" s="16">
        <v>2</v>
      </c>
      <c r="H24" s="51">
        <v>4.5558086560364467E-4</v>
      </c>
      <c r="I24" s="15" t="s">
        <v>20</v>
      </c>
      <c r="J24" s="16" t="s">
        <v>20</v>
      </c>
      <c r="K24" s="16" t="s">
        <v>20</v>
      </c>
      <c r="L24" s="51" t="s">
        <v>20</v>
      </c>
      <c r="M24" s="15" t="s">
        <v>20</v>
      </c>
      <c r="N24" s="16" t="s">
        <v>20</v>
      </c>
      <c r="O24" s="16" t="s">
        <v>20</v>
      </c>
      <c r="P24" s="51" t="s">
        <v>20</v>
      </c>
      <c r="Q24" s="15" t="s">
        <v>20</v>
      </c>
      <c r="R24" s="16" t="s">
        <v>20</v>
      </c>
      <c r="S24" s="16" t="s">
        <v>20</v>
      </c>
      <c r="T24" s="16" t="s">
        <v>20</v>
      </c>
      <c r="U24" s="51" t="s">
        <v>20</v>
      </c>
      <c r="V24" s="15">
        <v>2</v>
      </c>
      <c r="W24" s="16" t="s">
        <v>20</v>
      </c>
      <c r="X24" s="16" t="s">
        <v>20</v>
      </c>
      <c r="Y24" s="16">
        <v>2</v>
      </c>
      <c r="Z24" s="51">
        <v>2.9027576197387518E-3</v>
      </c>
      <c r="AA24" s="15" t="s">
        <v>20</v>
      </c>
      <c r="AB24" s="16" t="s">
        <v>20</v>
      </c>
      <c r="AC24" s="16" t="s">
        <v>20</v>
      </c>
      <c r="AD24" s="16" t="s">
        <v>20</v>
      </c>
      <c r="AE24" s="51" t="s">
        <v>20</v>
      </c>
      <c r="AF24" s="15" t="s">
        <v>20</v>
      </c>
      <c r="AG24" s="16" t="s">
        <v>20</v>
      </c>
      <c r="AH24" s="16" t="s">
        <v>20</v>
      </c>
      <c r="AI24" s="16" t="s">
        <v>20</v>
      </c>
      <c r="AJ24" s="51" t="s">
        <v>20</v>
      </c>
      <c r="AK24" s="15" t="s">
        <v>20</v>
      </c>
      <c r="AL24" s="16" t="s">
        <v>20</v>
      </c>
      <c r="AM24" s="16" t="s">
        <v>20</v>
      </c>
      <c r="AN24" s="16" t="s">
        <v>20</v>
      </c>
      <c r="AO24" s="51" t="s">
        <v>20</v>
      </c>
    </row>
    <row r="25" spans="1:41">
      <c r="A25" s="29"/>
      <c r="B25" s="33" t="s">
        <v>100</v>
      </c>
      <c r="C25" s="15" t="s">
        <v>20</v>
      </c>
      <c r="D25" s="16">
        <v>1</v>
      </c>
      <c r="E25" s="16">
        <v>1</v>
      </c>
      <c r="F25" s="16">
        <v>6</v>
      </c>
      <c r="G25" s="16">
        <v>8</v>
      </c>
      <c r="H25" s="51">
        <v>1.8223234624145787E-3</v>
      </c>
      <c r="I25" s="15" t="s">
        <v>20</v>
      </c>
      <c r="J25" s="16" t="s">
        <v>20</v>
      </c>
      <c r="K25" s="16" t="s">
        <v>20</v>
      </c>
      <c r="L25" s="51" t="s">
        <v>20</v>
      </c>
      <c r="M25" s="15" t="s">
        <v>20</v>
      </c>
      <c r="N25" s="16" t="s">
        <v>20</v>
      </c>
      <c r="O25" s="16" t="s">
        <v>20</v>
      </c>
      <c r="P25" s="51" t="s">
        <v>20</v>
      </c>
      <c r="Q25" s="15" t="s">
        <v>20</v>
      </c>
      <c r="R25" s="16" t="s">
        <v>20</v>
      </c>
      <c r="S25" s="16" t="s">
        <v>20</v>
      </c>
      <c r="T25" s="16" t="s">
        <v>20</v>
      </c>
      <c r="U25" s="51" t="s">
        <v>20</v>
      </c>
      <c r="V25" s="15" t="s">
        <v>20</v>
      </c>
      <c r="W25" s="16">
        <v>1</v>
      </c>
      <c r="X25" s="16" t="s">
        <v>20</v>
      </c>
      <c r="Y25" s="16">
        <v>1</v>
      </c>
      <c r="Z25" s="51">
        <v>1.4513788098693759E-3</v>
      </c>
      <c r="AA25" s="15" t="s">
        <v>20</v>
      </c>
      <c r="AB25" s="16">
        <v>2</v>
      </c>
      <c r="AC25" s="16" t="s">
        <v>20</v>
      </c>
      <c r="AD25" s="16">
        <v>2</v>
      </c>
      <c r="AE25" s="51">
        <v>2.3228803716608595E-3</v>
      </c>
      <c r="AF25" s="15">
        <v>1</v>
      </c>
      <c r="AG25" s="16">
        <v>3</v>
      </c>
      <c r="AH25" s="16" t="s">
        <v>20</v>
      </c>
      <c r="AI25" s="16">
        <v>4</v>
      </c>
      <c r="AJ25" s="51">
        <v>4.8780487804878049E-3</v>
      </c>
      <c r="AK25" s="15" t="s">
        <v>20</v>
      </c>
      <c r="AL25" s="16" t="s">
        <v>20</v>
      </c>
      <c r="AM25" s="16">
        <v>1</v>
      </c>
      <c r="AN25" s="16">
        <v>1</v>
      </c>
      <c r="AO25" s="51">
        <v>2.4096385542168677E-3</v>
      </c>
    </row>
    <row r="26" spans="1:41">
      <c r="A26" s="29"/>
      <c r="B26" s="31" t="s">
        <v>101</v>
      </c>
      <c r="C26" s="15" t="s">
        <v>20</v>
      </c>
      <c r="D26" s="16" t="s">
        <v>20</v>
      </c>
      <c r="E26" s="16">
        <v>5</v>
      </c>
      <c r="F26" s="16">
        <v>5</v>
      </c>
      <c r="G26" s="16">
        <v>10</v>
      </c>
      <c r="H26" s="51">
        <v>2.2779043280182231E-3</v>
      </c>
      <c r="I26" s="15" t="s">
        <v>20</v>
      </c>
      <c r="J26" s="16" t="s">
        <v>20</v>
      </c>
      <c r="K26" s="16" t="s">
        <v>20</v>
      </c>
      <c r="L26" s="51" t="s">
        <v>20</v>
      </c>
      <c r="M26" s="15">
        <v>2</v>
      </c>
      <c r="N26" s="16" t="s">
        <v>20</v>
      </c>
      <c r="O26" s="16">
        <v>2</v>
      </c>
      <c r="P26" s="51">
        <v>4.140786749482402E-3</v>
      </c>
      <c r="Q26" s="15" t="s">
        <v>20</v>
      </c>
      <c r="R26" s="16" t="s">
        <v>20</v>
      </c>
      <c r="S26" s="16" t="s">
        <v>20</v>
      </c>
      <c r="T26" s="16" t="s">
        <v>20</v>
      </c>
      <c r="U26" s="51" t="s">
        <v>20</v>
      </c>
      <c r="V26" s="15" t="s">
        <v>20</v>
      </c>
      <c r="W26" s="16">
        <v>2</v>
      </c>
      <c r="X26" s="16" t="s">
        <v>20</v>
      </c>
      <c r="Y26" s="16">
        <v>2</v>
      </c>
      <c r="Z26" s="51">
        <v>2.9027576197387518E-3</v>
      </c>
      <c r="AA26" s="15">
        <v>3</v>
      </c>
      <c r="AB26" s="16">
        <v>3</v>
      </c>
      <c r="AC26" s="16" t="s">
        <v>20</v>
      </c>
      <c r="AD26" s="16">
        <v>6</v>
      </c>
      <c r="AE26" s="51">
        <v>6.9686411149825784E-3</v>
      </c>
      <c r="AF26" s="15" t="s">
        <v>20</v>
      </c>
      <c r="AG26" s="16" t="s">
        <v>20</v>
      </c>
      <c r="AH26" s="16" t="s">
        <v>20</v>
      </c>
      <c r="AI26" s="16" t="s">
        <v>20</v>
      </c>
      <c r="AJ26" s="51" t="s">
        <v>20</v>
      </c>
      <c r="AK26" s="15" t="s">
        <v>20</v>
      </c>
      <c r="AL26" s="16" t="s">
        <v>20</v>
      </c>
      <c r="AM26" s="16" t="s">
        <v>20</v>
      </c>
      <c r="AN26" s="16" t="s">
        <v>20</v>
      </c>
      <c r="AO26" s="51" t="s">
        <v>20</v>
      </c>
    </row>
    <row r="27" spans="1:41">
      <c r="A27" s="29"/>
      <c r="B27" s="33" t="s">
        <v>102</v>
      </c>
      <c r="C27" s="15">
        <v>184</v>
      </c>
      <c r="D27" s="16">
        <v>23</v>
      </c>
      <c r="E27" s="16">
        <v>257</v>
      </c>
      <c r="F27" s="16">
        <v>756</v>
      </c>
      <c r="G27" s="16">
        <v>1220</v>
      </c>
      <c r="H27" s="51">
        <v>0.27790432801822323</v>
      </c>
      <c r="I27" s="15">
        <v>184</v>
      </c>
      <c r="J27" s="16">
        <v>4</v>
      </c>
      <c r="K27" s="16">
        <v>188</v>
      </c>
      <c r="L27" s="51">
        <v>0.3122923588039867</v>
      </c>
      <c r="M27" s="15">
        <v>36</v>
      </c>
      <c r="N27" s="16">
        <v>85</v>
      </c>
      <c r="O27" s="16">
        <v>121</v>
      </c>
      <c r="P27" s="51">
        <v>0.25051759834368531</v>
      </c>
      <c r="Q27" s="15">
        <v>20</v>
      </c>
      <c r="R27" s="16">
        <v>80</v>
      </c>
      <c r="S27" s="16">
        <v>5</v>
      </c>
      <c r="T27" s="16">
        <v>105</v>
      </c>
      <c r="U27" s="51" t="s">
        <v>20</v>
      </c>
      <c r="V27" s="15">
        <v>28</v>
      </c>
      <c r="W27" s="16">
        <v>117</v>
      </c>
      <c r="X27" s="16">
        <v>1</v>
      </c>
      <c r="Y27" s="16">
        <v>146</v>
      </c>
      <c r="Z27" s="51">
        <v>0.21190130624092887</v>
      </c>
      <c r="AA27" s="15">
        <v>92</v>
      </c>
      <c r="AB27" s="16">
        <v>177</v>
      </c>
      <c r="AC27" s="16">
        <v>3</v>
      </c>
      <c r="AD27" s="16">
        <v>272</v>
      </c>
      <c r="AE27" s="51">
        <v>0.3159117305458769</v>
      </c>
      <c r="AF27" s="15">
        <v>64</v>
      </c>
      <c r="AG27" s="16">
        <v>207</v>
      </c>
      <c r="AH27" s="16">
        <v>10</v>
      </c>
      <c r="AI27" s="16">
        <v>281</v>
      </c>
      <c r="AJ27" s="51">
        <v>0.34268292682926832</v>
      </c>
      <c r="AK27" s="15">
        <v>17</v>
      </c>
      <c r="AL27" s="16">
        <v>90</v>
      </c>
      <c r="AM27" s="16" t="s">
        <v>20</v>
      </c>
      <c r="AN27" s="16">
        <v>107</v>
      </c>
      <c r="AO27" s="51">
        <v>0.25783132530120484</v>
      </c>
    </row>
    <row r="28" spans="1:41">
      <c r="A28" s="29"/>
      <c r="B28" s="31" t="s">
        <v>103</v>
      </c>
      <c r="C28" s="15">
        <v>2</v>
      </c>
      <c r="D28" s="16" t="s">
        <v>20</v>
      </c>
      <c r="E28" s="16">
        <v>34</v>
      </c>
      <c r="F28" s="16">
        <v>94</v>
      </c>
      <c r="G28" s="16">
        <v>130</v>
      </c>
      <c r="H28" s="51">
        <v>2.9612756264236904E-2</v>
      </c>
      <c r="I28" s="15">
        <v>2</v>
      </c>
      <c r="J28" s="16" t="s">
        <v>20</v>
      </c>
      <c r="K28" s="16">
        <v>2</v>
      </c>
      <c r="L28" s="51">
        <v>3.3222591362126247E-3</v>
      </c>
      <c r="M28" s="15">
        <v>3</v>
      </c>
      <c r="N28" s="16">
        <v>6</v>
      </c>
      <c r="O28" s="16">
        <v>9</v>
      </c>
      <c r="P28" s="51">
        <v>1.8633540372670808E-2</v>
      </c>
      <c r="Q28" s="15">
        <v>3</v>
      </c>
      <c r="R28" s="16">
        <v>13</v>
      </c>
      <c r="S28" s="16" t="s">
        <v>20</v>
      </c>
      <c r="T28" s="16">
        <v>16</v>
      </c>
      <c r="U28" s="51" t="s">
        <v>20</v>
      </c>
      <c r="V28" s="15">
        <v>13</v>
      </c>
      <c r="W28" s="16">
        <v>11</v>
      </c>
      <c r="X28" s="16" t="s">
        <v>20</v>
      </c>
      <c r="Y28" s="16">
        <v>24</v>
      </c>
      <c r="Z28" s="51">
        <v>3.483309143686502E-2</v>
      </c>
      <c r="AA28" s="15">
        <v>4</v>
      </c>
      <c r="AB28" s="16">
        <v>12</v>
      </c>
      <c r="AC28" s="16" t="s">
        <v>20</v>
      </c>
      <c r="AD28" s="16">
        <v>16</v>
      </c>
      <c r="AE28" s="51">
        <v>1.8583042973286876E-2</v>
      </c>
      <c r="AF28" s="15">
        <v>4</v>
      </c>
      <c r="AG28" s="16">
        <v>35</v>
      </c>
      <c r="AH28" s="16" t="s">
        <v>20</v>
      </c>
      <c r="AI28" s="16">
        <v>39</v>
      </c>
      <c r="AJ28" s="51">
        <v>4.7560975609756098E-2</v>
      </c>
      <c r="AK28" s="15">
        <v>7</v>
      </c>
      <c r="AL28" s="16">
        <v>17</v>
      </c>
      <c r="AM28" s="16" t="s">
        <v>20</v>
      </c>
      <c r="AN28" s="16">
        <v>24</v>
      </c>
      <c r="AO28" s="51">
        <v>5.7831325301204821E-2</v>
      </c>
    </row>
    <row r="29" spans="1:41">
      <c r="A29" s="29"/>
      <c r="B29" s="33" t="s">
        <v>104</v>
      </c>
      <c r="C29" s="15">
        <v>13</v>
      </c>
      <c r="D29" s="16">
        <v>1</v>
      </c>
      <c r="E29" s="16">
        <v>36</v>
      </c>
      <c r="F29" s="16">
        <v>103</v>
      </c>
      <c r="G29" s="16">
        <v>153</v>
      </c>
      <c r="H29" s="51">
        <v>3.4851936218678818E-2</v>
      </c>
      <c r="I29" s="15">
        <v>13</v>
      </c>
      <c r="J29" s="16" t="s">
        <v>20</v>
      </c>
      <c r="K29" s="16">
        <v>13</v>
      </c>
      <c r="L29" s="51">
        <v>2.1594684385382059E-2</v>
      </c>
      <c r="M29" s="15">
        <v>3</v>
      </c>
      <c r="N29" s="16">
        <v>3</v>
      </c>
      <c r="O29" s="16">
        <v>6</v>
      </c>
      <c r="P29" s="51">
        <v>1.2422360248447204E-2</v>
      </c>
      <c r="Q29" s="15">
        <v>15</v>
      </c>
      <c r="R29" s="16">
        <v>11</v>
      </c>
      <c r="S29" s="16" t="s">
        <v>20</v>
      </c>
      <c r="T29" s="16">
        <v>26</v>
      </c>
      <c r="U29" s="51" t="s">
        <v>20</v>
      </c>
      <c r="V29" s="15">
        <v>7</v>
      </c>
      <c r="W29" s="16">
        <v>22</v>
      </c>
      <c r="X29" s="16" t="s">
        <v>20</v>
      </c>
      <c r="Y29" s="16">
        <v>29</v>
      </c>
      <c r="Z29" s="51">
        <v>4.2089985486211901E-2</v>
      </c>
      <c r="AA29" s="15">
        <v>5</v>
      </c>
      <c r="AB29" s="16">
        <v>21</v>
      </c>
      <c r="AC29" s="16" t="s">
        <v>20</v>
      </c>
      <c r="AD29" s="16">
        <v>26</v>
      </c>
      <c r="AE29" s="51">
        <v>3.0197444831591175E-2</v>
      </c>
      <c r="AF29" s="15">
        <v>3</v>
      </c>
      <c r="AG29" s="16">
        <v>28</v>
      </c>
      <c r="AH29" s="16" t="s">
        <v>20</v>
      </c>
      <c r="AI29" s="16">
        <v>31</v>
      </c>
      <c r="AJ29" s="51">
        <v>3.7804878048780487E-2</v>
      </c>
      <c r="AK29" s="15">
        <v>3</v>
      </c>
      <c r="AL29" s="16">
        <v>18</v>
      </c>
      <c r="AM29" s="16">
        <v>1</v>
      </c>
      <c r="AN29" s="16">
        <v>22</v>
      </c>
      <c r="AO29" s="51">
        <v>5.3012048192771083E-2</v>
      </c>
    </row>
    <row r="30" spans="1:41">
      <c r="A30" s="29"/>
      <c r="B30" s="33" t="s">
        <v>105</v>
      </c>
      <c r="C30" s="15">
        <v>27</v>
      </c>
      <c r="D30" s="16">
        <v>8</v>
      </c>
      <c r="E30" s="16">
        <v>121</v>
      </c>
      <c r="F30" s="16">
        <v>203</v>
      </c>
      <c r="G30" s="16">
        <v>359</v>
      </c>
      <c r="H30" s="51">
        <v>8.177676537585421E-2</v>
      </c>
      <c r="I30" s="15">
        <v>27</v>
      </c>
      <c r="J30" s="16">
        <v>1</v>
      </c>
      <c r="K30" s="16">
        <v>28</v>
      </c>
      <c r="L30" s="51">
        <v>4.6511627906976744E-2</v>
      </c>
      <c r="M30" s="15">
        <v>6</v>
      </c>
      <c r="N30" s="16">
        <v>10</v>
      </c>
      <c r="O30" s="16">
        <v>16</v>
      </c>
      <c r="P30" s="51">
        <v>3.3126293995859216E-2</v>
      </c>
      <c r="Q30" s="15">
        <v>23</v>
      </c>
      <c r="R30" s="16">
        <v>38</v>
      </c>
      <c r="S30" s="16">
        <v>1</v>
      </c>
      <c r="T30" s="16">
        <v>62</v>
      </c>
      <c r="U30" s="51" t="s">
        <v>20</v>
      </c>
      <c r="V30" s="15">
        <v>10</v>
      </c>
      <c r="W30" s="16">
        <v>39</v>
      </c>
      <c r="X30" s="16">
        <v>2</v>
      </c>
      <c r="Y30" s="16">
        <v>51</v>
      </c>
      <c r="Z30" s="51">
        <v>7.4020319303338175E-2</v>
      </c>
      <c r="AA30" s="15">
        <v>35</v>
      </c>
      <c r="AB30" s="16">
        <v>35</v>
      </c>
      <c r="AC30" s="16" t="s">
        <v>20</v>
      </c>
      <c r="AD30" s="16">
        <v>70</v>
      </c>
      <c r="AE30" s="51">
        <v>8.1300813008130079E-2</v>
      </c>
      <c r="AF30" s="15">
        <v>9</v>
      </c>
      <c r="AG30" s="16">
        <v>62</v>
      </c>
      <c r="AH30" s="16" t="s">
        <v>20</v>
      </c>
      <c r="AI30" s="16">
        <v>71</v>
      </c>
      <c r="AJ30" s="51">
        <v>8.658536585365853E-2</v>
      </c>
      <c r="AK30" s="15">
        <v>38</v>
      </c>
      <c r="AL30" s="16">
        <v>19</v>
      </c>
      <c r="AM30" s="16">
        <v>4</v>
      </c>
      <c r="AN30" s="16">
        <v>61</v>
      </c>
      <c r="AO30" s="51">
        <v>0.14698795180722893</v>
      </c>
    </row>
    <row r="31" spans="1:41">
      <c r="A31" s="29"/>
      <c r="B31" s="33" t="s">
        <v>106</v>
      </c>
      <c r="C31" s="15" t="s">
        <v>20</v>
      </c>
      <c r="D31" s="16" t="s">
        <v>20</v>
      </c>
      <c r="E31" s="16" t="s">
        <v>20</v>
      </c>
      <c r="F31" s="16">
        <v>1</v>
      </c>
      <c r="G31" s="16">
        <v>1</v>
      </c>
      <c r="H31" s="51">
        <v>2.2779043280182233E-4</v>
      </c>
      <c r="I31" s="15" t="s">
        <v>20</v>
      </c>
      <c r="J31" s="16" t="s">
        <v>20</v>
      </c>
      <c r="K31" s="16" t="s">
        <v>20</v>
      </c>
      <c r="L31" s="51" t="s">
        <v>20</v>
      </c>
      <c r="M31" s="15" t="s">
        <v>20</v>
      </c>
      <c r="N31" s="16" t="s">
        <v>20</v>
      </c>
      <c r="O31" s="16" t="s">
        <v>20</v>
      </c>
      <c r="P31" s="51" t="s">
        <v>20</v>
      </c>
      <c r="Q31" s="15" t="s">
        <v>20</v>
      </c>
      <c r="R31" s="16" t="s">
        <v>20</v>
      </c>
      <c r="S31" s="16" t="s">
        <v>20</v>
      </c>
      <c r="T31" s="16" t="s">
        <v>20</v>
      </c>
      <c r="U31" s="51" t="s">
        <v>20</v>
      </c>
      <c r="V31" s="15" t="s">
        <v>20</v>
      </c>
      <c r="W31" s="16">
        <v>1</v>
      </c>
      <c r="X31" s="16" t="s">
        <v>20</v>
      </c>
      <c r="Y31" s="16">
        <v>1</v>
      </c>
      <c r="Z31" s="51">
        <v>1.4513788098693759E-3</v>
      </c>
      <c r="AA31" s="15" t="s">
        <v>20</v>
      </c>
      <c r="AB31" s="16" t="s">
        <v>20</v>
      </c>
      <c r="AC31" s="16" t="s">
        <v>20</v>
      </c>
      <c r="AD31" s="16" t="s">
        <v>20</v>
      </c>
      <c r="AE31" s="51" t="s">
        <v>20</v>
      </c>
      <c r="AF31" s="15" t="s">
        <v>20</v>
      </c>
      <c r="AG31" s="16" t="s">
        <v>20</v>
      </c>
      <c r="AH31" s="16" t="s">
        <v>20</v>
      </c>
      <c r="AI31" s="16" t="s">
        <v>20</v>
      </c>
      <c r="AJ31" s="51" t="s">
        <v>20</v>
      </c>
      <c r="AK31" s="15" t="s">
        <v>20</v>
      </c>
      <c r="AL31" s="16" t="s">
        <v>20</v>
      </c>
      <c r="AM31" s="16" t="s">
        <v>20</v>
      </c>
      <c r="AN31" s="16" t="s">
        <v>20</v>
      </c>
      <c r="AO31" s="51" t="s">
        <v>20</v>
      </c>
    </row>
    <row r="32" spans="1:41">
      <c r="A32" s="29"/>
      <c r="B32" s="33" t="s">
        <v>107</v>
      </c>
      <c r="C32" s="15" t="s">
        <v>20</v>
      </c>
      <c r="D32" s="16" t="s">
        <v>20</v>
      </c>
      <c r="E32" s="16" t="s">
        <v>20</v>
      </c>
      <c r="F32" s="16">
        <v>1</v>
      </c>
      <c r="G32" s="16">
        <v>1</v>
      </c>
      <c r="H32" s="51">
        <v>2.2779043280182233E-4</v>
      </c>
      <c r="I32" s="15" t="s">
        <v>20</v>
      </c>
      <c r="J32" s="16" t="s">
        <v>20</v>
      </c>
      <c r="K32" s="16" t="s">
        <v>20</v>
      </c>
      <c r="L32" s="51" t="s">
        <v>20</v>
      </c>
      <c r="M32" s="15" t="s">
        <v>20</v>
      </c>
      <c r="N32" s="16" t="s">
        <v>20</v>
      </c>
      <c r="O32" s="16" t="s">
        <v>20</v>
      </c>
      <c r="P32" s="51" t="s">
        <v>20</v>
      </c>
      <c r="Q32" s="15" t="s">
        <v>20</v>
      </c>
      <c r="R32" s="16" t="s">
        <v>20</v>
      </c>
      <c r="S32" s="16" t="s">
        <v>20</v>
      </c>
      <c r="T32" s="16" t="s">
        <v>20</v>
      </c>
      <c r="U32" s="51" t="s">
        <v>20</v>
      </c>
      <c r="V32" s="15" t="s">
        <v>20</v>
      </c>
      <c r="W32" s="16">
        <v>1</v>
      </c>
      <c r="X32" s="16" t="s">
        <v>20</v>
      </c>
      <c r="Y32" s="16">
        <v>1</v>
      </c>
      <c r="Z32" s="51">
        <v>1.4513788098693759E-3</v>
      </c>
      <c r="AA32" s="15" t="s">
        <v>20</v>
      </c>
      <c r="AB32" s="16" t="s">
        <v>20</v>
      </c>
      <c r="AC32" s="16" t="s">
        <v>20</v>
      </c>
      <c r="AD32" s="16" t="s">
        <v>20</v>
      </c>
      <c r="AE32" s="51" t="s">
        <v>20</v>
      </c>
      <c r="AF32" s="15" t="s">
        <v>20</v>
      </c>
      <c r="AG32" s="16" t="s">
        <v>20</v>
      </c>
      <c r="AH32" s="16" t="s">
        <v>20</v>
      </c>
      <c r="AI32" s="16" t="s">
        <v>20</v>
      </c>
      <c r="AJ32" s="51" t="s">
        <v>20</v>
      </c>
      <c r="AK32" s="15" t="s">
        <v>20</v>
      </c>
      <c r="AL32" s="16" t="s">
        <v>20</v>
      </c>
      <c r="AM32" s="16" t="s">
        <v>20</v>
      </c>
      <c r="AN32" s="16" t="s">
        <v>20</v>
      </c>
      <c r="AO32" s="51" t="s">
        <v>20</v>
      </c>
    </row>
    <row r="33" spans="1:41">
      <c r="A33" s="29"/>
      <c r="B33" s="31" t="s">
        <v>108</v>
      </c>
      <c r="C33" s="15" t="s">
        <v>20</v>
      </c>
      <c r="D33" s="16" t="s">
        <v>20</v>
      </c>
      <c r="E33" s="16" t="s">
        <v>20</v>
      </c>
      <c r="F33" s="16">
        <v>4</v>
      </c>
      <c r="G33" s="16">
        <v>4</v>
      </c>
      <c r="H33" s="51">
        <v>9.1116173120728934E-4</v>
      </c>
      <c r="I33" s="15" t="s">
        <v>20</v>
      </c>
      <c r="J33" s="16" t="s">
        <v>20</v>
      </c>
      <c r="K33" s="16" t="s">
        <v>20</v>
      </c>
      <c r="L33" s="51" t="s">
        <v>20</v>
      </c>
      <c r="M33" s="15" t="s">
        <v>20</v>
      </c>
      <c r="N33" s="16" t="s">
        <v>20</v>
      </c>
      <c r="O33" s="16" t="s">
        <v>20</v>
      </c>
      <c r="P33" s="51" t="s">
        <v>20</v>
      </c>
      <c r="Q33" s="15" t="s">
        <v>20</v>
      </c>
      <c r="R33" s="16" t="s">
        <v>20</v>
      </c>
      <c r="S33" s="16" t="s">
        <v>20</v>
      </c>
      <c r="T33" s="16" t="s">
        <v>20</v>
      </c>
      <c r="U33" s="51" t="s">
        <v>20</v>
      </c>
      <c r="V33" s="15" t="s">
        <v>20</v>
      </c>
      <c r="W33" s="16" t="s">
        <v>20</v>
      </c>
      <c r="X33" s="16" t="s">
        <v>20</v>
      </c>
      <c r="Y33" s="16" t="s">
        <v>20</v>
      </c>
      <c r="Z33" s="51" t="s">
        <v>20</v>
      </c>
      <c r="AA33" s="15" t="s">
        <v>20</v>
      </c>
      <c r="AB33" s="16">
        <v>4</v>
      </c>
      <c r="AC33" s="16" t="s">
        <v>20</v>
      </c>
      <c r="AD33" s="16">
        <v>4</v>
      </c>
      <c r="AE33" s="51">
        <v>4.6457607433217189E-3</v>
      </c>
      <c r="AF33" s="15" t="s">
        <v>20</v>
      </c>
      <c r="AG33" s="16" t="s">
        <v>20</v>
      </c>
      <c r="AH33" s="16" t="s">
        <v>20</v>
      </c>
      <c r="AI33" s="16" t="s">
        <v>20</v>
      </c>
      <c r="AJ33" s="51" t="s">
        <v>20</v>
      </c>
      <c r="AK33" s="15" t="s">
        <v>20</v>
      </c>
      <c r="AL33" s="16" t="s">
        <v>20</v>
      </c>
      <c r="AM33" s="16" t="s">
        <v>20</v>
      </c>
      <c r="AN33" s="16" t="s">
        <v>20</v>
      </c>
      <c r="AO33" s="51" t="s">
        <v>20</v>
      </c>
    </row>
    <row r="34" spans="1:41">
      <c r="A34" s="29"/>
      <c r="B34" s="31" t="s">
        <v>109</v>
      </c>
      <c r="C34" s="15" t="s">
        <v>20</v>
      </c>
      <c r="D34" s="16" t="s">
        <v>20</v>
      </c>
      <c r="E34" s="16">
        <v>1</v>
      </c>
      <c r="F34" s="16" t="s">
        <v>20</v>
      </c>
      <c r="G34" s="16">
        <v>1</v>
      </c>
      <c r="H34" s="51">
        <v>2.2779043280182233E-4</v>
      </c>
      <c r="I34" s="15" t="s">
        <v>20</v>
      </c>
      <c r="J34" s="16" t="s">
        <v>20</v>
      </c>
      <c r="K34" s="16" t="s">
        <v>20</v>
      </c>
      <c r="L34" s="51" t="s">
        <v>20</v>
      </c>
      <c r="M34" s="15" t="s">
        <v>20</v>
      </c>
      <c r="N34" s="16" t="s">
        <v>20</v>
      </c>
      <c r="O34" s="16" t="s">
        <v>20</v>
      </c>
      <c r="P34" s="51" t="s">
        <v>20</v>
      </c>
      <c r="Q34" s="15" t="s">
        <v>20</v>
      </c>
      <c r="R34" s="16" t="s">
        <v>20</v>
      </c>
      <c r="S34" s="16" t="s">
        <v>20</v>
      </c>
      <c r="T34" s="16" t="s">
        <v>20</v>
      </c>
      <c r="U34" s="51" t="s">
        <v>20</v>
      </c>
      <c r="V34" s="15" t="s">
        <v>20</v>
      </c>
      <c r="W34" s="16" t="s">
        <v>20</v>
      </c>
      <c r="X34" s="16" t="s">
        <v>20</v>
      </c>
      <c r="Y34" s="16" t="s">
        <v>20</v>
      </c>
      <c r="Z34" s="51" t="s">
        <v>20</v>
      </c>
      <c r="AA34" s="15" t="s">
        <v>20</v>
      </c>
      <c r="AB34" s="16" t="s">
        <v>20</v>
      </c>
      <c r="AC34" s="16" t="s">
        <v>20</v>
      </c>
      <c r="AD34" s="16" t="s">
        <v>20</v>
      </c>
      <c r="AE34" s="51" t="s">
        <v>20</v>
      </c>
      <c r="AF34" s="15" t="s">
        <v>20</v>
      </c>
      <c r="AG34" s="16" t="s">
        <v>20</v>
      </c>
      <c r="AH34" s="16" t="s">
        <v>20</v>
      </c>
      <c r="AI34" s="16" t="s">
        <v>20</v>
      </c>
      <c r="AJ34" s="51" t="s">
        <v>20</v>
      </c>
      <c r="AK34" s="15">
        <v>1</v>
      </c>
      <c r="AL34" s="16" t="s">
        <v>20</v>
      </c>
      <c r="AM34" s="16" t="s">
        <v>20</v>
      </c>
      <c r="AN34" s="16">
        <v>1</v>
      </c>
      <c r="AO34" s="51">
        <v>2.4096385542168677E-3</v>
      </c>
    </row>
    <row r="35" spans="1:41">
      <c r="A35" s="29"/>
      <c r="B35" s="31" t="s">
        <v>110</v>
      </c>
      <c r="C35" s="15" t="s">
        <v>20</v>
      </c>
      <c r="D35" s="16" t="s">
        <v>20</v>
      </c>
      <c r="E35" s="16" t="s">
        <v>20</v>
      </c>
      <c r="F35" s="16">
        <v>3</v>
      </c>
      <c r="G35" s="16">
        <v>3</v>
      </c>
      <c r="H35" s="51">
        <v>6.83371298405467E-4</v>
      </c>
      <c r="I35" s="15" t="s">
        <v>20</v>
      </c>
      <c r="J35" s="16" t="s">
        <v>20</v>
      </c>
      <c r="K35" s="16" t="s">
        <v>20</v>
      </c>
      <c r="L35" s="51" t="s">
        <v>20</v>
      </c>
      <c r="M35" s="15" t="s">
        <v>20</v>
      </c>
      <c r="N35" s="16" t="s">
        <v>20</v>
      </c>
      <c r="O35" s="16" t="s">
        <v>20</v>
      </c>
      <c r="P35" s="51" t="s">
        <v>20</v>
      </c>
      <c r="Q35" s="15" t="s">
        <v>20</v>
      </c>
      <c r="R35" s="16" t="s">
        <v>20</v>
      </c>
      <c r="S35" s="16" t="s">
        <v>20</v>
      </c>
      <c r="T35" s="16" t="s">
        <v>20</v>
      </c>
      <c r="U35" s="51" t="s">
        <v>20</v>
      </c>
      <c r="V35" s="15" t="s">
        <v>20</v>
      </c>
      <c r="W35" s="16">
        <v>1</v>
      </c>
      <c r="X35" s="16" t="s">
        <v>20</v>
      </c>
      <c r="Y35" s="16">
        <v>1</v>
      </c>
      <c r="Z35" s="51">
        <v>1.4513788098693759E-3</v>
      </c>
      <c r="AA35" s="15" t="s">
        <v>20</v>
      </c>
      <c r="AB35" s="16">
        <v>2</v>
      </c>
      <c r="AC35" s="16" t="s">
        <v>20</v>
      </c>
      <c r="AD35" s="16">
        <v>2</v>
      </c>
      <c r="AE35" s="51">
        <v>2.3228803716608595E-3</v>
      </c>
      <c r="AF35" s="15" t="s">
        <v>20</v>
      </c>
      <c r="AG35" s="16" t="s">
        <v>20</v>
      </c>
      <c r="AH35" s="16" t="s">
        <v>20</v>
      </c>
      <c r="AI35" s="16" t="s">
        <v>20</v>
      </c>
      <c r="AJ35" s="51" t="s">
        <v>20</v>
      </c>
      <c r="AK35" s="15" t="s">
        <v>20</v>
      </c>
      <c r="AL35" s="16" t="s">
        <v>20</v>
      </c>
      <c r="AM35" s="16" t="s">
        <v>20</v>
      </c>
      <c r="AN35" s="16" t="s">
        <v>20</v>
      </c>
      <c r="AO35" s="51" t="s">
        <v>20</v>
      </c>
    </row>
    <row r="36" spans="1:41">
      <c r="A36" s="29"/>
      <c r="B36" s="33" t="s">
        <v>111</v>
      </c>
      <c r="C36" s="15" t="s">
        <v>20</v>
      </c>
      <c r="D36" s="16" t="s">
        <v>20</v>
      </c>
      <c r="E36" s="16">
        <v>1</v>
      </c>
      <c r="F36" s="16">
        <v>7</v>
      </c>
      <c r="G36" s="16">
        <v>8</v>
      </c>
      <c r="H36" s="51">
        <v>1.8223234624145787E-3</v>
      </c>
      <c r="I36" s="15" t="s">
        <v>20</v>
      </c>
      <c r="J36" s="16" t="s">
        <v>20</v>
      </c>
      <c r="K36" s="16" t="s">
        <v>20</v>
      </c>
      <c r="L36" s="51" t="s">
        <v>20</v>
      </c>
      <c r="M36" s="15" t="s">
        <v>20</v>
      </c>
      <c r="N36" s="16" t="s">
        <v>20</v>
      </c>
      <c r="O36" s="16" t="s">
        <v>20</v>
      </c>
      <c r="P36" s="51" t="s">
        <v>20</v>
      </c>
      <c r="Q36" s="15" t="s">
        <v>20</v>
      </c>
      <c r="R36" s="16" t="s">
        <v>20</v>
      </c>
      <c r="S36" s="16" t="s">
        <v>20</v>
      </c>
      <c r="T36" s="16" t="s">
        <v>20</v>
      </c>
      <c r="U36" s="51" t="s">
        <v>20</v>
      </c>
      <c r="V36" s="15" t="s">
        <v>20</v>
      </c>
      <c r="W36" s="16" t="s">
        <v>20</v>
      </c>
      <c r="X36" s="16" t="s">
        <v>20</v>
      </c>
      <c r="Y36" s="16" t="s">
        <v>20</v>
      </c>
      <c r="Z36" s="51" t="s">
        <v>20</v>
      </c>
      <c r="AA36" s="15">
        <v>1</v>
      </c>
      <c r="AB36" s="16">
        <v>6</v>
      </c>
      <c r="AC36" s="16" t="s">
        <v>20</v>
      </c>
      <c r="AD36" s="16">
        <v>7</v>
      </c>
      <c r="AE36" s="51">
        <v>8.130081300813009E-3</v>
      </c>
      <c r="AF36" s="15" t="s">
        <v>20</v>
      </c>
      <c r="AG36" s="16" t="s">
        <v>20</v>
      </c>
      <c r="AH36" s="16" t="s">
        <v>20</v>
      </c>
      <c r="AI36" s="16" t="s">
        <v>20</v>
      </c>
      <c r="AJ36" s="51" t="s">
        <v>20</v>
      </c>
      <c r="AK36" s="15" t="s">
        <v>20</v>
      </c>
      <c r="AL36" s="16">
        <v>1</v>
      </c>
      <c r="AM36" s="16" t="s">
        <v>20</v>
      </c>
      <c r="AN36" s="16">
        <v>1</v>
      </c>
      <c r="AO36" s="51">
        <v>2.4096385542168677E-3</v>
      </c>
    </row>
    <row r="37" spans="1:41">
      <c r="A37" s="29"/>
      <c r="B37" s="33" t="s">
        <v>112</v>
      </c>
      <c r="C37" s="15" t="s">
        <v>20</v>
      </c>
      <c r="D37" s="16" t="s">
        <v>20</v>
      </c>
      <c r="E37" s="16" t="s">
        <v>20</v>
      </c>
      <c r="F37" s="16">
        <v>4</v>
      </c>
      <c r="G37" s="16">
        <v>4</v>
      </c>
      <c r="H37" s="51">
        <v>9.1116173120728934E-4</v>
      </c>
      <c r="I37" s="15" t="s">
        <v>20</v>
      </c>
      <c r="J37" s="16" t="s">
        <v>20</v>
      </c>
      <c r="K37" s="16" t="s">
        <v>20</v>
      </c>
      <c r="L37" s="51" t="s">
        <v>20</v>
      </c>
      <c r="M37" s="15" t="s">
        <v>20</v>
      </c>
      <c r="N37" s="16" t="s">
        <v>20</v>
      </c>
      <c r="O37" s="16" t="s">
        <v>20</v>
      </c>
      <c r="P37" s="51" t="s">
        <v>20</v>
      </c>
      <c r="Q37" s="15" t="s">
        <v>20</v>
      </c>
      <c r="R37" s="16">
        <v>1</v>
      </c>
      <c r="S37" s="16" t="s">
        <v>20</v>
      </c>
      <c r="T37" s="16">
        <v>1</v>
      </c>
      <c r="U37" s="51" t="s">
        <v>20</v>
      </c>
      <c r="V37" s="15" t="s">
        <v>20</v>
      </c>
      <c r="W37" s="16">
        <v>1</v>
      </c>
      <c r="X37" s="16" t="s">
        <v>20</v>
      </c>
      <c r="Y37" s="16">
        <v>1</v>
      </c>
      <c r="Z37" s="51">
        <v>1.4513788098693759E-3</v>
      </c>
      <c r="AA37" s="15" t="s">
        <v>20</v>
      </c>
      <c r="AB37" s="16">
        <v>1</v>
      </c>
      <c r="AC37" s="16" t="s">
        <v>20</v>
      </c>
      <c r="AD37" s="16">
        <v>1</v>
      </c>
      <c r="AE37" s="51">
        <v>1.1614401858304297E-3</v>
      </c>
      <c r="AF37" s="15" t="s">
        <v>20</v>
      </c>
      <c r="AG37" s="16">
        <v>1</v>
      </c>
      <c r="AH37" s="16" t="s">
        <v>20</v>
      </c>
      <c r="AI37" s="16">
        <v>1</v>
      </c>
      <c r="AJ37" s="51">
        <v>1.2195121951219512E-3</v>
      </c>
      <c r="AK37" s="15" t="s">
        <v>20</v>
      </c>
      <c r="AL37" s="16" t="s">
        <v>20</v>
      </c>
      <c r="AM37" s="16" t="s">
        <v>20</v>
      </c>
      <c r="AN37" s="16" t="s">
        <v>20</v>
      </c>
      <c r="AO37" s="51" t="s">
        <v>20</v>
      </c>
    </row>
    <row r="38" spans="1:41">
      <c r="A38" s="29"/>
      <c r="B38" s="33" t="s">
        <v>113</v>
      </c>
      <c r="C38" s="15" t="s">
        <v>20</v>
      </c>
      <c r="D38" s="16" t="s">
        <v>20</v>
      </c>
      <c r="E38" s="16" t="s">
        <v>20</v>
      </c>
      <c r="F38" s="16">
        <v>1</v>
      </c>
      <c r="G38" s="16">
        <v>1</v>
      </c>
      <c r="H38" s="51">
        <v>2.2779043280182233E-4</v>
      </c>
      <c r="I38" s="15" t="s">
        <v>20</v>
      </c>
      <c r="J38" s="16" t="s">
        <v>20</v>
      </c>
      <c r="K38" s="16" t="s">
        <v>20</v>
      </c>
      <c r="L38" s="51" t="s">
        <v>20</v>
      </c>
      <c r="M38" s="15" t="s">
        <v>20</v>
      </c>
      <c r="N38" s="16" t="s">
        <v>20</v>
      </c>
      <c r="O38" s="16" t="s">
        <v>20</v>
      </c>
      <c r="P38" s="51" t="s">
        <v>20</v>
      </c>
      <c r="Q38" s="15" t="s">
        <v>20</v>
      </c>
      <c r="R38" s="16">
        <v>1</v>
      </c>
      <c r="S38" s="16" t="s">
        <v>20</v>
      </c>
      <c r="T38" s="16">
        <v>1</v>
      </c>
      <c r="U38" s="51" t="s">
        <v>20</v>
      </c>
      <c r="V38" s="15" t="s">
        <v>20</v>
      </c>
      <c r="W38" s="16" t="s">
        <v>20</v>
      </c>
      <c r="X38" s="16" t="s">
        <v>20</v>
      </c>
      <c r="Y38" s="16" t="s">
        <v>20</v>
      </c>
      <c r="Z38" s="51" t="s">
        <v>20</v>
      </c>
      <c r="AA38" s="15" t="s">
        <v>20</v>
      </c>
      <c r="AB38" s="16" t="s">
        <v>20</v>
      </c>
      <c r="AC38" s="16" t="s">
        <v>20</v>
      </c>
      <c r="AD38" s="16" t="s">
        <v>20</v>
      </c>
      <c r="AE38" s="51" t="s">
        <v>20</v>
      </c>
      <c r="AF38" s="15" t="s">
        <v>20</v>
      </c>
      <c r="AG38" s="16" t="s">
        <v>20</v>
      </c>
      <c r="AH38" s="16" t="s">
        <v>20</v>
      </c>
      <c r="AI38" s="16" t="s">
        <v>20</v>
      </c>
      <c r="AJ38" s="51" t="s">
        <v>20</v>
      </c>
      <c r="AK38" s="15" t="s">
        <v>20</v>
      </c>
      <c r="AL38" s="16" t="s">
        <v>20</v>
      </c>
      <c r="AM38" s="16" t="s">
        <v>20</v>
      </c>
      <c r="AN38" s="16" t="s">
        <v>20</v>
      </c>
      <c r="AO38" s="51" t="s">
        <v>20</v>
      </c>
    </row>
    <row r="39" spans="1:41">
      <c r="A39" s="29"/>
      <c r="B39" s="31" t="s">
        <v>114</v>
      </c>
      <c r="C39" s="15" t="s">
        <v>20</v>
      </c>
      <c r="D39" s="16" t="s">
        <v>20</v>
      </c>
      <c r="E39" s="16">
        <v>1</v>
      </c>
      <c r="F39" s="16" t="s">
        <v>20</v>
      </c>
      <c r="G39" s="16">
        <v>1</v>
      </c>
      <c r="H39" s="51">
        <v>2.2779043280182233E-4</v>
      </c>
      <c r="I39" s="15" t="s">
        <v>20</v>
      </c>
      <c r="J39" s="16" t="s">
        <v>20</v>
      </c>
      <c r="K39" s="16" t="s">
        <v>20</v>
      </c>
      <c r="L39" s="51" t="s">
        <v>20</v>
      </c>
      <c r="M39" s="15" t="s">
        <v>20</v>
      </c>
      <c r="N39" s="16" t="s">
        <v>20</v>
      </c>
      <c r="O39" s="16" t="s">
        <v>20</v>
      </c>
      <c r="P39" s="51" t="s">
        <v>20</v>
      </c>
      <c r="Q39" s="15" t="s">
        <v>20</v>
      </c>
      <c r="R39" s="16" t="s">
        <v>20</v>
      </c>
      <c r="S39" s="16" t="s">
        <v>20</v>
      </c>
      <c r="T39" s="16" t="s">
        <v>20</v>
      </c>
      <c r="U39" s="51" t="s">
        <v>20</v>
      </c>
      <c r="V39" s="15" t="s">
        <v>20</v>
      </c>
      <c r="W39" s="16" t="s">
        <v>20</v>
      </c>
      <c r="X39" s="16" t="s">
        <v>20</v>
      </c>
      <c r="Y39" s="16" t="s">
        <v>20</v>
      </c>
      <c r="Z39" s="51" t="s">
        <v>20</v>
      </c>
      <c r="AA39" s="15" t="s">
        <v>20</v>
      </c>
      <c r="AB39" s="16" t="s">
        <v>20</v>
      </c>
      <c r="AC39" s="16" t="s">
        <v>20</v>
      </c>
      <c r="AD39" s="16" t="s">
        <v>20</v>
      </c>
      <c r="AE39" s="51" t="s">
        <v>20</v>
      </c>
      <c r="AF39" s="15" t="s">
        <v>20</v>
      </c>
      <c r="AG39" s="16" t="s">
        <v>20</v>
      </c>
      <c r="AH39" s="16" t="s">
        <v>20</v>
      </c>
      <c r="AI39" s="16" t="s">
        <v>20</v>
      </c>
      <c r="AJ39" s="51" t="s">
        <v>20</v>
      </c>
      <c r="AK39" s="15">
        <v>1</v>
      </c>
      <c r="AL39" s="16" t="s">
        <v>20</v>
      </c>
      <c r="AM39" s="16" t="s">
        <v>20</v>
      </c>
      <c r="AN39" s="16">
        <v>1</v>
      </c>
      <c r="AO39" s="51">
        <v>2.4096385542168677E-3</v>
      </c>
    </row>
    <row r="40" spans="1:41">
      <c r="A40" s="29"/>
      <c r="B40" s="33" t="s">
        <v>115</v>
      </c>
      <c r="C40" s="15" t="s">
        <v>20</v>
      </c>
      <c r="D40" s="16" t="s">
        <v>20</v>
      </c>
      <c r="E40" s="16" t="s">
        <v>20</v>
      </c>
      <c r="F40" s="16">
        <v>2</v>
      </c>
      <c r="G40" s="16">
        <v>2</v>
      </c>
      <c r="H40" s="51">
        <v>4.5558086560364467E-4</v>
      </c>
      <c r="I40" s="15" t="s">
        <v>20</v>
      </c>
      <c r="J40" s="16" t="s">
        <v>20</v>
      </c>
      <c r="K40" s="16" t="s">
        <v>20</v>
      </c>
      <c r="L40" s="51" t="s">
        <v>20</v>
      </c>
      <c r="M40" s="15" t="s">
        <v>20</v>
      </c>
      <c r="N40" s="16" t="s">
        <v>20</v>
      </c>
      <c r="O40" s="16" t="s">
        <v>20</v>
      </c>
      <c r="P40" s="51" t="s">
        <v>20</v>
      </c>
      <c r="Q40" s="15" t="s">
        <v>20</v>
      </c>
      <c r="R40" s="16" t="s">
        <v>20</v>
      </c>
      <c r="S40" s="16" t="s">
        <v>20</v>
      </c>
      <c r="T40" s="16" t="s">
        <v>20</v>
      </c>
      <c r="U40" s="51" t="s">
        <v>20</v>
      </c>
      <c r="V40" s="15" t="s">
        <v>20</v>
      </c>
      <c r="W40" s="16" t="s">
        <v>20</v>
      </c>
      <c r="X40" s="16" t="s">
        <v>20</v>
      </c>
      <c r="Y40" s="16" t="s">
        <v>20</v>
      </c>
      <c r="Z40" s="51" t="s">
        <v>20</v>
      </c>
      <c r="AA40" s="15" t="s">
        <v>20</v>
      </c>
      <c r="AB40" s="16">
        <v>1</v>
      </c>
      <c r="AC40" s="16" t="s">
        <v>20</v>
      </c>
      <c r="AD40" s="16">
        <v>1</v>
      </c>
      <c r="AE40" s="51">
        <v>1.1614401858304297E-3</v>
      </c>
      <c r="AF40" s="15" t="s">
        <v>20</v>
      </c>
      <c r="AG40" s="16" t="s">
        <v>20</v>
      </c>
      <c r="AH40" s="16" t="s">
        <v>20</v>
      </c>
      <c r="AI40" s="16" t="s">
        <v>20</v>
      </c>
      <c r="AJ40" s="51" t="s">
        <v>20</v>
      </c>
      <c r="AK40" s="15" t="s">
        <v>20</v>
      </c>
      <c r="AL40" s="16">
        <v>1</v>
      </c>
      <c r="AM40" s="16" t="s">
        <v>20</v>
      </c>
      <c r="AN40" s="16">
        <v>1</v>
      </c>
      <c r="AO40" s="51">
        <v>2.4096385542168677E-3</v>
      </c>
    </row>
    <row r="41" spans="1:41">
      <c r="A41" s="29"/>
      <c r="B41" s="33" t="s">
        <v>116</v>
      </c>
      <c r="C41" s="15" t="s">
        <v>20</v>
      </c>
      <c r="D41" s="16" t="s">
        <v>20</v>
      </c>
      <c r="E41" s="16" t="s">
        <v>20</v>
      </c>
      <c r="F41" s="16">
        <v>2</v>
      </c>
      <c r="G41" s="16">
        <v>2</v>
      </c>
      <c r="H41" s="51">
        <v>4.5558086560364467E-4</v>
      </c>
      <c r="I41" s="15" t="s">
        <v>20</v>
      </c>
      <c r="J41" s="16" t="s">
        <v>20</v>
      </c>
      <c r="K41" s="16" t="s">
        <v>20</v>
      </c>
      <c r="L41" s="51" t="s">
        <v>20</v>
      </c>
      <c r="M41" s="15" t="s">
        <v>20</v>
      </c>
      <c r="N41" s="16" t="s">
        <v>20</v>
      </c>
      <c r="O41" s="16" t="s">
        <v>20</v>
      </c>
      <c r="P41" s="51" t="s">
        <v>20</v>
      </c>
      <c r="Q41" s="15" t="s">
        <v>20</v>
      </c>
      <c r="R41" s="16" t="s">
        <v>20</v>
      </c>
      <c r="S41" s="16" t="s">
        <v>20</v>
      </c>
      <c r="T41" s="16" t="s">
        <v>20</v>
      </c>
      <c r="U41" s="51" t="s">
        <v>20</v>
      </c>
      <c r="V41" s="15" t="s">
        <v>20</v>
      </c>
      <c r="W41" s="16" t="s">
        <v>20</v>
      </c>
      <c r="X41" s="16" t="s">
        <v>20</v>
      </c>
      <c r="Y41" s="16" t="s">
        <v>20</v>
      </c>
      <c r="Z41" s="51" t="s">
        <v>20</v>
      </c>
      <c r="AA41" s="15" t="s">
        <v>20</v>
      </c>
      <c r="AB41" s="16" t="s">
        <v>20</v>
      </c>
      <c r="AC41" s="16" t="s">
        <v>20</v>
      </c>
      <c r="AD41" s="16" t="s">
        <v>20</v>
      </c>
      <c r="AE41" s="51" t="s">
        <v>20</v>
      </c>
      <c r="AF41" s="15" t="s">
        <v>20</v>
      </c>
      <c r="AG41" s="16" t="s">
        <v>20</v>
      </c>
      <c r="AH41" s="16" t="s">
        <v>20</v>
      </c>
      <c r="AI41" s="16" t="s">
        <v>20</v>
      </c>
      <c r="AJ41" s="51" t="s">
        <v>20</v>
      </c>
      <c r="AK41" s="15" t="s">
        <v>20</v>
      </c>
      <c r="AL41" s="16">
        <v>2</v>
      </c>
      <c r="AM41" s="16" t="s">
        <v>20</v>
      </c>
      <c r="AN41" s="16">
        <v>2</v>
      </c>
      <c r="AO41" s="51">
        <v>4.8192771084337354E-3</v>
      </c>
    </row>
    <row r="42" spans="1:41">
      <c r="A42" s="29"/>
      <c r="B42" s="33" t="s">
        <v>117</v>
      </c>
      <c r="C42" s="15" t="s">
        <v>20</v>
      </c>
      <c r="D42" s="16" t="s">
        <v>20</v>
      </c>
      <c r="E42" s="16" t="s">
        <v>20</v>
      </c>
      <c r="F42" s="16">
        <v>1</v>
      </c>
      <c r="G42" s="16">
        <v>1</v>
      </c>
      <c r="H42" s="51">
        <v>2.2779043280182233E-4</v>
      </c>
      <c r="I42" s="15" t="s">
        <v>20</v>
      </c>
      <c r="J42" s="16" t="s">
        <v>20</v>
      </c>
      <c r="K42" s="16" t="s">
        <v>20</v>
      </c>
      <c r="L42" s="51" t="s">
        <v>20</v>
      </c>
      <c r="M42" s="15" t="s">
        <v>20</v>
      </c>
      <c r="N42" s="16">
        <v>1</v>
      </c>
      <c r="O42" s="16">
        <v>1</v>
      </c>
      <c r="P42" s="51">
        <v>2.070393374741201E-3</v>
      </c>
      <c r="Q42" s="15" t="s">
        <v>20</v>
      </c>
      <c r="R42" s="16" t="s">
        <v>20</v>
      </c>
      <c r="S42" s="16" t="s">
        <v>20</v>
      </c>
      <c r="T42" s="16" t="s">
        <v>20</v>
      </c>
      <c r="U42" s="51" t="s">
        <v>20</v>
      </c>
      <c r="V42" s="15" t="s">
        <v>20</v>
      </c>
      <c r="W42" s="16" t="s">
        <v>20</v>
      </c>
      <c r="X42" s="16" t="s">
        <v>20</v>
      </c>
      <c r="Y42" s="16" t="s">
        <v>20</v>
      </c>
      <c r="Z42" s="51" t="s">
        <v>20</v>
      </c>
      <c r="AA42" s="15" t="s">
        <v>20</v>
      </c>
      <c r="AB42" s="16" t="s">
        <v>20</v>
      </c>
      <c r="AC42" s="16" t="s">
        <v>20</v>
      </c>
      <c r="AD42" s="16" t="s">
        <v>20</v>
      </c>
      <c r="AE42" s="51" t="s">
        <v>20</v>
      </c>
      <c r="AF42" s="15" t="s">
        <v>20</v>
      </c>
      <c r="AG42" s="16" t="s">
        <v>20</v>
      </c>
      <c r="AH42" s="16" t="s">
        <v>20</v>
      </c>
      <c r="AI42" s="16" t="s">
        <v>20</v>
      </c>
      <c r="AJ42" s="51" t="s">
        <v>20</v>
      </c>
      <c r="AK42" s="15" t="s">
        <v>20</v>
      </c>
      <c r="AL42" s="16" t="s">
        <v>20</v>
      </c>
      <c r="AM42" s="16" t="s">
        <v>20</v>
      </c>
      <c r="AN42" s="16" t="s">
        <v>20</v>
      </c>
      <c r="AO42" s="51" t="s">
        <v>20</v>
      </c>
    </row>
    <row r="43" spans="1:41">
      <c r="A43" s="29"/>
      <c r="B43" s="33" t="s">
        <v>118</v>
      </c>
      <c r="C43" s="15" t="s">
        <v>20</v>
      </c>
      <c r="D43" s="16" t="s">
        <v>20</v>
      </c>
      <c r="E43" s="16" t="s">
        <v>20</v>
      </c>
      <c r="F43" s="16">
        <v>3</v>
      </c>
      <c r="G43" s="16">
        <v>3</v>
      </c>
      <c r="H43" s="51">
        <v>6.83371298405467E-4</v>
      </c>
      <c r="I43" s="15" t="s">
        <v>20</v>
      </c>
      <c r="J43" s="16" t="s">
        <v>20</v>
      </c>
      <c r="K43" s="16" t="s">
        <v>20</v>
      </c>
      <c r="L43" s="51" t="s">
        <v>20</v>
      </c>
      <c r="M43" s="15" t="s">
        <v>20</v>
      </c>
      <c r="N43" s="16" t="s">
        <v>20</v>
      </c>
      <c r="O43" s="16" t="s">
        <v>20</v>
      </c>
      <c r="P43" s="51" t="s">
        <v>20</v>
      </c>
      <c r="Q43" s="15" t="s">
        <v>20</v>
      </c>
      <c r="R43" s="16" t="s">
        <v>20</v>
      </c>
      <c r="S43" s="16" t="s">
        <v>20</v>
      </c>
      <c r="T43" s="16" t="s">
        <v>20</v>
      </c>
      <c r="U43" s="51" t="s">
        <v>20</v>
      </c>
      <c r="V43" s="15" t="s">
        <v>20</v>
      </c>
      <c r="W43" s="16" t="s">
        <v>20</v>
      </c>
      <c r="X43" s="16" t="s">
        <v>20</v>
      </c>
      <c r="Y43" s="16" t="s">
        <v>20</v>
      </c>
      <c r="Z43" s="51" t="s">
        <v>20</v>
      </c>
      <c r="AA43" s="15" t="s">
        <v>20</v>
      </c>
      <c r="AB43" s="16" t="s">
        <v>20</v>
      </c>
      <c r="AC43" s="16" t="s">
        <v>20</v>
      </c>
      <c r="AD43" s="16" t="s">
        <v>20</v>
      </c>
      <c r="AE43" s="51" t="s">
        <v>20</v>
      </c>
      <c r="AF43" s="15" t="s">
        <v>20</v>
      </c>
      <c r="AG43" s="16" t="s">
        <v>20</v>
      </c>
      <c r="AH43" s="16" t="s">
        <v>20</v>
      </c>
      <c r="AI43" s="16" t="s">
        <v>20</v>
      </c>
      <c r="AJ43" s="51" t="s">
        <v>20</v>
      </c>
      <c r="AK43" s="15" t="s">
        <v>20</v>
      </c>
      <c r="AL43" s="16">
        <v>3</v>
      </c>
      <c r="AM43" s="16" t="s">
        <v>20</v>
      </c>
      <c r="AN43" s="16">
        <v>3</v>
      </c>
      <c r="AO43" s="51">
        <v>7.2289156626506026E-3</v>
      </c>
    </row>
    <row r="44" spans="1:41">
      <c r="A44" s="29"/>
      <c r="B44" s="33" t="s">
        <v>119</v>
      </c>
      <c r="C44" s="15">
        <v>1</v>
      </c>
      <c r="D44" s="16" t="s">
        <v>20</v>
      </c>
      <c r="E44" s="16" t="s">
        <v>20</v>
      </c>
      <c r="F44" s="16">
        <v>1</v>
      </c>
      <c r="G44" s="16">
        <v>2</v>
      </c>
      <c r="H44" s="51">
        <v>4.5558086560364467E-4</v>
      </c>
      <c r="I44" s="15">
        <v>1</v>
      </c>
      <c r="J44" s="16" t="s">
        <v>20</v>
      </c>
      <c r="K44" s="16">
        <v>1</v>
      </c>
      <c r="L44" s="51">
        <v>1.6611295681063123E-3</v>
      </c>
      <c r="M44" s="15" t="s">
        <v>20</v>
      </c>
      <c r="N44" s="16">
        <v>1</v>
      </c>
      <c r="O44" s="16">
        <v>1</v>
      </c>
      <c r="P44" s="51">
        <v>2.070393374741201E-3</v>
      </c>
      <c r="Q44" s="15" t="s">
        <v>20</v>
      </c>
      <c r="R44" s="16" t="s">
        <v>20</v>
      </c>
      <c r="S44" s="16" t="s">
        <v>20</v>
      </c>
      <c r="T44" s="16" t="s">
        <v>20</v>
      </c>
      <c r="U44" s="51" t="s">
        <v>20</v>
      </c>
      <c r="V44" s="15" t="s">
        <v>20</v>
      </c>
      <c r="W44" s="16" t="s">
        <v>20</v>
      </c>
      <c r="X44" s="16" t="s">
        <v>20</v>
      </c>
      <c r="Y44" s="16" t="s">
        <v>20</v>
      </c>
      <c r="Z44" s="51" t="s">
        <v>20</v>
      </c>
      <c r="AA44" s="15" t="s">
        <v>20</v>
      </c>
      <c r="AB44" s="16" t="s">
        <v>20</v>
      </c>
      <c r="AC44" s="16" t="s">
        <v>20</v>
      </c>
      <c r="AD44" s="16" t="s">
        <v>20</v>
      </c>
      <c r="AE44" s="51" t="s">
        <v>20</v>
      </c>
      <c r="AF44" s="15" t="s">
        <v>20</v>
      </c>
      <c r="AG44" s="16" t="s">
        <v>20</v>
      </c>
      <c r="AH44" s="16" t="s">
        <v>20</v>
      </c>
      <c r="AI44" s="16" t="s">
        <v>20</v>
      </c>
      <c r="AJ44" s="51" t="s">
        <v>20</v>
      </c>
      <c r="AK44" s="15" t="s">
        <v>20</v>
      </c>
      <c r="AL44" s="16" t="s">
        <v>20</v>
      </c>
      <c r="AM44" s="16" t="s">
        <v>20</v>
      </c>
      <c r="AN44" s="16" t="s">
        <v>20</v>
      </c>
      <c r="AO44" s="51" t="s">
        <v>20</v>
      </c>
    </row>
    <row r="45" spans="1:41">
      <c r="A45" s="29"/>
      <c r="B45" s="33" t="s">
        <v>120</v>
      </c>
      <c r="C45" s="15" t="s">
        <v>20</v>
      </c>
      <c r="D45" s="16" t="s">
        <v>20</v>
      </c>
      <c r="E45" s="16">
        <v>1</v>
      </c>
      <c r="F45" s="16" t="s">
        <v>20</v>
      </c>
      <c r="G45" s="16">
        <v>1</v>
      </c>
      <c r="H45" s="51">
        <v>2.2779043280182233E-4</v>
      </c>
      <c r="I45" s="15" t="s">
        <v>20</v>
      </c>
      <c r="J45" s="16" t="s">
        <v>20</v>
      </c>
      <c r="K45" s="16" t="s">
        <v>20</v>
      </c>
      <c r="L45" s="51" t="s">
        <v>20</v>
      </c>
      <c r="M45" s="15" t="s">
        <v>20</v>
      </c>
      <c r="N45" s="16" t="s">
        <v>20</v>
      </c>
      <c r="O45" s="16" t="s">
        <v>20</v>
      </c>
      <c r="P45" s="51" t="s">
        <v>20</v>
      </c>
      <c r="Q45" s="15" t="s">
        <v>20</v>
      </c>
      <c r="R45" s="16" t="s">
        <v>20</v>
      </c>
      <c r="S45" s="16" t="s">
        <v>20</v>
      </c>
      <c r="T45" s="16" t="s">
        <v>20</v>
      </c>
      <c r="U45" s="51" t="s">
        <v>20</v>
      </c>
      <c r="V45" s="15">
        <v>1</v>
      </c>
      <c r="W45" s="16" t="s">
        <v>20</v>
      </c>
      <c r="X45" s="16" t="s">
        <v>20</v>
      </c>
      <c r="Y45" s="16">
        <v>1</v>
      </c>
      <c r="Z45" s="51">
        <v>1.4513788098693759E-3</v>
      </c>
      <c r="AA45" s="15" t="s">
        <v>20</v>
      </c>
      <c r="AB45" s="16" t="s">
        <v>20</v>
      </c>
      <c r="AC45" s="16" t="s">
        <v>20</v>
      </c>
      <c r="AD45" s="16" t="s">
        <v>20</v>
      </c>
      <c r="AE45" s="51" t="s">
        <v>20</v>
      </c>
      <c r="AF45" s="15" t="s">
        <v>20</v>
      </c>
      <c r="AG45" s="16" t="s">
        <v>20</v>
      </c>
      <c r="AH45" s="16" t="s">
        <v>20</v>
      </c>
      <c r="AI45" s="16" t="s">
        <v>20</v>
      </c>
      <c r="AJ45" s="51" t="s">
        <v>20</v>
      </c>
      <c r="AK45" s="15" t="s">
        <v>20</v>
      </c>
      <c r="AL45" s="16" t="s">
        <v>20</v>
      </c>
      <c r="AM45" s="16" t="s">
        <v>20</v>
      </c>
      <c r="AN45" s="16" t="s">
        <v>20</v>
      </c>
      <c r="AO45" s="51" t="s">
        <v>20</v>
      </c>
    </row>
    <row r="46" spans="1:41">
      <c r="A46" s="29"/>
      <c r="B46" s="31" t="s">
        <v>121</v>
      </c>
      <c r="C46" s="15">
        <v>3</v>
      </c>
      <c r="D46" s="16">
        <v>1</v>
      </c>
      <c r="E46" s="16">
        <v>3</v>
      </c>
      <c r="F46" s="16">
        <v>4</v>
      </c>
      <c r="G46" s="16">
        <v>11</v>
      </c>
      <c r="H46" s="51">
        <v>2.5056947608200456E-3</v>
      </c>
      <c r="I46" s="15">
        <v>3</v>
      </c>
      <c r="J46" s="16" t="s">
        <v>20</v>
      </c>
      <c r="K46" s="16">
        <v>3</v>
      </c>
      <c r="L46" s="51">
        <v>4.9833887043189366E-3</v>
      </c>
      <c r="M46" s="15" t="s">
        <v>20</v>
      </c>
      <c r="N46" s="16">
        <v>1</v>
      </c>
      <c r="O46" s="16">
        <v>1</v>
      </c>
      <c r="P46" s="51">
        <v>2.070393374741201E-3</v>
      </c>
      <c r="Q46" s="15" t="s">
        <v>20</v>
      </c>
      <c r="R46" s="16">
        <v>1</v>
      </c>
      <c r="S46" s="16" t="s">
        <v>20</v>
      </c>
      <c r="T46" s="16">
        <v>1</v>
      </c>
      <c r="U46" s="51" t="s">
        <v>20</v>
      </c>
      <c r="V46" s="15">
        <v>2</v>
      </c>
      <c r="W46" s="16" t="s">
        <v>20</v>
      </c>
      <c r="X46" s="16" t="s">
        <v>20</v>
      </c>
      <c r="Y46" s="16">
        <v>2</v>
      </c>
      <c r="Z46" s="51">
        <v>2.9027576197387518E-3</v>
      </c>
      <c r="AA46" s="15">
        <v>1</v>
      </c>
      <c r="AB46" s="16">
        <v>1</v>
      </c>
      <c r="AC46" s="16">
        <v>1</v>
      </c>
      <c r="AD46" s="16">
        <v>3</v>
      </c>
      <c r="AE46" s="51">
        <v>3.4843205574912892E-3</v>
      </c>
      <c r="AF46" s="15" t="s">
        <v>20</v>
      </c>
      <c r="AG46" s="16" t="s">
        <v>20</v>
      </c>
      <c r="AH46" s="16" t="s">
        <v>20</v>
      </c>
      <c r="AI46" s="16" t="s">
        <v>20</v>
      </c>
      <c r="AJ46" s="51" t="s">
        <v>20</v>
      </c>
      <c r="AK46" s="15" t="s">
        <v>20</v>
      </c>
      <c r="AL46" s="16">
        <v>1</v>
      </c>
      <c r="AM46" s="16" t="s">
        <v>20</v>
      </c>
      <c r="AN46" s="16">
        <v>1</v>
      </c>
      <c r="AO46" s="51">
        <v>2.4096385542168677E-3</v>
      </c>
    </row>
    <row r="47" spans="1:41">
      <c r="A47" s="29"/>
      <c r="B47" s="33" t="s">
        <v>122</v>
      </c>
      <c r="C47" s="15" t="s">
        <v>20</v>
      </c>
      <c r="D47" s="16" t="s">
        <v>20</v>
      </c>
      <c r="E47" s="16" t="s">
        <v>20</v>
      </c>
      <c r="F47" s="16">
        <v>3</v>
      </c>
      <c r="G47" s="16">
        <v>3</v>
      </c>
      <c r="H47" s="51">
        <v>6.83371298405467E-4</v>
      </c>
      <c r="I47" s="15" t="s">
        <v>20</v>
      </c>
      <c r="J47" s="16" t="s">
        <v>20</v>
      </c>
      <c r="K47" s="16" t="s">
        <v>20</v>
      </c>
      <c r="L47" s="51" t="s">
        <v>20</v>
      </c>
      <c r="M47" s="15" t="s">
        <v>20</v>
      </c>
      <c r="N47" s="16" t="s">
        <v>20</v>
      </c>
      <c r="O47" s="16" t="s">
        <v>20</v>
      </c>
      <c r="P47" s="51" t="s">
        <v>20</v>
      </c>
      <c r="Q47" s="15" t="s">
        <v>20</v>
      </c>
      <c r="R47" s="16" t="s">
        <v>20</v>
      </c>
      <c r="S47" s="16" t="s">
        <v>20</v>
      </c>
      <c r="T47" s="16" t="s">
        <v>20</v>
      </c>
      <c r="U47" s="51" t="s">
        <v>20</v>
      </c>
      <c r="V47" s="15" t="s">
        <v>20</v>
      </c>
      <c r="W47" s="16" t="s">
        <v>20</v>
      </c>
      <c r="X47" s="16" t="s">
        <v>20</v>
      </c>
      <c r="Y47" s="16" t="s">
        <v>20</v>
      </c>
      <c r="Z47" s="51" t="s">
        <v>20</v>
      </c>
      <c r="AA47" s="15" t="s">
        <v>20</v>
      </c>
      <c r="AB47" s="16" t="s">
        <v>20</v>
      </c>
      <c r="AC47" s="16" t="s">
        <v>20</v>
      </c>
      <c r="AD47" s="16" t="s">
        <v>20</v>
      </c>
      <c r="AE47" s="51" t="s">
        <v>20</v>
      </c>
      <c r="AF47" s="15" t="s">
        <v>20</v>
      </c>
      <c r="AG47" s="16">
        <v>3</v>
      </c>
      <c r="AH47" s="16" t="s">
        <v>20</v>
      </c>
      <c r="AI47" s="16">
        <v>3</v>
      </c>
      <c r="AJ47" s="51">
        <v>3.6585365853658539E-3</v>
      </c>
      <c r="AK47" s="15" t="s">
        <v>20</v>
      </c>
      <c r="AL47" s="16" t="s">
        <v>20</v>
      </c>
      <c r="AM47" s="16" t="s">
        <v>20</v>
      </c>
      <c r="AN47" s="16" t="s">
        <v>20</v>
      </c>
      <c r="AO47" s="51" t="s">
        <v>20</v>
      </c>
    </row>
    <row r="48" spans="1:41">
      <c r="A48" s="29"/>
      <c r="B48" s="31" t="s">
        <v>123</v>
      </c>
      <c r="C48" s="15" t="s">
        <v>20</v>
      </c>
      <c r="D48" s="16" t="s">
        <v>20</v>
      </c>
      <c r="E48" s="16">
        <v>1</v>
      </c>
      <c r="F48" s="16">
        <v>2</v>
      </c>
      <c r="G48" s="16">
        <v>3</v>
      </c>
      <c r="H48" s="51">
        <v>6.83371298405467E-4</v>
      </c>
      <c r="I48" s="15" t="s">
        <v>20</v>
      </c>
      <c r="J48" s="16" t="s">
        <v>20</v>
      </c>
      <c r="K48" s="16" t="s">
        <v>20</v>
      </c>
      <c r="L48" s="51" t="s">
        <v>20</v>
      </c>
      <c r="M48" s="15" t="s">
        <v>20</v>
      </c>
      <c r="N48" s="16" t="s">
        <v>20</v>
      </c>
      <c r="O48" s="16" t="s">
        <v>20</v>
      </c>
      <c r="P48" s="51" t="s">
        <v>20</v>
      </c>
      <c r="Q48" s="15" t="s">
        <v>20</v>
      </c>
      <c r="R48" s="16" t="s">
        <v>20</v>
      </c>
      <c r="S48" s="16" t="s">
        <v>20</v>
      </c>
      <c r="T48" s="16" t="s">
        <v>20</v>
      </c>
      <c r="U48" s="51" t="s">
        <v>20</v>
      </c>
      <c r="V48" s="15">
        <v>1</v>
      </c>
      <c r="W48" s="16">
        <v>2</v>
      </c>
      <c r="X48" s="16" t="s">
        <v>20</v>
      </c>
      <c r="Y48" s="16">
        <v>3</v>
      </c>
      <c r="Z48" s="51">
        <v>4.3541364296081275E-3</v>
      </c>
      <c r="AA48" s="15" t="s">
        <v>20</v>
      </c>
      <c r="AB48" s="16" t="s">
        <v>20</v>
      </c>
      <c r="AC48" s="16" t="s">
        <v>20</v>
      </c>
      <c r="AD48" s="16" t="s">
        <v>20</v>
      </c>
      <c r="AE48" s="51" t="s">
        <v>20</v>
      </c>
      <c r="AF48" s="15" t="s">
        <v>20</v>
      </c>
      <c r="AG48" s="16" t="s">
        <v>20</v>
      </c>
      <c r="AH48" s="16" t="s">
        <v>20</v>
      </c>
      <c r="AI48" s="16" t="s">
        <v>20</v>
      </c>
      <c r="AJ48" s="51" t="s">
        <v>20</v>
      </c>
      <c r="AK48" s="15" t="s">
        <v>20</v>
      </c>
      <c r="AL48" s="16" t="s">
        <v>20</v>
      </c>
      <c r="AM48" s="16" t="s">
        <v>20</v>
      </c>
      <c r="AN48" s="16" t="s">
        <v>20</v>
      </c>
      <c r="AO48" s="51" t="s">
        <v>20</v>
      </c>
    </row>
    <row r="49" spans="1:41">
      <c r="A49" s="29"/>
      <c r="B49" s="31" t="s">
        <v>124</v>
      </c>
      <c r="C49" s="15" t="s">
        <v>20</v>
      </c>
      <c r="D49" s="16">
        <v>1</v>
      </c>
      <c r="E49" s="16" t="s">
        <v>20</v>
      </c>
      <c r="F49" s="16">
        <v>2</v>
      </c>
      <c r="G49" s="16">
        <v>3</v>
      </c>
      <c r="H49" s="51">
        <v>6.83371298405467E-4</v>
      </c>
      <c r="I49" s="15" t="s">
        <v>20</v>
      </c>
      <c r="J49" s="16" t="s">
        <v>20</v>
      </c>
      <c r="K49" s="16" t="s">
        <v>20</v>
      </c>
      <c r="L49" s="51" t="s">
        <v>20</v>
      </c>
      <c r="M49" s="15" t="s">
        <v>20</v>
      </c>
      <c r="N49" s="16" t="s">
        <v>20</v>
      </c>
      <c r="O49" s="16" t="s">
        <v>20</v>
      </c>
      <c r="P49" s="51" t="s">
        <v>20</v>
      </c>
      <c r="Q49" s="15" t="s">
        <v>20</v>
      </c>
      <c r="R49" s="16">
        <v>2</v>
      </c>
      <c r="S49" s="16" t="s">
        <v>20</v>
      </c>
      <c r="T49" s="16">
        <v>2</v>
      </c>
      <c r="U49" s="51" t="s">
        <v>20</v>
      </c>
      <c r="V49" s="15" t="s">
        <v>20</v>
      </c>
      <c r="W49" s="16" t="s">
        <v>20</v>
      </c>
      <c r="X49" s="16" t="s">
        <v>20</v>
      </c>
      <c r="Y49" s="16" t="s">
        <v>20</v>
      </c>
      <c r="Z49" s="51" t="s">
        <v>20</v>
      </c>
      <c r="AA49" s="15" t="s">
        <v>20</v>
      </c>
      <c r="AB49" s="16" t="s">
        <v>20</v>
      </c>
      <c r="AC49" s="16" t="s">
        <v>20</v>
      </c>
      <c r="AD49" s="16" t="s">
        <v>20</v>
      </c>
      <c r="AE49" s="51" t="s">
        <v>20</v>
      </c>
      <c r="AF49" s="15" t="s">
        <v>20</v>
      </c>
      <c r="AG49" s="16" t="s">
        <v>20</v>
      </c>
      <c r="AH49" s="16">
        <v>1</v>
      </c>
      <c r="AI49" s="16">
        <v>1</v>
      </c>
      <c r="AJ49" s="51">
        <v>1.2195121951219512E-3</v>
      </c>
      <c r="AK49" s="15" t="s">
        <v>20</v>
      </c>
      <c r="AL49" s="16" t="s">
        <v>20</v>
      </c>
      <c r="AM49" s="16" t="s">
        <v>20</v>
      </c>
      <c r="AN49" s="16" t="s">
        <v>20</v>
      </c>
      <c r="AO49" s="51" t="s">
        <v>20</v>
      </c>
    </row>
    <row r="50" spans="1:41">
      <c r="A50" s="29"/>
      <c r="B50" s="33" t="s">
        <v>125</v>
      </c>
      <c r="C50" s="15" t="s">
        <v>20</v>
      </c>
      <c r="D50" s="16" t="s">
        <v>20</v>
      </c>
      <c r="E50" s="16" t="s">
        <v>20</v>
      </c>
      <c r="F50" s="16">
        <v>2</v>
      </c>
      <c r="G50" s="16">
        <v>2</v>
      </c>
      <c r="H50" s="51">
        <v>4.5558086560364467E-4</v>
      </c>
      <c r="I50" s="15" t="s">
        <v>20</v>
      </c>
      <c r="J50" s="16" t="s">
        <v>20</v>
      </c>
      <c r="K50" s="16" t="s">
        <v>20</v>
      </c>
      <c r="L50" s="51" t="s">
        <v>20</v>
      </c>
      <c r="M50" s="15" t="s">
        <v>20</v>
      </c>
      <c r="N50" s="16" t="s">
        <v>20</v>
      </c>
      <c r="O50" s="16" t="s">
        <v>20</v>
      </c>
      <c r="P50" s="51" t="s">
        <v>20</v>
      </c>
      <c r="Q50" s="15" t="s">
        <v>20</v>
      </c>
      <c r="R50" s="16">
        <v>1</v>
      </c>
      <c r="S50" s="16" t="s">
        <v>20</v>
      </c>
      <c r="T50" s="16">
        <v>1</v>
      </c>
      <c r="U50" s="51" t="s">
        <v>20</v>
      </c>
      <c r="V50" s="15" t="s">
        <v>20</v>
      </c>
      <c r="W50" s="16">
        <v>1</v>
      </c>
      <c r="X50" s="16" t="s">
        <v>20</v>
      </c>
      <c r="Y50" s="16">
        <v>1</v>
      </c>
      <c r="Z50" s="51">
        <v>1.4513788098693759E-3</v>
      </c>
      <c r="AA50" s="15" t="s">
        <v>20</v>
      </c>
      <c r="AB50" s="16" t="s">
        <v>20</v>
      </c>
      <c r="AC50" s="16" t="s">
        <v>20</v>
      </c>
      <c r="AD50" s="16" t="s">
        <v>20</v>
      </c>
      <c r="AE50" s="51" t="s">
        <v>20</v>
      </c>
      <c r="AF50" s="15" t="s">
        <v>20</v>
      </c>
      <c r="AG50" s="16" t="s">
        <v>20</v>
      </c>
      <c r="AH50" s="16" t="s">
        <v>20</v>
      </c>
      <c r="AI50" s="16" t="s">
        <v>20</v>
      </c>
      <c r="AJ50" s="51" t="s">
        <v>20</v>
      </c>
      <c r="AK50" s="15" t="s">
        <v>20</v>
      </c>
      <c r="AL50" s="16" t="s">
        <v>20</v>
      </c>
      <c r="AM50" s="16" t="s">
        <v>20</v>
      </c>
      <c r="AN50" s="16" t="s">
        <v>20</v>
      </c>
      <c r="AO50" s="51" t="s">
        <v>20</v>
      </c>
    </row>
    <row r="51" spans="1:41">
      <c r="A51" s="29"/>
      <c r="B51" s="31" t="s">
        <v>126</v>
      </c>
      <c r="C51" s="15" t="s">
        <v>20</v>
      </c>
      <c r="D51" s="16" t="s">
        <v>20</v>
      </c>
      <c r="E51" s="16" t="s">
        <v>20</v>
      </c>
      <c r="F51" s="16">
        <v>2</v>
      </c>
      <c r="G51" s="16">
        <v>2</v>
      </c>
      <c r="H51" s="51">
        <v>4.5558086560364467E-4</v>
      </c>
      <c r="I51" s="15" t="s">
        <v>20</v>
      </c>
      <c r="J51" s="16" t="s">
        <v>20</v>
      </c>
      <c r="K51" s="16" t="s">
        <v>20</v>
      </c>
      <c r="L51" s="51" t="s">
        <v>20</v>
      </c>
      <c r="M51" s="15" t="s">
        <v>20</v>
      </c>
      <c r="N51" s="16">
        <v>1</v>
      </c>
      <c r="O51" s="16">
        <v>1</v>
      </c>
      <c r="P51" s="51">
        <v>2.070393374741201E-3</v>
      </c>
      <c r="Q51" s="15" t="s">
        <v>20</v>
      </c>
      <c r="R51" s="16" t="s">
        <v>20</v>
      </c>
      <c r="S51" s="16" t="s">
        <v>20</v>
      </c>
      <c r="T51" s="16" t="s">
        <v>20</v>
      </c>
      <c r="U51" s="51" t="s">
        <v>20</v>
      </c>
      <c r="V51" s="15" t="s">
        <v>20</v>
      </c>
      <c r="W51" s="16" t="s">
        <v>20</v>
      </c>
      <c r="X51" s="16" t="s">
        <v>20</v>
      </c>
      <c r="Y51" s="16" t="s">
        <v>20</v>
      </c>
      <c r="Z51" s="51" t="s">
        <v>20</v>
      </c>
      <c r="AA51" s="15" t="s">
        <v>20</v>
      </c>
      <c r="AB51" s="16">
        <v>1</v>
      </c>
      <c r="AC51" s="16" t="s">
        <v>20</v>
      </c>
      <c r="AD51" s="16">
        <v>1</v>
      </c>
      <c r="AE51" s="51">
        <v>1.1614401858304297E-3</v>
      </c>
      <c r="AF51" s="15" t="s">
        <v>20</v>
      </c>
      <c r="AG51" s="16" t="s">
        <v>20</v>
      </c>
      <c r="AH51" s="16" t="s">
        <v>20</v>
      </c>
      <c r="AI51" s="16" t="s">
        <v>20</v>
      </c>
      <c r="AJ51" s="51" t="s">
        <v>20</v>
      </c>
      <c r="AK51" s="15" t="s">
        <v>20</v>
      </c>
      <c r="AL51" s="16" t="s">
        <v>20</v>
      </c>
      <c r="AM51" s="16" t="s">
        <v>20</v>
      </c>
      <c r="AN51" s="16" t="s">
        <v>20</v>
      </c>
      <c r="AO51" s="51" t="s">
        <v>20</v>
      </c>
    </row>
    <row r="52" spans="1:41">
      <c r="A52" s="29"/>
      <c r="B52" s="33" t="s">
        <v>127</v>
      </c>
      <c r="C52" s="15">
        <v>9</v>
      </c>
      <c r="D52" s="16">
        <v>1</v>
      </c>
      <c r="E52" s="16">
        <v>3</v>
      </c>
      <c r="F52" s="16">
        <v>42</v>
      </c>
      <c r="G52" s="16">
        <v>55</v>
      </c>
      <c r="H52" s="51">
        <v>1.2528473804100227E-2</v>
      </c>
      <c r="I52" s="15">
        <v>9</v>
      </c>
      <c r="J52" s="16" t="s">
        <v>20</v>
      </c>
      <c r="K52" s="16">
        <v>9</v>
      </c>
      <c r="L52" s="51">
        <v>1.4950166112956811E-2</v>
      </c>
      <c r="M52" s="15">
        <v>1</v>
      </c>
      <c r="N52" s="16">
        <v>6</v>
      </c>
      <c r="O52" s="16">
        <v>7</v>
      </c>
      <c r="P52" s="51">
        <v>1.4492753623188406E-2</v>
      </c>
      <c r="Q52" s="15" t="s">
        <v>20</v>
      </c>
      <c r="R52" s="16">
        <v>4</v>
      </c>
      <c r="S52" s="16" t="s">
        <v>20</v>
      </c>
      <c r="T52" s="16">
        <v>4</v>
      </c>
      <c r="U52" s="51" t="s">
        <v>20</v>
      </c>
      <c r="V52" s="15">
        <v>1</v>
      </c>
      <c r="W52" s="16">
        <v>4</v>
      </c>
      <c r="X52" s="16" t="s">
        <v>20</v>
      </c>
      <c r="Y52" s="16">
        <v>5</v>
      </c>
      <c r="Z52" s="51">
        <v>7.2568940493468797E-3</v>
      </c>
      <c r="AA52" s="15" t="s">
        <v>20</v>
      </c>
      <c r="AB52" s="16">
        <v>16</v>
      </c>
      <c r="AC52" s="16" t="s">
        <v>20</v>
      </c>
      <c r="AD52" s="16">
        <v>16</v>
      </c>
      <c r="AE52" s="51">
        <v>1.8583042973286876E-2</v>
      </c>
      <c r="AF52" s="15" t="s">
        <v>20</v>
      </c>
      <c r="AG52" s="16">
        <v>6</v>
      </c>
      <c r="AH52" s="16" t="s">
        <v>20</v>
      </c>
      <c r="AI52" s="16">
        <v>6</v>
      </c>
      <c r="AJ52" s="51">
        <v>7.3170731707317077E-3</v>
      </c>
      <c r="AK52" s="15">
        <v>1</v>
      </c>
      <c r="AL52" s="16">
        <v>6</v>
      </c>
      <c r="AM52" s="16">
        <v>1</v>
      </c>
      <c r="AN52" s="16">
        <v>8</v>
      </c>
      <c r="AO52" s="51">
        <v>1.9277108433734941E-2</v>
      </c>
    </row>
    <row r="53" spans="1:41">
      <c r="A53" s="29"/>
      <c r="B53" s="31" t="s">
        <v>128</v>
      </c>
      <c r="C53" s="15">
        <v>1</v>
      </c>
      <c r="D53" s="16" t="s">
        <v>20</v>
      </c>
      <c r="E53" s="16" t="s">
        <v>20</v>
      </c>
      <c r="F53" s="16">
        <v>3</v>
      </c>
      <c r="G53" s="16">
        <v>4</v>
      </c>
      <c r="H53" s="51">
        <v>9.1116173120728934E-4</v>
      </c>
      <c r="I53" s="15">
        <v>1</v>
      </c>
      <c r="J53" s="16" t="s">
        <v>20</v>
      </c>
      <c r="K53" s="16">
        <v>1</v>
      </c>
      <c r="L53" s="51">
        <v>1.6611295681063123E-3</v>
      </c>
      <c r="M53" s="15" t="s">
        <v>20</v>
      </c>
      <c r="N53" s="16">
        <v>3</v>
      </c>
      <c r="O53" s="16">
        <v>3</v>
      </c>
      <c r="P53" s="51">
        <v>6.2111801242236021E-3</v>
      </c>
      <c r="Q53" s="15" t="s">
        <v>20</v>
      </c>
      <c r="R53" s="16" t="s">
        <v>20</v>
      </c>
      <c r="S53" s="16" t="s">
        <v>20</v>
      </c>
      <c r="T53" s="16" t="s">
        <v>20</v>
      </c>
      <c r="U53" s="51" t="s">
        <v>20</v>
      </c>
      <c r="V53" s="15" t="s">
        <v>20</v>
      </c>
      <c r="W53" s="16" t="s">
        <v>20</v>
      </c>
      <c r="X53" s="16" t="s">
        <v>20</v>
      </c>
      <c r="Y53" s="16" t="s">
        <v>20</v>
      </c>
      <c r="Z53" s="51" t="s">
        <v>20</v>
      </c>
      <c r="AA53" s="15" t="s">
        <v>20</v>
      </c>
      <c r="AB53" s="16" t="s">
        <v>20</v>
      </c>
      <c r="AC53" s="16" t="s">
        <v>20</v>
      </c>
      <c r="AD53" s="16" t="s">
        <v>20</v>
      </c>
      <c r="AE53" s="51" t="s">
        <v>20</v>
      </c>
      <c r="AF53" s="15" t="s">
        <v>20</v>
      </c>
      <c r="AG53" s="16" t="s">
        <v>20</v>
      </c>
      <c r="AH53" s="16" t="s">
        <v>20</v>
      </c>
      <c r="AI53" s="16" t="s">
        <v>20</v>
      </c>
      <c r="AJ53" s="51" t="s">
        <v>20</v>
      </c>
      <c r="AK53" s="15" t="s">
        <v>20</v>
      </c>
      <c r="AL53" s="16" t="s">
        <v>20</v>
      </c>
      <c r="AM53" s="16" t="s">
        <v>20</v>
      </c>
      <c r="AN53" s="16" t="s">
        <v>20</v>
      </c>
      <c r="AO53" s="51" t="s">
        <v>20</v>
      </c>
    </row>
    <row r="54" spans="1:41">
      <c r="A54" s="29"/>
      <c r="B54" s="33" t="s">
        <v>129</v>
      </c>
      <c r="C54" s="15" t="s">
        <v>20</v>
      </c>
      <c r="D54" s="16" t="s">
        <v>20</v>
      </c>
      <c r="E54" s="16" t="s">
        <v>20</v>
      </c>
      <c r="F54" s="16">
        <v>4</v>
      </c>
      <c r="G54" s="16">
        <v>4</v>
      </c>
      <c r="H54" s="51">
        <v>9.1116173120728934E-4</v>
      </c>
      <c r="I54" s="15" t="s">
        <v>20</v>
      </c>
      <c r="J54" s="16" t="s">
        <v>20</v>
      </c>
      <c r="K54" s="16" t="s">
        <v>20</v>
      </c>
      <c r="L54" s="51" t="s">
        <v>20</v>
      </c>
      <c r="M54" s="15" t="s">
        <v>20</v>
      </c>
      <c r="N54" s="16" t="s">
        <v>20</v>
      </c>
      <c r="O54" s="16" t="s">
        <v>20</v>
      </c>
      <c r="P54" s="51" t="s">
        <v>20</v>
      </c>
      <c r="Q54" s="15" t="s">
        <v>20</v>
      </c>
      <c r="R54" s="16" t="s">
        <v>20</v>
      </c>
      <c r="S54" s="16" t="s">
        <v>20</v>
      </c>
      <c r="T54" s="16" t="s">
        <v>20</v>
      </c>
      <c r="U54" s="61" t="s">
        <v>20</v>
      </c>
      <c r="V54" s="15" t="s">
        <v>20</v>
      </c>
      <c r="W54" s="16" t="s">
        <v>20</v>
      </c>
      <c r="X54" s="16" t="s">
        <v>20</v>
      </c>
      <c r="Y54" s="16" t="s">
        <v>20</v>
      </c>
      <c r="Z54" s="51" t="s">
        <v>20</v>
      </c>
      <c r="AA54" s="15" t="s">
        <v>20</v>
      </c>
      <c r="AB54" s="16">
        <v>3</v>
      </c>
      <c r="AC54" s="16" t="s">
        <v>20</v>
      </c>
      <c r="AD54" s="16">
        <v>3</v>
      </c>
      <c r="AE54" s="51">
        <v>3.4843205574912892E-3</v>
      </c>
      <c r="AF54" s="15" t="s">
        <v>20</v>
      </c>
      <c r="AG54" s="16" t="s">
        <v>20</v>
      </c>
      <c r="AH54" s="16" t="s">
        <v>20</v>
      </c>
      <c r="AI54" s="16" t="s">
        <v>20</v>
      </c>
      <c r="AJ54" s="51" t="s">
        <v>20</v>
      </c>
      <c r="AK54" s="15" t="s">
        <v>20</v>
      </c>
      <c r="AL54" s="16">
        <v>1</v>
      </c>
      <c r="AM54" s="16" t="s">
        <v>20</v>
      </c>
      <c r="AN54" s="16">
        <v>1</v>
      </c>
      <c r="AO54" s="51">
        <v>2.4096385542168677E-3</v>
      </c>
    </row>
    <row r="55" spans="1:41">
      <c r="A55" s="29"/>
      <c r="B55" s="31" t="s">
        <v>130</v>
      </c>
      <c r="C55" s="15">
        <v>1</v>
      </c>
      <c r="D55" s="16" t="s">
        <v>20</v>
      </c>
      <c r="E55" s="16">
        <v>1</v>
      </c>
      <c r="F55" s="16">
        <v>13</v>
      </c>
      <c r="G55" s="16">
        <v>15</v>
      </c>
      <c r="H55" s="51">
        <v>3.4168564920273349E-3</v>
      </c>
      <c r="I55" s="15">
        <v>1</v>
      </c>
      <c r="J55" s="16" t="s">
        <v>20</v>
      </c>
      <c r="K55" s="16">
        <v>1</v>
      </c>
      <c r="L55" s="51">
        <v>1.6611295681063123E-3</v>
      </c>
      <c r="M55" s="15" t="s">
        <v>20</v>
      </c>
      <c r="N55" s="16" t="s">
        <v>20</v>
      </c>
      <c r="O55" s="16" t="s">
        <v>20</v>
      </c>
      <c r="P55" s="51" t="s">
        <v>20</v>
      </c>
      <c r="Q55" s="15" t="s">
        <v>20</v>
      </c>
      <c r="R55" s="16" t="s">
        <v>20</v>
      </c>
      <c r="S55" s="16" t="s">
        <v>20</v>
      </c>
      <c r="T55" s="16" t="s">
        <v>20</v>
      </c>
      <c r="U55" s="51" t="s">
        <v>20</v>
      </c>
      <c r="V55" s="15">
        <v>1</v>
      </c>
      <c r="W55" s="16">
        <v>9</v>
      </c>
      <c r="X55" s="16" t="s">
        <v>20</v>
      </c>
      <c r="Y55" s="16">
        <v>10</v>
      </c>
      <c r="Z55" s="51">
        <v>1.4513788098693759E-2</v>
      </c>
      <c r="AA55" s="15" t="s">
        <v>20</v>
      </c>
      <c r="AB55" s="16">
        <v>3</v>
      </c>
      <c r="AC55" s="16" t="s">
        <v>20</v>
      </c>
      <c r="AD55" s="16">
        <v>3</v>
      </c>
      <c r="AE55" s="51">
        <v>3.4843205574912892E-3</v>
      </c>
      <c r="AF55" s="15" t="s">
        <v>20</v>
      </c>
      <c r="AG55" s="16">
        <v>1</v>
      </c>
      <c r="AH55" s="16" t="s">
        <v>20</v>
      </c>
      <c r="AI55" s="16">
        <v>1</v>
      </c>
      <c r="AJ55" s="51">
        <v>1.2195121951219512E-3</v>
      </c>
      <c r="AK55" s="15" t="s">
        <v>20</v>
      </c>
      <c r="AL55" s="16" t="s">
        <v>20</v>
      </c>
      <c r="AM55" s="16" t="s">
        <v>20</v>
      </c>
      <c r="AN55" s="16" t="s">
        <v>20</v>
      </c>
      <c r="AO55" s="51" t="s">
        <v>20</v>
      </c>
    </row>
    <row r="56" spans="1:41">
      <c r="A56" s="29"/>
      <c r="B56" s="33" t="s">
        <v>131</v>
      </c>
      <c r="C56" s="15" t="s">
        <v>20</v>
      </c>
      <c r="D56" s="16" t="s">
        <v>20</v>
      </c>
      <c r="E56" s="16" t="s">
        <v>20</v>
      </c>
      <c r="F56" s="16">
        <v>1</v>
      </c>
      <c r="G56" s="16">
        <v>1</v>
      </c>
      <c r="H56" s="51">
        <v>2.2779043280182233E-4</v>
      </c>
      <c r="I56" s="15" t="s">
        <v>20</v>
      </c>
      <c r="J56" s="16" t="s">
        <v>20</v>
      </c>
      <c r="K56" s="16" t="s">
        <v>20</v>
      </c>
      <c r="L56" s="51" t="s">
        <v>20</v>
      </c>
      <c r="M56" s="15" t="s">
        <v>20</v>
      </c>
      <c r="N56" s="16" t="s">
        <v>20</v>
      </c>
      <c r="O56" s="16" t="s">
        <v>20</v>
      </c>
      <c r="P56" s="51" t="s">
        <v>20</v>
      </c>
      <c r="Q56" s="15" t="s">
        <v>20</v>
      </c>
      <c r="R56" s="16" t="s">
        <v>20</v>
      </c>
      <c r="S56" s="16" t="s">
        <v>20</v>
      </c>
      <c r="T56" s="16" t="s">
        <v>20</v>
      </c>
      <c r="U56" s="51" t="s">
        <v>20</v>
      </c>
      <c r="V56" s="15" t="s">
        <v>20</v>
      </c>
      <c r="W56" s="16" t="s">
        <v>20</v>
      </c>
      <c r="X56" s="16" t="s">
        <v>20</v>
      </c>
      <c r="Y56" s="16" t="s">
        <v>20</v>
      </c>
      <c r="Z56" s="51" t="s">
        <v>20</v>
      </c>
      <c r="AA56" s="15" t="s">
        <v>20</v>
      </c>
      <c r="AB56" s="16" t="s">
        <v>20</v>
      </c>
      <c r="AC56" s="16" t="s">
        <v>20</v>
      </c>
      <c r="AD56" s="16" t="s">
        <v>20</v>
      </c>
      <c r="AE56" s="51" t="s">
        <v>20</v>
      </c>
      <c r="AF56" s="15" t="s">
        <v>20</v>
      </c>
      <c r="AG56" s="16">
        <v>1</v>
      </c>
      <c r="AH56" s="16" t="s">
        <v>20</v>
      </c>
      <c r="AI56" s="16">
        <v>1</v>
      </c>
      <c r="AJ56" s="51">
        <v>1.2195121951219512E-3</v>
      </c>
      <c r="AK56" s="15" t="s">
        <v>20</v>
      </c>
      <c r="AL56" s="16" t="s">
        <v>20</v>
      </c>
      <c r="AM56" s="16" t="s">
        <v>20</v>
      </c>
      <c r="AN56" s="16" t="s">
        <v>20</v>
      </c>
      <c r="AO56" s="51" t="s">
        <v>20</v>
      </c>
    </row>
    <row r="57" spans="1:41">
      <c r="A57" s="29"/>
      <c r="B57" s="31" t="s">
        <v>132</v>
      </c>
      <c r="C57" s="15">
        <v>2</v>
      </c>
      <c r="D57" s="16">
        <v>2</v>
      </c>
      <c r="E57" s="16">
        <v>6</v>
      </c>
      <c r="F57" s="16">
        <v>21</v>
      </c>
      <c r="G57" s="16">
        <v>31</v>
      </c>
      <c r="H57" s="51">
        <v>7.0615034168564923E-3</v>
      </c>
      <c r="I57" s="15">
        <v>2</v>
      </c>
      <c r="J57" s="16" t="s">
        <v>20</v>
      </c>
      <c r="K57" s="16">
        <v>2</v>
      </c>
      <c r="L57" s="51">
        <v>3.3222591362126247E-3</v>
      </c>
      <c r="M57" s="15" t="s">
        <v>20</v>
      </c>
      <c r="N57" s="16">
        <v>2</v>
      </c>
      <c r="O57" s="16">
        <v>2</v>
      </c>
      <c r="P57" s="51">
        <v>4.140786749482402E-3</v>
      </c>
      <c r="Q57" s="15" t="s">
        <v>20</v>
      </c>
      <c r="R57" s="16">
        <v>5</v>
      </c>
      <c r="S57" s="16" t="s">
        <v>20</v>
      </c>
      <c r="T57" s="16">
        <v>5</v>
      </c>
      <c r="U57" s="51" t="s">
        <v>20</v>
      </c>
      <c r="V57" s="15" t="s">
        <v>20</v>
      </c>
      <c r="W57" s="16">
        <v>3</v>
      </c>
      <c r="X57" s="16" t="s">
        <v>20</v>
      </c>
      <c r="Y57" s="16">
        <v>3</v>
      </c>
      <c r="Z57" s="51">
        <v>4.3541364296081275E-3</v>
      </c>
      <c r="AA57" s="15">
        <v>3</v>
      </c>
      <c r="AB57" s="16">
        <v>2</v>
      </c>
      <c r="AC57" s="16" t="s">
        <v>20</v>
      </c>
      <c r="AD57" s="16">
        <v>5</v>
      </c>
      <c r="AE57" s="51">
        <v>5.8072009291521487E-3</v>
      </c>
      <c r="AF57" s="15">
        <v>3</v>
      </c>
      <c r="AG57" s="16">
        <v>7</v>
      </c>
      <c r="AH57" s="16">
        <v>2</v>
      </c>
      <c r="AI57" s="16">
        <v>12</v>
      </c>
      <c r="AJ57" s="51">
        <v>1.4634146341463415E-2</v>
      </c>
      <c r="AK57" s="15" t="s">
        <v>20</v>
      </c>
      <c r="AL57" s="16">
        <v>2</v>
      </c>
      <c r="AM57" s="16" t="s">
        <v>20</v>
      </c>
      <c r="AN57" s="16">
        <v>2</v>
      </c>
      <c r="AO57" s="51">
        <v>4.8192771084337354E-3</v>
      </c>
    </row>
    <row r="58" spans="1:41">
      <c r="A58" s="29"/>
      <c r="B58" s="33" t="s">
        <v>133</v>
      </c>
      <c r="C58" s="15" t="s">
        <v>20</v>
      </c>
      <c r="D58" s="16" t="s">
        <v>20</v>
      </c>
      <c r="E58" s="16">
        <v>1</v>
      </c>
      <c r="F58" s="16">
        <v>1</v>
      </c>
      <c r="G58" s="16">
        <v>2</v>
      </c>
      <c r="H58" s="51">
        <v>4.5558086560364467E-4</v>
      </c>
      <c r="I58" s="15" t="s">
        <v>20</v>
      </c>
      <c r="J58" s="16" t="s">
        <v>20</v>
      </c>
      <c r="K58" s="16" t="s">
        <v>20</v>
      </c>
      <c r="L58" s="51" t="s">
        <v>20</v>
      </c>
      <c r="M58" s="15" t="s">
        <v>20</v>
      </c>
      <c r="N58" s="16" t="s">
        <v>20</v>
      </c>
      <c r="O58" s="16" t="s">
        <v>20</v>
      </c>
      <c r="P58" s="51" t="s">
        <v>20</v>
      </c>
      <c r="Q58" s="15" t="s">
        <v>20</v>
      </c>
      <c r="R58" s="16" t="s">
        <v>20</v>
      </c>
      <c r="S58" s="16" t="s">
        <v>20</v>
      </c>
      <c r="T58" s="16" t="s">
        <v>20</v>
      </c>
      <c r="U58" s="51" t="s">
        <v>20</v>
      </c>
      <c r="V58" s="15" t="s">
        <v>20</v>
      </c>
      <c r="W58" s="16" t="s">
        <v>20</v>
      </c>
      <c r="X58" s="16" t="s">
        <v>20</v>
      </c>
      <c r="Y58" s="16" t="s">
        <v>20</v>
      </c>
      <c r="Z58" s="51" t="s">
        <v>20</v>
      </c>
      <c r="AA58" s="15" t="s">
        <v>20</v>
      </c>
      <c r="AB58" s="16">
        <v>1</v>
      </c>
      <c r="AC58" s="16" t="s">
        <v>20</v>
      </c>
      <c r="AD58" s="16">
        <v>1</v>
      </c>
      <c r="AE58" s="51">
        <v>1.1614401858304297E-3</v>
      </c>
      <c r="AF58" s="15" t="s">
        <v>20</v>
      </c>
      <c r="AG58" s="16" t="s">
        <v>20</v>
      </c>
      <c r="AH58" s="16" t="s">
        <v>20</v>
      </c>
      <c r="AI58" s="16" t="s">
        <v>20</v>
      </c>
      <c r="AJ58" s="51" t="s">
        <v>20</v>
      </c>
      <c r="AK58" s="15">
        <v>1</v>
      </c>
      <c r="AL58" s="16" t="s">
        <v>20</v>
      </c>
      <c r="AM58" s="16" t="s">
        <v>20</v>
      </c>
      <c r="AN58" s="16">
        <v>1</v>
      </c>
      <c r="AO58" s="51">
        <v>2.4096385542168677E-3</v>
      </c>
    </row>
    <row r="59" spans="1:41">
      <c r="A59" s="29"/>
      <c r="B59" s="31" t="s">
        <v>134</v>
      </c>
      <c r="C59" s="15">
        <v>2</v>
      </c>
      <c r="D59" s="16">
        <v>1</v>
      </c>
      <c r="E59" s="16">
        <v>10</v>
      </c>
      <c r="F59" s="16">
        <v>114</v>
      </c>
      <c r="G59" s="16">
        <v>127</v>
      </c>
      <c r="H59" s="51">
        <v>2.8929384965831435E-2</v>
      </c>
      <c r="I59" s="15">
        <v>2</v>
      </c>
      <c r="J59" s="16" t="s">
        <v>20</v>
      </c>
      <c r="K59" s="16">
        <v>2</v>
      </c>
      <c r="L59" s="51">
        <v>3.3222591362126247E-3</v>
      </c>
      <c r="M59" s="15" t="s">
        <v>20</v>
      </c>
      <c r="N59" s="16">
        <v>18</v>
      </c>
      <c r="O59" s="16">
        <v>18</v>
      </c>
      <c r="P59" s="51">
        <v>3.7267080745341616E-2</v>
      </c>
      <c r="Q59" s="15" t="s">
        <v>20</v>
      </c>
      <c r="R59" s="16">
        <v>15</v>
      </c>
      <c r="S59" s="16" t="s">
        <v>20</v>
      </c>
      <c r="T59" s="16">
        <v>15</v>
      </c>
      <c r="U59" s="51" t="s">
        <v>20</v>
      </c>
      <c r="V59" s="15">
        <v>8</v>
      </c>
      <c r="W59" s="16">
        <v>33</v>
      </c>
      <c r="X59" s="16" t="s">
        <v>20</v>
      </c>
      <c r="Y59" s="16">
        <v>41</v>
      </c>
      <c r="Z59" s="51">
        <v>5.9506531204644414E-2</v>
      </c>
      <c r="AA59" s="15">
        <v>1</v>
      </c>
      <c r="AB59" s="16">
        <v>12</v>
      </c>
      <c r="AC59" s="16" t="s">
        <v>20</v>
      </c>
      <c r="AD59" s="16">
        <v>13</v>
      </c>
      <c r="AE59" s="51">
        <v>1.5098722415795587E-2</v>
      </c>
      <c r="AF59" s="15">
        <v>1</v>
      </c>
      <c r="AG59" s="16">
        <v>28</v>
      </c>
      <c r="AH59" s="16">
        <v>1</v>
      </c>
      <c r="AI59" s="16">
        <v>30</v>
      </c>
      <c r="AJ59" s="51">
        <v>3.6585365853658534E-2</v>
      </c>
      <c r="AK59" s="15" t="s">
        <v>20</v>
      </c>
      <c r="AL59" s="16">
        <v>8</v>
      </c>
      <c r="AM59" s="16" t="s">
        <v>20</v>
      </c>
      <c r="AN59" s="16">
        <v>8</v>
      </c>
      <c r="AO59" s="51">
        <v>1.9277108433734941E-2</v>
      </c>
    </row>
    <row r="60" spans="1:41">
      <c r="A60" s="29"/>
      <c r="B60" s="31" t="s">
        <v>135</v>
      </c>
      <c r="C60" s="15">
        <v>91</v>
      </c>
      <c r="D60" s="16">
        <v>20</v>
      </c>
      <c r="E60" s="16">
        <v>39</v>
      </c>
      <c r="F60" s="16">
        <v>722</v>
      </c>
      <c r="G60" s="16">
        <v>872</v>
      </c>
      <c r="H60" s="51">
        <v>0.19863325740318907</v>
      </c>
      <c r="I60" s="15">
        <v>91</v>
      </c>
      <c r="J60" s="16">
        <v>13</v>
      </c>
      <c r="K60" s="16">
        <v>104</v>
      </c>
      <c r="L60" s="51">
        <v>0.17275747508305647</v>
      </c>
      <c r="M60" s="15">
        <v>4</v>
      </c>
      <c r="N60" s="16">
        <v>134</v>
      </c>
      <c r="O60" s="16">
        <v>138</v>
      </c>
      <c r="P60" s="51">
        <v>0.2857142857142857</v>
      </c>
      <c r="Q60" s="15">
        <v>5</v>
      </c>
      <c r="R60" s="16">
        <v>127</v>
      </c>
      <c r="S60" s="16" t="s">
        <v>20</v>
      </c>
      <c r="T60" s="16">
        <v>132</v>
      </c>
      <c r="U60" s="51" t="s">
        <v>20</v>
      </c>
      <c r="V60" s="15">
        <v>6</v>
      </c>
      <c r="W60" s="16">
        <v>95</v>
      </c>
      <c r="X60" s="16" t="s">
        <v>20</v>
      </c>
      <c r="Y60" s="16">
        <v>101</v>
      </c>
      <c r="Z60" s="51">
        <v>0.14658925979680695</v>
      </c>
      <c r="AA60" s="15">
        <v>16</v>
      </c>
      <c r="AB60" s="16">
        <v>173</v>
      </c>
      <c r="AC60" s="16" t="s">
        <v>20</v>
      </c>
      <c r="AD60" s="16">
        <v>189</v>
      </c>
      <c r="AE60" s="51">
        <v>0.21951219512195122</v>
      </c>
      <c r="AF60" s="15">
        <v>6</v>
      </c>
      <c r="AG60" s="16">
        <v>132</v>
      </c>
      <c r="AH60" s="16">
        <v>1</v>
      </c>
      <c r="AI60" s="16">
        <v>139</v>
      </c>
      <c r="AJ60" s="51">
        <v>0.16951219512195123</v>
      </c>
      <c r="AK60" s="15">
        <v>2</v>
      </c>
      <c r="AL60" s="16">
        <v>61</v>
      </c>
      <c r="AM60" s="16">
        <v>6</v>
      </c>
      <c r="AN60" s="16">
        <v>69</v>
      </c>
      <c r="AO60" s="51">
        <v>0.16626506024096385</v>
      </c>
    </row>
    <row r="61" spans="1:41">
      <c r="A61" s="29"/>
      <c r="B61" s="33" t="s">
        <v>136</v>
      </c>
      <c r="C61" s="15">
        <v>2</v>
      </c>
      <c r="D61" s="16" t="s">
        <v>20</v>
      </c>
      <c r="E61" s="16">
        <v>4</v>
      </c>
      <c r="F61" s="16">
        <v>101</v>
      </c>
      <c r="G61" s="16">
        <v>107</v>
      </c>
      <c r="H61" s="51">
        <v>2.4373576309794989E-2</v>
      </c>
      <c r="I61" s="15">
        <v>2</v>
      </c>
      <c r="J61" s="16" t="s">
        <v>20</v>
      </c>
      <c r="K61" s="16">
        <v>2</v>
      </c>
      <c r="L61" s="51">
        <v>3.3222591362126247E-3</v>
      </c>
      <c r="M61" s="15" t="s">
        <v>20</v>
      </c>
      <c r="N61" s="16">
        <v>7</v>
      </c>
      <c r="O61" s="16">
        <v>7</v>
      </c>
      <c r="P61" s="51">
        <v>1.4492753623188406E-2</v>
      </c>
      <c r="Q61" s="15" t="s">
        <v>20</v>
      </c>
      <c r="R61" s="16">
        <v>13</v>
      </c>
      <c r="S61" s="16" t="s">
        <v>20</v>
      </c>
      <c r="T61" s="16">
        <v>13</v>
      </c>
      <c r="U61" s="51" t="s">
        <v>20</v>
      </c>
      <c r="V61" s="15">
        <v>1</v>
      </c>
      <c r="W61" s="16">
        <v>19</v>
      </c>
      <c r="X61" s="16" t="s">
        <v>20</v>
      </c>
      <c r="Y61" s="16">
        <v>20</v>
      </c>
      <c r="Z61" s="51">
        <v>2.9027576197387519E-2</v>
      </c>
      <c r="AA61" s="15">
        <v>1</v>
      </c>
      <c r="AB61" s="16">
        <v>17</v>
      </c>
      <c r="AC61" s="16" t="s">
        <v>20</v>
      </c>
      <c r="AD61" s="16">
        <v>18</v>
      </c>
      <c r="AE61" s="51">
        <v>2.0905923344947737E-2</v>
      </c>
      <c r="AF61" s="15">
        <v>2</v>
      </c>
      <c r="AG61" s="16">
        <v>31</v>
      </c>
      <c r="AH61" s="16" t="s">
        <v>20</v>
      </c>
      <c r="AI61" s="16">
        <v>33</v>
      </c>
      <c r="AJ61" s="51">
        <v>4.0243902439024391E-2</v>
      </c>
      <c r="AK61" s="15" t="s">
        <v>20</v>
      </c>
      <c r="AL61" s="16">
        <v>14</v>
      </c>
      <c r="AM61" s="16" t="s">
        <v>20</v>
      </c>
      <c r="AN61" s="16">
        <v>14</v>
      </c>
      <c r="AO61" s="51">
        <v>3.3734939759036145E-2</v>
      </c>
    </row>
    <row r="62" spans="1:41">
      <c r="A62" s="29"/>
      <c r="B62" s="33" t="s">
        <v>137</v>
      </c>
      <c r="C62" s="15">
        <v>26</v>
      </c>
      <c r="D62" s="16">
        <v>4</v>
      </c>
      <c r="E62" s="16">
        <v>20</v>
      </c>
      <c r="F62" s="16">
        <v>211</v>
      </c>
      <c r="G62" s="16">
        <v>261</v>
      </c>
      <c r="H62" s="51">
        <v>5.9453302961275628E-2</v>
      </c>
      <c r="I62" s="15">
        <v>26</v>
      </c>
      <c r="J62" s="16" t="s">
        <v>20</v>
      </c>
      <c r="K62" s="16">
        <v>26</v>
      </c>
      <c r="L62" s="51">
        <v>4.3189368770764118E-2</v>
      </c>
      <c r="M62" s="15" t="s">
        <v>20</v>
      </c>
      <c r="N62" s="16">
        <v>29</v>
      </c>
      <c r="O62" s="16">
        <v>29</v>
      </c>
      <c r="P62" s="51">
        <v>6.0041407867494824E-2</v>
      </c>
      <c r="Q62" s="15" t="s">
        <v>20</v>
      </c>
      <c r="R62" s="16">
        <v>49</v>
      </c>
      <c r="S62" s="16" t="s">
        <v>20</v>
      </c>
      <c r="T62" s="16">
        <v>49</v>
      </c>
      <c r="U62" s="51" t="s">
        <v>20</v>
      </c>
      <c r="V62" s="15">
        <v>12</v>
      </c>
      <c r="W62" s="16">
        <v>57</v>
      </c>
      <c r="X62" s="16">
        <v>2</v>
      </c>
      <c r="Y62" s="16">
        <v>71</v>
      </c>
      <c r="Z62" s="51">
        <v>0.10304789550072568</v>
      </c>
      <c r="AA62" s="15">
        <v>7</v>
      </c>
      <c r="AB62" s="16">
        <v>37</v>
      </c>
      <c r="AC62" s="16" t="s">
        <v>20</v>
      </c>
      <c r="AD62" s="16">
        <v>44</v>
      </c>
      <c r="AE62" s="51">
        <v>5.1103368176538912E-2</v>
      </c>
      <c r="AF62" s="15" t="s">
        <v>20</v>
      </c>
      <c r="AG62" s="16">
        <v>27</v>
      </c>
      <c r="AH62" s="16" t="s">
        <v>20</v>
      </c>
      <c r="AI62" s="16">
        <v>27</v>
      </c>
      <c r="AJ62" s="51">
        <v>3.2926829268292684E-2</v>
      </c>
      <c r="AK62" s="15">
        <v>1</v>
      </c>
      <c r="AL62" s="16">
        <v>12</v>
      </c>
      <c r="AM62" s="16">
        <v>2</v>
      </c>
      <c r="AN62" s="16">
        <v>15</v>
      </c>
      <c r="AO62" s="51">
        <v>3.614457831325301E-2</v>
      </c>
    </row>
    <row r="63" spans="1:41">
      <c r="A63" s="29"/>
      <c r="B63" s="31" t="s">
        <v>138</v>
      </c>
      <c r="C63" s="15" t="s">
        <v>20</v>
      </c>
      <c r="D63" s="16" t="s">
        <v>20</v>
      </c>
      <c r="E63" s="16">
        <v>1</v>
      </c>
      <c r="F63" s="16">
        <v>1</v>
      </c>
      <c r="G63" s="16">
        <v>2</v>
      </c>
      <c r="H63" s="51">
        <v>4.5558086560364467E-4</v>
      </c>
      <c r="I63" s="15" t="s">
        <v>20</v>
      </c>
      <c r="J63" s="16" t="s">
        <v>20</v>
      </c>
      <c r="K63" s="16" t="s">
        <v>20</v>
      </c>
      <c r="L63" s="51" t="s">
        <v>20</v>
      </c>
      <c r="M63" s="15" t="s">
        <v>20</v>
      </c>
      <c r="N63" s="16" t="s">
        <v>20</v>
      </c>
      <c r="O63" s="16" t="s">
        <v>20</v>
      </c>
      <c r="P63" s="51" t="s">
        <v>20</v>
      </c>
      <c r="Q63" s="15" t="s">
        <v>20</v>
      </c>
      <c r="R63" s="16" t="s">
        <v>20</v>
      </c>
      <c r="S63" s="16" t="s">
        <v>20</v>
      </c>
      <c r="T63" s="16" t="s">
        <v>20</v>
      </c>
      <c r="U63" s="51" t="s">
        <v>20</v>
      </c>
      <c r="V63" s="15">
        <v>1</v>
      </c>
      <c r="W63" s="16">
        <v>1</v>
      </c>
      <c r="X63" s="16" t="s">
        <v>20</v>
      </c>
      <c r="Y63" s="16">
        <v>2</v>
      </c>
      <c r="Z63" s="51">
        <v>2.9027576197387518E-3</v>
      </c>
      <c r="AA63" s="15" t="s">
        <v>20</v>
      </c>
      <c r="AB63" s="16" t="s">
        <v>20</v>
      </c>
      <c r="AC63" s="16" t="s">
        <v>20</v>
      </c>
      <c r="AD63" s="16" t="s">
        <v>20</v>
      </c>
      <c r="AE63" s="51" t="s">
        <v>20</v>
      </c>
      <c r="AF63" s="15" t="s">
        <v>20</v>
      </c>
      <c r="AG63" s="16" t="s">
        <v>20</v>
      </c>
      <c r="AH63" s="16" t="s">
        <v>20</v>
      </c>
      <c r="AI63" s="16" t="s">
        <v>20</v>
      </c>
      <c r="AJ63" s="51" t="s">
        <v>20</v>
      </c>
      <c r="AK63" s="15" t="s">
        <v>20</v>
      </c>
      <c r="AL63" s="16" t="s">
        <v>20</v>
      </c>
      <c r="AM63" s="16" t="s">
        <v>20</v>
      </c>
      <c r="AN63" s="16" t="s">
        <v>20</v>
      </c>
      <c r="AO63" s="51" t="s">
        <v>20</v>
      </c>
    </row>
    <row r="64" spans="1:41">
      <c r="A64" s="29"/>
      <c r="B64" s="33" t="s">
        <v>139</v>
      </c>
      <c r="C64" s="15">
        <v>1</v>
      </c>
      <c r="D64" s="16" t="s">
        <v>20</v>
      </c>
      <c r="E64" s="16" t="s">
        <v>20</v>
      </c>
      <c r="F64" s="16">
        <v>5</v>
      </c>
      <c r="G64" s="16">
        <v>6</v>
      </c>
      <c r="H64" s="51">
        <v>1.366742596810934E-3</v>
      </c>
      <c r="I64" s="15">
        <v>1</v>
      </c>
      <c r="J64" s="16" t="s">
        <v>20</v>
      </c>
      <c r="K64" s="16">
        <v>1</v>
      </c>
      <c r="L64" s="51">
        <v>1.6611295681063123E-3</v>
      </c>
      <c r="M64" s="15" t="s">
        <v>20</v>
      </c>
      <c r="N64" s="16">
        <v>1</v>
      </c>
      <c r="O64" s="16">
        <v>1</v>
      </c>
      <c r="P64" s="51">
        <v>2.070393374741201E-3</v>
      </c>
      <c r="Q64" s="15" t="s">
        <v>20</v>
      </c>
      <c r="R64" s="16" t="s">
        <v>20</v>
      </c>
      <c r="S64" s="16" t="s">
        <v>20</v>
      </c>
      <c r="T64" s="16" t="s">
        <v>20</v>
      </c>
      <c r="U64" s="51" t="s">
        <v>20</v>
      </c>
      <c r="V64" s="15" t="s">
        <v>20</v>
      </c>
      <c r="W64" s="16">
        <v>2</v>
      </c>
      <c r="X64" s="16" t="s">
        <v>20</v>
      </c>
      <c r="Y64" s="16">
        <v>2</v>
      </c>
      <c r="Z64" s="51">
        <v>2.9027576197387518E-3</v>
      </c>
      <c r="AA64" s="15" t="s">
        <v>20</v>
      </c>
      <c r="AB64" s="16">
        <v>2</v>
      </c>
      <c r="AC64" s="16" t="s">
        <v>20</v>
      </c>
      <c r="AD64" s="16">
        <v>2</v>
      </c>
      <c r="AE64" s="51">
        <v>2.3228803716608595E-3</v>
      </c>
      <c r="AF64" s="15" t="s">
        <v>20</v>
      </c>
      <c r="AG64" s="16" t="s">
        <v>20</v>
      </c>
      <c r="AH64" s="16" t="s">
        <v>20</v>
      </c>
      <c r="AI64" s="16" t="s">
        <v>20</v>
      </c>
      <c r="AJ64" s="51" t="s">
        <v>20</v>
      </c>
      <c r="AK64" s="15" t="s">
        <v>20</v>
      </c>
      <c r="AL64" s="16" t="s">
        <v>20</v>
      </c>
      <c r="AM64" s="16" t="s">
        <v>20</v>
      </c>
      <c r="AN64" s="16" t="s">
        <v>20</v>
      </c>
      <c r="AO64" s="51" t="s">
        <v>20</v>
      </c>
    </row>
    <row r="65" spans="1:41">
      <c r="A65" s="29"/>
      <c r="B65" s="33" t="s">
        <v>140</v>
      </c>
      <c r="C65" s="15">
        <v>7</v>
      </c>
      <c r="D65" s="16" t="s">
        <v>20</v>
      </c>
      <c r="E65" s="16">
        <v>10</v>
      </c>
      <c r="F65" s="16">
        <v>14</v>
      </c>
      <c r="G65" s="16">
        <v>31</v>
      </c>
      <c r="H65" s="51">
        <v>7.0615034168564923E-3</v>
      </c>
      <c r="I65" s="15">
        <v>7</v>
      </c>
      <c r="J65" s="16" t="s">
        <v>20</v>
      </c>
      <c r="K65" s="16">
        <v>7</v>
      </c>
      <c r="L65" s="51">
        <v>1.1627906976744186E-2</v>
      </c>
      <c r="M65" s="15">
        <v>1</v>
      </c>
      <c r="N65" s="16">
        <v>2</v>
      </c>
      <c r="O65" s="16">
        <v>3</v>
      </c>
      <c r="P65" s="51">
        <v>6.2111801242236021E-3</v>
      </c>
      <c r="Q65" s="15">
        <v>1</v>
      </c>
      <c r="R65" s="16">
        <v>5</v>
      </c>
      <c r="S65" s="16" t="s">
        <v>20</v>
      </c>
      <c r="T65" s="16">
        <v>6</v>
      </c>
      <c r="U65" s="51" t="s">
        <v>20</v>
      </c>
      <c r="V65" s="15">
        <v>1</v>
      </c>
      <c r="W65" s="16">
        <v>1</v>
      </c>
      <c r="X65" s="16" t="s">
        <v>20</v>
      </c>
      <c r="Y65" s="16">
        <v>2</v>
      </c>
      <c r="Z65" s="51">
        <v>2.9027576197387518E-3</v>
      </c>
      <c r="AA65" s="15">
        <v>2</v>
      </c>
      <c r="AB65" s="16">
        <v>3</v>
      </c>
      <c r="AC65" s="16" t="s">
        <v>20</v>
      </c>
      <c r="AD65" s="16">
        <v>5</v>
      </c>
      <c r="AE65" s="51">
        <v>5.8072009291521487E-3</v>
      </c>
      <c r="AF65" s="15">
        <v>3</v>
      </c>
      <c r="AG65" s="16">
        <v>2</v>
      </c>
      <c r="AH65" s="16" t="s">
        <v>20</v>
      </c>
      <c r="AI65" s="16">
        <v>5</v>
      </c>
      <c r="AJ65" s="51">
        <v>6.0975609756097563E-3</v>
      </c>
      <c r="AK65" s="15">
        <v>2</v>
      </c>
      <c r="AL65" s="16">
        <v>1</v>
      </c>
      <c r="AM65" s="16" t="s">
        <v>20</v>
      </c>
      <c r="AN65" s="16">
        <v>3</v>
      </c>
      <c r="AO65" s="51">
        <v>7.2289156626506026E-3</v>
      </c>
    </row>
    <row r="66" spans="1:41">
      <c r="A66" s="29"/>
      <c r="B66" s="33" t="s">
        <v>141</v>
      </c>
      <c r="C66" s="15">
        <v>5</v>
      </c>
      <c r="D66" s="16" t="s">
        <v>20</v>
      </c>
      <c r="E66" s="16" t="s">
        <v>20</v>
      </c>
      <c r="F66" s="16">
        <v>1</v>
      </c>
      <c r="G66" s="16">
        <v>6</v>
      </c>
      <c r="H66" s="51">
        <v>1.366742596810934E-3</v>
      </c>
      <c r="I66" s="15">
        <v>5</v>
      </c>
      <c r="J66" s="16" t="s">
        <v>20</v>
      </c>
      <c r="K66" s="16">
        <v>5</v>
      </c>
      <c r="L66" s="51">
        <v>8.3056478405315621E-3</v>
      </c>
      <c r="M66" s="15" t="s">
        <v>20</v>
      </c>
      <c r="N66" s="16" t="s">
        <v>20</v>
      </c>
      <c r="O66" s="16" t="s">
        <v>20</v>
      </c>
      <c r="P66" s="51" t="s">
        <v>20</v>
      </c>
      <c r="Q66" s="15" t="s">
        <v>20</v>
      </c>
      <c r="R66" s="16" t="s">
        <v>20</v>
      </c>
      <c r="S66" s="16" t="s">
        <v>20</v>
      </c>
      <c r="T66" s="16" t="s">
        <v>20</v>
      </c>
      <c r="U66" s="51" t="s">
        <v>20</v>
      </c>
      <c r="V66" s="15" t="s">
        <v>20</v>
      </c>
      <c r="W66" s="16" t="s">
        <v>20</v>
      </c>
      <c r="X66" s="16" t="s">
        <v>20</v>
      </c>
      <c r="Y66" s="16" t="s">
        <v>20</v>
      </c>
      <c r="Z66" s="51" t="s">
        <v>20</v>
      </c>
      <c r="AA66" s="15" t="s">
        <v>20</v>
      </c>
      <c r="AB66" s="16" t="s">
        <v>20</v>
      </c>
      <c r="AC66" s="16" t="s">
        <v>20</v>
      </c>
      <c r="AD66" s="16" t="s">
        <v>20</v>
      </c>
      <c r="AE66" s="51" t="s">
        <v>20</v>
      </c>
      <c r="AF66" s="15" t="s">
        <v>20</v>
      </c>
      <c r="AG66" s="16" t="s">
        <v>20</v>
      </c>
      <c r="AH66" s="16" t="s">
        <v>20</v>
      </c>
      <c r="AI66" s="16" t="s">
        <v>20</v>
      </c>
      <c r="AJ66" s="51" t="s">
        <v>20</v>
      </c>
      <c r="AK66" s="15" t="s">
        <v>20</v>
      </c>
      <c r="AL66" s="16">
        <v>1</v>
      </c>
      <c r="AM66" s="16" t="s">
        <v>20</v>
      </c>
      <c r="AN66" s="16">
        <v>1</v>
      </c>
      <c r="AO66" s="51">
        <v>2.4096385542168677E-3</v>
      </c>
    </row>
    <row r="67" spans="1:41">
      <c r="A67" s="29"/>
      <c r="B67" s="31" t="s">
        <v>142</v>
      </c>
      <c r="C67" s="15">
        <v>3</v>
      </c>
      <c r="D67" s="16">
        <v>3</v>
      </c>
      <c r="E67" s="16">
        <v>5</v>
      </c>
      <c r="F67" s="16">
        <v>16</v>
      </c>
      <c r="G67" s="16">
        <v>27</v>
      </c>
      <c r="H67" s="51">
        <v>6.1503416856492025E-3</v>
      </c>
      <c r="I67" s="15">
        <v>3</v>
      </c>
      <c r="J67" s="16">
        <v>2</v>
      </c>
      <c r="K67" s="16">
        <v>5</v>
      </c>
      <c r="L67" s="51">
        <v>8.3056478405315621E-3</v>
      </c>
      <c r="M67" s="15" t="s">
        <v>20</v>
      </c>
      <c r="N67" s="16" t="s">
        <v>20</v>
      </c>
      <c r="O67" s="16" t="s">
        <v>20</v>
      </c>
      <c r="P67" s="51" t="s">
        <v>20</v>
      </c>
      <c r="Q67" s="15">
        <v>1</v>
      </c>
      <c r="R67" s="16">
        <v>3</v>
      </c>
      <c r="S67" s="16" t="s">
        <v>20</v>
      </c>
      <c r="T67" s="16">
        <v>4</v>
      </c>
      <c r="U67" s="51" t="s">
        <v>20</v>
      </c>
      <c r="V67" s="15">
        <v>2</v>
      </c>
      <c r="W67" s="16">
        <v>1</v>
      </c>
      <c r="X67" s="16">
        <v>1</v>
      </c>
      <c r="Y67" s="16">
        <v>4</v>
      </c>
      <c r="Z67" s="51">
        <v>5.8055152394775036E-3</v>
      </c>
      <c r="AA67" s="15">
        <v>2</v>
      </c>
      <c r="AB67" s="16">
        <v>5</v>
      </c>
      <c r="AC67" s="16" t="s">
        <v>20</v>
      </c>
      <c r="AD67" s="16">
        <v>7</v>
      </c>
      <c r="AE67" s="51">
        <v>8.130081300813009E-3</v>
      </c>
      <c r="AF67" s="15" t="s">
        <v>20</v>
      </c>
      <c r="AG67" s="16">
        <v>3</v>
      </c>
      <c r="AH67" s="16" t="s">
        <v>20</v>
      </c>
      <c r="AI67" s="16">
        <v>3</v>
      </c>
      <c r="AJ67" s="51">
        <v>3.6585365853658539E-3</v>
      </c>
      <c r="AK67" s="15" t="s">
        <v>20</v>
      </c>
      <c r="AL67" s="16">
        <v>4</v>
      </c>
      <c r="AM67" s="16" t="s">
        <v>20</v>
      </c>
      <c r="AN67" s="16">
        <v>4</v>
      </c>
      <c r="AO67" s="51">
        <v>9.6385542168674707E-3</v>
      </c>
    </row>
    <row r="68" spans="1:41">
      <c r="A68" s="29"/>
      <c r="B68" s="31" t="s">
        <v>143</v>
      </c>
      <c r="C68" s="15" t="s">
        <v>20</v>
      </c>
      <c r="D68" s="16" t="s">
        <v>20</v>
      </c>
      <c r="E68" s="16" t="s">
        <v>20</v>
      </c>
      <c r="F68" s="16">
        <v>1</v>
      </c>
      <c r="G68" s="16">
        <v>1</v>
      </c>
      <c r="H68" s="51">
        <v>2.2779043280182233E-4</v>
      </c>
      <c r="I68" s="15" t="s">
        <v>20</v>
      </c>
      <c r="J68" s="16" t="s">
        <v>20</v>
      </c>
      <c r="K68" s="16" t="s">
        <v>20</v>
      </c>
      <c r="L68" s="51" t="s">
        <v>20</v>
      </c>
      <c r="M68" s="15" t="s">
        <v>20</v>
      </c>
      <c r="N68" s="16" t="s">
        <v>20</v>
      </c>
      <c r="O68" s="16" t="s">
        <v>20</v>
      </c>
      <c r="P68" s="51" t="s">
        <v>20</v>
      </c>
      <c r="Q68" s="15" t="s">
        <v>20</v>
      </c>
      <c r="R68" s="16" t="s">
        <v>20</v>
      </c>
      <c r="S68" s="16" t="s">
        <v>20</v>
      </c>
      <c r="T68" s="16" t="s">
        <v>20</v>
      </c>
      <c r="U68" s="51" t="s">
        <v>20</v>
      </c>
      <c r="V68" s="15" t="s">
        <v>20</v>
      </c>
      <c r="W68" s="16">
        <v>1</v>
      </c>
      <c r="X68" s="16" t="s">
        <v>20</v>
      </c>
      <c r="Y68" s="16">
        <v>1</v>
      </c>
      <c r="Z68" s="51">
        <v>1.4513788098693759E-3</v>
      </c>
      <c r="AA68" s="15" t="s">
        <v>20</v>
      </c>
      <c r="AB68" s="16" t="s">
        <v>20</v>
      </c>
      <c r="AC68" s="16" t="s">
        <v>20</v>
      </c>
      <c r="AD68" s="16" t="s">
        <v>20</v>
      </c>
      <c r="AE68" s="51" t="s">
        <v>20</v>
      </c>
      <c r="AF68" s="15" t="s">
        <v>20</v>
      </c>
      <c r="AG68" s="16" t="s">
        <v>20</v>
      </c>
      <c r="AH68" s="16" t="s">
        <v>20</v>
      </c>
      <c r="AI68" s="16" t="s">
        <v>20</v>
      </c>
      <c r="AJ68" s="51" t="s">
        <v>20</v>
      </c>
      <c r="AK68" s="15" t="s">
        <v>20</v>
      </c>
      <c r="AL68" s="16" t="s">
        <v>20</v>
      </c>
      <c r="AM68" s="16" t="s">
        <v>20</v>
      </c>
      <c r="AN68" s="16" t="s">
        <v>20</v>
      </c>
      <c r="AO68" s="51" t="s">
        <v>20</v>
      </c>
    </row>
    <row r="69" spans="1:41">
      <c r="A69" s="29"/>
      <c r="B69" s="33" t="s">
        <v>144</v>
      </c>
      <c r="C69" s="15" t="s">
        <v>20</v>
      </c>
      <c r="D69" s="16" t="s">
        <v>20</v>
      </c>
      <c r="E69" s="16" t="s">
        <v>20</v>
      </c>
      <c r="F69" s="16">
        <v>1</v>
      </c>
      <c r="G69" s="16">
        <v>1</v>
      </c>
      <c r="H69" s="51">
        <v>2.2779043280182233E-4</v>
      </c>
      <c r="I69" s="15" t="s">
        <v>20</v>
      </c>
      <c r="J69" s="16" t="s">
        <v>20</v>
      </c>
      <c r="K69" s="16" t="s">
        <v>20</v>
      </c>
      <c r="L69" s="51" t="s">
        <v>20</v>
      </c>
      <c r="M69" s="15" t="s">
        <v>20</v>
      </c>
      <c r="N69" s="16" t="s">
        <v>20</v>
      </c>
      <c r="O69" s="16" t="s">
        <v>20</v>
      </c>
      <c r="P69" s="51" t="s">
        <v>20</v>
      </c>
      <c r="Q69" s="15" t="s">
        <v>20</v>
      </c>
      <c r="R69" s="16" t="s">
        <v>20</v>
      </c>
      <c r="S69" s="16" t="s">
        <v>20</v>
      </c>
      <c r="T69" s="16" t="s">
        <v>20</v>
      </c>
      <c r="U69" s="61" t="s">
        <v>20</v>
      </c>
      <c r="V69" s="15" t="s">
        <v>20</v>
      </c>
      <c r="W69" s="16" t="s">
        <v>20</v>
      </c>
      <c r="X69" s="16" t="s">
        <v>20</v>
      </c>
      <c r="Y69" s="16" t="s">
        <v>20</v>
      </c>
      <c r="Z69" s="51" t="s">
        <v>20</v>
      </c>
      <c r="AA69" s="15" t="s">
        <v>20</v>
      </c>
      <c r="AB69" s="16" t="s">
        <v>20</v>
      </c>
      <c r="AC69" s="16" t="s">
        <v>20</v>
      </c>
      <c r="AD69" s="16" t="s">
        <v>20</v>
      </c>
      <c r="AE69" s="51" t="s">
        <v>20</v>
      </c>
      <c r="AF69" s="15" t="s">
        <v>20</v>
      </c>
      <c r="AG69" s="16">
        <v>1</v>
      </c>
      <c r="AH69" s="16" t="s">
        <v>20</v>
      </c>
      <c r="AI69" s="16">
        <v>1</v>
      </c>
      <c r="AJ69" s="51">
        <v>1.2195121951219512E-3</v>
      </c>
      <c r="AK69" s="15" t="s">
        <v>20</v>
      </c>
      <c r="AL69" s="16" t="s">
        <v>20</v>
      </c>
      <c r="AM69" s="16" t="s">
        <v>20</v>
      </c>
      <c r="AN69" s="16" t="s">
        <v>20</v>
      </c>
      <c r="AO69" s="51" t="s">
        <v>20</v>
      </c>
    </row>
    <row r="70" spans="1:41">
      <c r="A70" s="29"/>
      <c r="B70" s="33" t="s">
        <v>145</v>
      </c>
      <c r="C70" s="15" t="s">
        <v>20</v>
      </c>
      <c r="D70" s="16" t="s">
        <v>20</v>
      </c>
      <c r="E70" s="16">
        <v>1</v>
      </c>
      <c r="F70" s="16">
        <v>1</v>
      </c>
      <c r="G70" s="16">
        <v>2</v>
      </c>
      <c r="H70" s="51">
        <v>4.5558086560364467E-4</v>
      </c>
      <c r="I70" s="15" t="s">
        <v>20</v>
      </c>
      <c r="J70" s="16" t="s">
        <v>20</v>
      </c>
      <c r="K70" s="16" t="s">
        <v>20</v>
      </c>
      <c r="L70" s="51" t="s">
        <v>20</v>
      </c>
      <c r="M70" s="15" t="s">
        <v>20</v>
      </c>
      <c r="N70" s="16" t="s">
        <v>20</v>
      </c>
      <c r="O70" s="16" t="s">
        <v>20</v>
      </c>
      <c r="P70" s="51" t="s">
        <v>20</v>
      </c>
      <c r="Q70" s="15" t="s">
        <v>20</v>
      </c>
      <c r="R70" s="16" t="s">
        <v>20</v>
      </c>
      <c r="S70" s="16" t="s">
        <v>20</v>
      </c>
      <c r="T70" s="16" t="s">
        <v>20</v>
      </c>
      <c r="U70" s="51" t="s">
        <v>20</v>
      </c>
      <c r="V70" s="15">
        <v>1</v>
      </c>
      <c r="W70" s="16" t="s">
        <v>20</v>
      </c>
      <c r="X70" s="16" t="s">
        <v>20</v>
      </c>
      <c r="Y70" s="16">
        <v>1</v>
      </c>
      <c r="Z70" s="51">
        <v>1.4513788098693759E-3</v>
      </c>
      <c r="AA70" s="15" t="s">
        <v>20</v>
      </c>
      <c r="AB70" s="16" t="s">
        <v>20</v>
      </c>
      <c r="AC70" s="16" t="s">
        <v>20</v>
      </c>
      <c r="AD70" s="16" t="s">
        <v>20</v>
      </c>
      <c r="AE70" s="51" t="s">
        <v>20</v>
      </c>
      <c r="AF70" s="15" t="s">
        <v>20</v>
      </c>
      <c r="AG70" s="16">
        <v>1</v>
      </c>
      <c r="AH70" s="16" t="s">
        <v>20</v>
      </c>
      <c r="AI70" s="16">
        <v>1</v>
      </c>
      <c r="AJ70" s="51">
        <v>1.2195121951219512E-3</v>
      </c>
      <c r="AK70" s="15" t="s">
        <v>20</v>
      </c>
      <c r="AL70" s="16" t="s">
        <v>20</v>
      </c>
      <c r="AM70" s="16" t="s">
        <v>20</v>
      </c>
      <c r="AN70" s="16" t="s">
        <v>20</v>
      </c>
      <c r="AO70" s="51" t="s">
        <v>20</v>
      </c>
    </row>
    <row r="71" spans="1:41">
      <c r="A71" s="29"/>
      <c r="B71" s="31" t="s">
        <v>146</v>
      </c>
      <c r="C71" s="15" t="s">
        <v>20</v>
      </c>
      <c r="D71" s="16" t="s">
        <v>20</v>
      </c>
      <c r="E71" s="16" t="s">
        <v>20</v>
      </c>
      <c r="F71" s="16">
        <v>3</v>
      </c>
      <c r="G71" s="16">
        <v>3</v>
      </c>
      <c r="H71" s="51">
        <v>6.83371298405467E-4</v>
      </c>
      <c r="I71" s="15" t="s">
        <v>20</v>
      </c>
      <c r="J71" s="16" t="s">
        <v>20</v>
      </c>
      <c r="K71" s="16" t="s">
        <v>20</v>
      </c>
      <c r="L71" s="51" t="s">
        <v>20</v>
      </c>
      <c r="M71" s="15" t="s">
        <v>20</v>
      </c>
      <c r="N71" s="16" t="s">
        <v>20</v>
      </c>
      <c r="O71" s="16" t="s">
        <v>20</v>
      </c>
      <c r="P71" s="51" t="s">
        <v>20</v>
      </c>
      <c r="Q71" s="15" t="s">
        <v>20</v>
      </c>
      <c r="R71" s="16" t="s">
        <v>20</v>
      </c>
      <c r="S71" s="16" t="s">
        <v>20</v>
      </c>
      <c r="T71" s="16" t="s">
        <v>20</v>
      </c>
      <c r="U71" s="51" t="s">
        <v>20</v>
      </c>
      <c r="V71" s="15" t="s">
        <v>20</v>
      </c>
      <c r="W71" s="16" t="s">
        <v>20</v>
      </c>
      <c r="X71" s="16" t="s">
        <v>20</v>
      </c>
      <c r="Y71" s="16" t="s">
        <v>20</v>
      </c>
      <c r="Z71" s="51" t="s">
        <v>20</v>
      </c>
      <c r="AA71" s="15" t="s">
        <v>20</v>
      </c>
      <c r="AB71" s="16">
        <v>1</v>
      </c>
      <c r="AC71" s="16" t="s">
        <v>20</v>
      </c>
      <c r="AD71" s="16">
        <v>1</v>
      </c>
      <c r="AE71" s="51">
        <v>1.1614401858304297E-3</v>
      </c>
      <c r="AF71" s="15" t="s">
        <v>20</v>
      </c>
      <c r="AG71" s="16">
        <v>2</v>
      </c>
      <c r="AH71" s="16" t="s">
        <v>20</v>
      </c>
      <c r="AI71" s="16">
        <v>2</v>
      </c>
      <c r="AJ71" s="51">
        <v>2.4390243902439024E-3</v>
      </c>
      <c r="AK71" s="15" t="s">
        <v>20</v>
      </c>
      <c r="AL71" s="16" t="s">
        <v>20</v>
      </c>
      <c r="AM71" s="16" t="s">
        <v>20</v>
      </c>
      <c r="AN71" s="16" t="s">
        <v>20</v>
      </c>
      <c r="AO71" s="51" t="s">
        <v>20</v>
      </c>
    </row>
    <row r="72" spans="1:41">
      <c r="A72" s="29"/>
      <c r="B72" s="31" t="s">
        <v>147</v>
      </c>
      <c r="C72" s="15" t="s">
        <v>20</v>
      </c>
      <c r="D72" s="16">
        <v>1</v>
      </c>
      <c r="E72" s="16" t="s">
        <v>20</v>
      </c>
      <c r="F72" s="16">
        <v>18</v>
      </c>
      <c r="G72" s="16">
        <v>19</v>
      </c>
      <c r="H72" s="51">
        <v>4.3280182232346238E-3</v>
      </c>
      <c r="I72" s="15" t="s">
        <v>20</v>
      </c>
      <c r="J72" s="16" t="s">
        <v>20</v>
      </c>
      <c r="K72" s="16" t="s">
        <v>20</v>
      </c>
      <c r="L72" s="51" t="s">
        <v>20</v>
      </c>
      <c r="M72" s="15" t="s">
        <v>20</v>
      </c>
      <c r="N72" s="16" t="s">
        <v>20</v>
      </c>
      <c r="O72" s="16" t="s">
        <v>20</v>
      </c>
      <c r="P72" s="51" t="s">
        <v>20</v>
      </c>
      <c r="Q72" s="15" t="s">
        <v>20</v>
      </c>
      <c r="R72" s="16" t="s">
        <v>20</v>
      </c>
      <c r="S72" s="16" t="s">
        <v>20</v>
      </c>
      <c r="T72" s="16" t="s">
        <v>20</v>
      </c>
      <c r="U72" s="51" t="s">
        <v>20</v>
      </c>
      <c r="V72" s="15" t="s">
        <v>20</v>
      </c>
      <c r="W72" s="16">
        <v>6</v>
      </c>
      <c r="X72" s="16" t="s">
        <v>20</v>
      </c>
      <c r="Y72" s="16">
        <v>6</v>
      </c>
      <c r="Z72" s="51">
        <v>8.708272859216255E-3</v>
      </c>
      <c r="AA72" s="15" t="s">
        <v>20</v>
      </c>
      <c r="AB72" s="16">
        <v>12</v>
      </c>
      <c r="AC72" s="16">
        <v>1</v>
      </c>
      <c r="AD72" s="16">
        <v>13</v>
      </c>
      <c r="AE72" s="51">
        <v>1.5098722415795587E-2</v>
      </c>
      <c r="AF72" s="15" t="s">
        <v>20</v>
      </c>
      <c r="AG72" s="16" t="s">
        <v>20</v>
      </c>
      <c r="AH72" s="16" t="s">
        <v>20</v>
      </c>
      <c r="AI72" s="16" t="s">
        <v>20</v>
      </c>
      <c r="AJ72" s="51" t="s">
        <v>20</v>
      </c>
      <c r="AK72" s="15" t="s">
        <v>20</v>
      </c>
      <c r="AL72" s="16" t="s">
        <v>20</v>
      </c>
      <c r="AM72" s="16" t="s">
        <v>20</v>
      </c>
      <c r="AN72" s="16" t="s">
        <v>20</v>
      </c>
      <c r="AO72" s="51" t="s">
        <v>20</v>
      </c>
    </row>
    <row r="73" spans="1:41">
      <c r="A73" s="29"/>
      <c r="B73" s="31" t="s">
        <v>148</v>
      </c>
      <c r="C73" s="15" t="s">
        <v>20</v>
      </c>
      <c r="D73" s="16" t="s">
        <v>20</v>
      </c>
      <c r="E73" s="16">
        <v>2</v>
      </c>
      <c r="F73" s="16">
        <v>6</v>
      </c>
      <c r="G73" s="16">
        <v>8</v>
      </c>
      <c r="H73" s="51">
        <v>1.8223234624145787E-3</v>
      </c>
      <c r="I73" s="15" t="s">
        <v>20</v>
      </c>
      <c r="J73" s="16" t="s">
        <v>20</v>
      </c>
      <c r="K73" s="16" t="s">
        <v>20</v>
      </c>
      <c r="L73" s="51" t="s">
        <v>20</v>
      </c>
      <c r="M73" s="15" t="s">
        <v>20</v>
      </c>
      <c r="N73" s="16">
        <v>3</v>
      </c>
      <c r="O73" s="16">
        <v>3</v>
      </c>
      <c r="P73" s="51">
        <v>6.2111801242236021E-3</v>
      </c>
      <c r="Q73" s="15">
        <v>2</v>
      </c>
      <c r="R73" s="16" t="s">
        <v>20</v>
      </c>
      <c r="S73" s="16" t="s">
        <v>20</v>
      </c>
      <c r="T73" s="16">
        <v>2</v>
      </c>
      <c r="U73" s="51" t="s">
        <v>20</v>
      </c>
      <c r="V73" s="15" t="s">
        <v>20</v>
      </c>
      <c r="W73" s="16">
        <v>2</v>
      </c>
      <c r="X73" s="16" t="s">
        <v>20</v>
      </c>
      <c r="Y73" s="16">
        <v>2</v>
      </c>
      <c r="Z73" s="51">
        <v>2.9027576197387518E-3</v>
      </c>
      <c r="AA73" s="15" t="s">
        <v>20</v>
      </c>
      <c r="AB73" s="16">
        <v>1</v>
      </c>
      <c r="AC73" s="16" t="s">
        <v>20</v>
      </c>
      <c r="AD73" s="16">
        <v>1</v>
      </c>
      <c r="AE73" s="51">
        <v>1.1614401858304297E-3</v>
      </c>
      <c r="AF73" s="15" t="s">
        <v>20</v>
      </c>
      <c r="AG73" s="16" t="s">
        <v>20</v>
      </c>
      <c r="AH73" s="16" t="s">
        <v>20</v>
      </c>
      <c r="AI73" s="16" t="s">
        <v>20</v>
      </c>
      <c r="AJ73" s="51" t="s">
        <v>20</v>
      </c>
      <c r="AK73" s="15" t="s">
        <v>20</v>
      </c>
      <c r="AL73" s="16" t="s">
        <v>20</v>
      </c>
      <c r="AM73" s="16" t="s">
        <v>20</v>
      </c>
      <c r="AN73" s="16" t="s">
        <v>20</v>
      </c>
      <c r="AO73" s="51" t="s">
        <v>20</v>
      </c>
    </row>
    <row r="74" spans="1:41">
      <c r="A74" s="29"/>
      <c r="B74" s="31" t="s">
        <v>149</v>
      </c>
      <c r="C74" s="15" t="s">
        <v>20</v>
      </c>
      <c r="D74" s="16" t="s">
        <v>20</v>
      </c>
      <c r="E74" s="16">
        <v>1</v>
      </c>
      <c r="F74" s="16" t="s">
        <v>20</v>
      </c>
      <c r="G74" s="16">
        <v>1</v>
      </c>
      <c r="H74" s="51">
        <v>2.2779043280182233E-4</v>
      </c>
      <c r="I74" s="15" t="s">
        <v>20</v>
      </c>
      <c r="J74" s="16" t="s">
        <v>20</v>
      </c>
      <c r="K74" s="16" t="s">
        <v>20</v>
      </c>
      <c r="L74" s="51" t="s">
        <v>20</v>
      </c>
      <c r="M74" s="15" t="s">
        <v>20</v>
      </c>
      <c r="N74" s="16" t="s">
        <v>20</v>
      </c>
      <c r="O74" s="16" t="s">
        <v>20</v>
      </c>
      <c r="P74" s="51" t="s">
        <v>20</v>
      </c>
      <c r="Q74" s="15" t="s">
        <v>20</v>
      </c>
      <c r="R74" s="16" t="s">
        <v>20</v>
      </c>
      <c r="S74" s="16" t="s">
        <v>20</v>
      </c>
      <c r="T74" s="16" t="s">
        <v>20</v>
      </c>
      <c r="U74" s="51" t="s">
        <v>20</v>
      </c>
      <c r="V74" s="15" t="s">
        <v>20</v>
      </c>
      <c r="W74" s="16" t="s">
        <v>20</v>
      </c>
      <c r="X74" s="16" t="s">
        <v>20</v>
      </c>
      <c r="Y74" s="16" t="s">
        <v>20</v>
      </c>
      <c r="Z74" s="51" t="s">
        <v>20</v>
      </c>
      <c r="AA74" s="15" t="s">
        <v>20</v>
      </c>
      <c r="AB74" s="16" t="s">
        <v>20</v>
      </c>
      <c r="AC74" s="16" t="s">
        <v>20</v>
      </c>
      <c r="AD74" s="16" t="s">
        <v>20</v>
      </c>
      <c r="AE74" s="51" t="s">
        <v>20</v>
      </c>
      <c r="AF74" s="15" t="s">
        <v>20</v>
      </c>
      <c r="AG74" s="16" t="s">
        <v>20</v>
      </c>
      <c r="AH74" s="16" t="s">
        <v>20</v>
      </c>
      <c r="AI74" s="16" t="s">
        <v>20</v>
      </c>
      <c r="AJ74" s="51" t="s">
        <v>20</v>
      </c>
      <c r="AK74" s="15">
        <v>1</v>
      </c>
      <c r="AL74" s="16" t="s">
        <v>20</v>
      </c>
      <c r="AM74" s="16" t="s">
        <v>20</v>
      </c>
      <c r="AN74" s="16">
        <v>1</v>
      </c>
      <c r="AO74" s="51">
        <v>2.4096385542168677E-3</v>
      </c>
    </row>
    <row r="75" spans="1:41">
      <c r="A75" s="29"/>
      <c r="B75" s="33" t="s">
        <v>150</v>
      </c>
      <c r="C75" s="15" t="s">
        <v>20</v>
      </c>
      <c r="D75" s="16" t="s">
        <v>20</v>
      </c>
      <c r="E75" s="16">
        <v>8</v>
      </c>
      <c r="F75" s="16">
        <v>13</v>
      </c>
      <c r="G75" s="16">
        <v>21</v>
      </c>
      <c r="H75" s="51">
        <v>4.7835990888382687E-3</v>
      </c>
      <c r="I75" s="15" t="s">
        <v>20</v>
      </c>
      <c r="J75" s="16" t="s">
        <v>20</v>
      </c>
      <c r="K75" s="16" t="s">
        <v>20</v>
      </c>
      <c r="L75" s="51" t="s">
        <v>20</v>
      </c>
      <c r="M75" s="15">
        <v>1</v>
      </c>
      <c r="N75" s="16" t="s">
        <v>20</v>
      </c>
      <c r="O75" s="16">
        <v>1</v>
      </c>
      <c r="P75" s="51">
        <v>2.070393374741201E-3</v>
      </c>
      <c r="Q75" s="15">
        <v>4</v>
      </c>
      <c r="R75" s="16" t="s">
        <v>20</v>
      </c>
      <c r="S75" s="16" t="s">
        <v>20</v>
      </c>
      <c r="T75" s="16">
        <v>4</v>
      </c>
      <c r="U75" s="51" t="s">
        <v>20</v>
      </c>
      <c r="V75" s="15">
        <v>1</v>
      </c>
      <c r="W75" s="16">
        <v>1</v>
      </c>
      <c r="X75" s="16" t="s">
        <v>20</v>
      </c>
      <c r="Y75" s="16">
        <v>2</v>
      </c>
      <c r="Z75" s="51">
        <v>2.9027576197387518E-3</v>
      </c>
      <c r="AA75" s="15" t="s">
        <v>20</v>
      </c>
      <c r="AB75" s="16">
        <v>4</v>
      </c>
      <c r="AC75" s="16" t="s">
        <v>20</v>
      </c>
      <c r="AD75" s="16">
        <v>4</v>
      </c>
      <c r="AE75" s="51">
        <v>4.6457607433217189E-3</v>
      </c>
      <c r="AF75" s="15">
        <v>2</v>
      </c>
      <c r="AG75" s="16">
        <v>5</v>
      </c>
      <c r="AH75" s="16" t="s">
        <v>20</v>
      </c>
      <c r="AI75" s="16">
        <v>7</v>
      </c>
      <c r="AJ75" s="51">
        <v>8.5365853658536592E-3</v>
      </c>
      <c r="AK75" s="15" t="s">
        <v>20</v>
      </c>
      <c r="AL75" s="16">
        <v>3</v>
      </c>
      <c r="AM75" s="16" t="s">
        <v>20</v>
      </c>
      <c r="AN75" s="16">
        <v>3</v>
      </c>
      <c r="AO75" s="51">
        <v>7.2289156626506026E-3</v>
      </c>
    </row>
    <row r="76" spans="1:41">
      <c r="A76" s="29"/>
      <c r="B76" s="31" t="s">
        <v>151</v>
      </c>
      <c r="C76" s="15" t="s">
        <v>20</v>
      </c>
      <c r="D76" s="16" t="s">
        <v>20</v>
      </c>
      <c r="E76" s="16" t="s">
        <v>20</v>
      </c>
      <c r="F76" s="16">
        <v>1</v>
      </c>
      <c r="G76" s="16">
        <v>1</v>
      </c>
      <c r="H76" s="51">
        <v>2.2779043280182233E-4</v>
      </c>
      <c r="I76" s="15" t="s">
        <v>20</v>
      </c>
      <c r="J76" s="16" t="s">
        <v>20</v>
      </c>
      <c r="K76" s="16" t="s">
        <v>20</v>
      </c>
      <c r="L76" s="51" t="s">
        <v>20</v>
      </c>
      <c r="M76" s="15" t="s">
        <v>20</v>
      </c>
      <c r="N76" s="16" t="s">
        <v>20</v>
      </c>
      <c r="O76" s="16" t="s">
        <v>20</v>
      </c>
      <c r="P76" s="51" t="s">
        <v>20</v>
      </c>
      <c r="Q76" s="15" t="s">
        <v>20</v>
      </c>
      <c r="R76" s="16" t="s">
        <v>20</v>
      </c>
      <c r="S76" s="16" t="s">
        <v>20</v>
      </c>
      <c r="T76" s="16" t="s">
        <v>20</v>
      </c>
      <c r="U76" s="51" t="s">
        <v>20</v>
      </c>
      <c r="V76" s="15" t="s">
        <v>20</v>
      </c>
      <c r="W76" s="16">
        <v>1</v>
      </c>
      <c r="X76" s="16" t="s">
        <v>20</v>
      </c>
      <c r="Y76" s="16">
        <v>1</v>
      </c>
      <c r="Z76" s="51">
        <v>1.4513788098693759E-3</v>
      </c>
      <c r="AA76" s="15" t="s">
        <v>20</v>
      </c>
      <c r="AB76" s="16" t="s">
        <v>20</v>
      </c>
      <c r="AC76" s="16" t="s">
        <v>20</v>
      </c>
      <c r="AD76" s="16" t="s">
        <v>20</v>
      </c>
      <c r="AE76" s="51" t="s">
        <v>20</v>
      </c>
      <c r="AF76" s="15" t="s">
        <v>20</v>
      </c>
      <c r="AG76" s="16" t="s">
        <v>20</v>
      </c>
      <c r="AH76" s="16" t="s">
        <v>20</v>
      </c>
      <c r="AI76" s="16" t="s">
        <v>20</v>
      </c>
      <c r="AJ76" s="51" t="s">
        <v>20</v>
      </c>
      <c r="AK76" s="15" t="s">
        <v>20</v>
      </c>
      <c r="AL76" s="16" t="s">
        <v>20</v>
      </c>
      <c r="AM76" s="16" t="s">
        <v>20</v>
      </c>
      <c r="AN76" s="16" t="s">
        <v>20</v>
      </c>
      <c r="AO76" s="51" t="s">
        <v>20</v>
      </c>
    </row>
    <row r="77" spans="1:41">
      <c r="A77" s="29"/>
      <c r="B77" s="33" t="s">
        <v>152</v>
      </c>
      <c r="C77" s="15">
        <v>1</v>
      </c>
      <c r="D77" s="16" t="s">
        <v>20</v>
      </c>
      <c r="E77" s="16" t="s">
        <v>20</v>
      </c>
      <c r="F77" s="16">
        <v>2</v>
      </c>
      <c r="G77" s="16">
        <v>3</v>
      </c>
      <c r="H77" s="51">
        <v>6.83371298405467E-4</v>
      </c>
      <c r="I77" s="15">
        <v>1</v>
      </c>
      <c r="J77" s="16" t="s">
        <v>20</v>
      </c>
      <c r="K77" s="16">
        <v>1</v>
      </c>
      <c r="L77" s="51">
        <v>1.6611295681063123E-3</v>
      </c>
      <c r="M77" s="15" t="s">
        <v>20</v>
      </c>
      <c r="N77" s="16" t="s">
        <v>20</v>
      </c>
      <c r="O77" s="16" t="s">
        <v>20</v>
      </c>
      <c r="P77" s="51" t="s">
        <v>20</v>
      </c>
      <c r="Q77" s="15" t="s">
        <v>20</v>
      </c>
      <c r="R77" s="16" t="s">
        <v>20</v>
      </c>
      <c r="S77" s="16" t="s">
        <v>20</v>
      </c>
      <c r="T77" s="16" t="s">
        <v>20</v>
      </c>
      <c r="U77" s="51" t="s">
        <v>20</v>
      </c>
      <c r="V77" s="15" t="s">
        <v>20</v>
      </c>
      <c r="W77" s="16">
        <v>1</v>
      </c>
      <c r="X77" s="16" t="s">
        <v>20</v>
      </c>
      <c r="Y77" s="16">
        <v>1</v>
      </c>
      <c r="Z77" s="51">
        <v>1.4513788098693759E-3</v>
      </c>
      <c r="AA77" s="15" t="s">
        <v>20</v>
      </c>
      <c r="AB77" s="16" t="s">
        <v>20</v>
      </c>
      <c r="AC77" s="16" t="s">
        <v>20</v>
      </c>
      <c r="AD77" s="16" t="s">
        <v>20</v>
      </c>
      <c r="AE77" s="51" t="s">
        <v>20</v>
      </c>
      <c r="AF77" s="15" t="s">
        <v>20</v>
      </c>
      <c r="AG77" s="16" t="s">
        <v>20</v>
      </c>
      <c r="AH77" s="16" t="s">
        <v>20</v>
      </c>
      <c r="AI77" s="16" t="s">
        <v>20</v>
      </c>
      <c r="AJ77" s="51" t="s">
        <v>20</v>
      </c>
      <c r="AK77" s="15" t="s">
        <v>20</v>
      </c>
      <c r="AL77" s="16">
        <v>1</v>
      </c>
      <c r="AM77" s="16" t="s">
        <v>20</v>
      </c>
      <c r="AN77" s="16">
        <v>1</v>
      </c>
      <c r="AO77" s="51">
        <v>2.4096385542168677E-3</v>
      </c>
    </row>
    <row r="78" spans="1:41">
      <c r="A78" s="29"/>
      <c r="B78" s="33" t="s">
        <v>153</v>
      </c>
      <c r="C78" s="15">
        <v>1</v>
      </c>
      <c r="D78" s="16" t="s">
        <v>20</v>
      </c>
      <c r="E78" s="16">
        <v>1</v>
      </c>
      <c r="F78" s="16">
        <v>2</v>
      </c>
      <c r="G78" s="16">
        <v>4</v>
      </c>
      <c r="H78" s="51">
        <v>9.1116173120728934E-4</v>
      </c>
      <c r="I78" s="15">
        <v>1</v>
      </c>
      <c r="J78" s="16" t="s">
        <v>20</v>
      </c>
      <c r="K78" s="16">
        <v>1</v>
      </c>
      <c r="L78" s="51">
        <v>1.6611295681063123E-3</v>
      </c>
      <c r="M78" s="15" t="s">
        <v>20</v>
      </c>
      <c r="N78" s="16" t="s">
        <v>20</v>
      </c>
      <c r="O78" s="16" t="s">
        <v>20</v>
      </c>
      <c r="P78" s="51" t="s">
        <v>20</v>
      </c>
      <c r="Q78" s="15" t="s">
        <v>20</v>
      </c>
      <c r="R78" s="16" t="s">
        <v>20</v>
      </c>
      <c r="S78" s="16" t="s">
        <v>20</v>
      </c>
      <c r="T78" s="16" t="s">
        <v>20</v>
      </c>
      <c r="U78" s="51" t="s">
        <v>20</v>
      </c>
      <c r="V78" s="15" t="s">
        <v>20</v>
      </c>
      <c r="W78" s="16" t="s">
        <v>20</v>
      </c>
      <c r="X78" s="16" t="s">
        <v>20</v>
      </c>
      <c r="Y78" s="16" t="s">
        <v>20</v>
      </c>
      <c r="Z78" s="51" t="s">
        <v>20</v>
      </c>
      <c r="AA78" s="15">
        <v>1</v>
      </c>
      <c r="AB78" s="16">
        <v>1</v>
      </c>
      <c r="AC78" s="16" t="s">
        <v>20</v>
      </c>
      <c r="AD78" s="16">
        <v>2</v>
      </c>
      <c r="AE78" s="51">
        <v>2.3228803716608595E-3</v>
      </c>
      <c r="AF78" s="15" t="s">
        <v>20</v>
      </c>
      <c r="AG78" s="16">
        <v>1</v>
      </c>
      <c r="AH78" s="16" t="s">
        <v>20</v>
      </c>
      <c r="AI78" s="16">
        <v>1</v>
      </c>
      <c r="AJ78" s="51">
        <v>1.2195121951219512E-3</v>
      </c>
      <c r="AK78" s="15" t="s">
        <v>20</v>
      </c>
      <c r="AL78" s="16" t="s">
        <v>20</v>
      </c>
      <c r="AM78" s="16" t="s">
        <v>20</v>
      </c>
      <c r="AN78" s="16" t="s">
        <v>20</v>
      </c>
      <c r="AO78" s="51" t="s">
        <v>20</v>
      </c>
    </row>
    <row r="79" spans="1:41">
      <c r="A79" s="29"/>
      <c r="B79" s="31" t="s">
        <v>154</v>
      </c>
      <c r="C79" s="15" t="s">
        <v>20</v>
      </c>
      <c r="D79" s="16" t="s">
        <v>20</v>
      </c>
      <c r="E79" s="16">
        <v>2</v>
      </c>
      <c r="F79" s="16" t="s">
        <v>20</v>
      </c>
      <c r="G79" s="16">
        <v>2</v>
      </c>
      <c r="H79" s="51">
        <v>4.5558086560364467E-4</v>
      </c>
      <c r="I79" s="15" t="s">
        <v>20</v>
      </c>
      <c r="J79" s="16" t="s">
        <v>20</v>
      </c>
      <c r="K79" s="16" t="s">
        <v>20</v>
      </c>
      <c r="L79" s="51" t="s">
        <v>20</v>
      </c>
      <c r="M79" s="15" t="s">
        <v>20</v>
      </c>
      <c r="N79" s="16" t="s">
        <v>20</v>
      </c>
      <c r="O79" s="16" t="s">
        <v>20</v>
      </c>
      <c r="P79" s="51" t="s">
        <v>20</v>
      </c>
      <c r="Q79" s="15" t="s">
        <v>20</v>
      </c>
      <c r="R79" s="16" t="s">
        <v>20</v>
      </c>
      <c r="S79" s="16" t="s">
        <v>20</v>
      </c>
      <c r="T79" s="16" t="s">
        <v>20</v>
      </c>
      <c r="U79" s="51" t="s">
        <v>20</v>
      </c>
      <c r="V79" s="15">
        <v>1</v>
      </c>
      <c r="W79" s="16" t="s">
        <v>20</v>
      </c>
      <c r="X79" s="16" t="s">
        <v>20</v>
      </c>
      <c r="Y79" s="16">
        <v>1</v>
      </c>
      <c r="Z79" s="51">
        <v>1.4513788098693759E-3</v>
      </c>
      <c r="AA79" s="15">
        <v>1</v>
      </c>
      <c r="AB79" s="16" t="s">
        <v>20</v>
      </c>
      <c r="AC79" s="16" t="s">
        <v>20</v>
      </c>
      <c r="AD79" s="16">
        <v>1</v>
      </c>
      <c r="AE79" s="51">
        <v>1.1614401858304297E-3</v>
      </c>
      <c r="AF79" s="15" t="s">
        <v>20</v>
      </c>
      <c r="AG79" s="16" t="s">
        <v>20</v>
      </c>
      <c r="AH79" s="16" t="s">
        <v>20</v>
      </c>
      <c r="AI79" s="16" t="s">
        <v>20</v>
      </c>
      <c r="AJ79" s="51" t="s">
        <v>20</v>
      </c>
      <c r="AK79" s="15" t="s">
        <v>20</v>
      </c>
      <c r="AL79" s="16" t="s">
        <v>20</v>
      </c>
      <c r="AM79" s="16" t="s">
        <v>20</v>
      </c>
      <c r="AN79" s="16" t="s">
        <v>20</v>
      </c>
      <c r="AO79" s="51" t="s">
        <v>20</v>
      </c>
    </row>
    <row r="80" spans="1:41">
      <c r="A80" s="29"/>
      <c r="B80" s="31" t="s">
        <v>155</v>
      </c>
      <c r="C80" s="15" t="s">
        <v>20</v>
      </c>
      <c r="D80" s="16" t="s">
        <v>20</v>
      </c>
      <c r="E80" s="16" t="s">
        <v>20</v>
      </c>
      <c r="F80" s="16">
        <v>2</v>
      </c>
      <c r="G80" s="16">
        <v>2</v>
      </c>
      <c r="H80" s="51">
        <v>4.5558086560364467E-4</v>
      </c>
      <c r="I80" s="15" t="s">
        <v>20</v>
      </c>
      <c r="J80" s="16" t="s">
        <v>20</v>
      </c>
      <c r="K80" s="16" t="s">
        <v>20</v>
      </c>
      <c r="L80" s="51" t="s">
        <v>20</v>
      </c>
      <c r="M80" s="15" t="s">
        <v>20</v>
      </c>
      <c r="N80" s="16" t="s">
        <v>20</v>
      </c>
      <c r="O80" s="16" t="s">
        <v>20</v>
      </c>
      <c r="P80" s="51" t="s">
        <v>20</v>
      </c>
      <c r="Q80" s="15" t="s">
        <v>20</v>
      </c>
      <c r="R80" s="16" t="s">
        <v>20</v>
      </c>
      <c r="S80" s="16" t="s">
        <v>20</v>
      </c>
      <c r="T80" s="16" t="s">
        <v>20</v>
      </c>
      <c r="U80" s="51" t="s">
        <v>20</v>
      </c>
      <c r="V80" s="15" t="s">
        <v>20</v>
      </c>
      <c r="W80" s="16" t="s">
        <v>20</v>
      </c>
      <c r="X80" s="16" t="s">
        <v>20</v>
      </c>
      <c r="Y80" s="16" t="s">
        <v>20</v>
      </c>
      <c r="Z80" s="51" t="s">
        <v>20</v>
      </c>
      <c r="AA80" s="15" t="s">
        <v>20</v>
      </c>
      <c r="AB80" s="16" t="s">
        <v>20</v>
      </c>
      <c r="AC80" s="16" t="s">
        <v>20</v>
      </c>
      <c r="AD80" s="16" t="s">
        <v>20</v>
      </c>
      <c r="AE80" s="51" t="s">
        <v>20</v>
      </c>
      <c r="AF80" s="15" t="s">
        <v>20</v>
      </c>
      <c r="AG80" s="16">
        <v>2</v>
      </c>
      <c r="AH80" s="16" t="s">
        <v>20</v>
      </c>
      <c r="AI80" s="16">
        <v>2</v>
      </c>
      <c r="AJ80" s="51">
        <v>2.4390243902439024E-3</v>
      </c>
      <c r="AK80" s="15" t="s">
        <v>20</v>
      </c>
      <c r="AL80" s="16" t="s">
        <v>20</v>
      </c>
      <c r="AM80" s="16" t="s">
        <v>20</v>
      </c>
      <c r="AN80" s="16" t="s">
        <v>20</v>
      </c>
      <c r="AO80" s="51" t="s">
        <v>20</v>
      </c>
    </row>
    <row r="81" spans="1:41">
      <c r="A81" s="29"/>
      <c r="B81" s="31" t="s">
        <v>156</v>
      </c>
      <c r="C81" s="15" t="s">
        <v>20</v>
      </c>
      <c r="D81" s="16" t="s">
        <v>20</v>
      </c>
      <c r="E81" s="16" t="s">
        <v>20</v>
      </c>
      <c r="F81" s="16">
        <v>4</v>
      </c>
      <c r="G81" s="16">
        <v>4</v>
      </c>
      <c r="H81" s="51">
        <v>9.1116173120728934E-4</v>
      </c>
      <c r="I81" s="15" t="s">
        <v>20</v>
      </c>
      <c r="J81" s="16" t="s">
        <v>20</v>
      </c>
      <c r="K81" s="16" t="s">
        <v>20</v>
      </c>
      <c r="L81" s="51" t="s">
        <v>20</v>
      </c>
      <c r="M81" s="15" t="s">
        <v>20</v>
      </c>
      <c r="N81" s="16" t="s">
        <v>20</v>
      </c>
      <c r="O81" s="16" t="s">
        <v>20</v>
      </c>
      <c r="P81" s="51" t="s">
        <v>20</v>
      </c>
      <c r="Q81" s="15" t="s">
        <v>20</v>
      </c>
      <c r="R81" s="16">
        <v>3</v>
      </c>
      <c r="S81" s="16" t="s">
        <v>20</v>
      </c>
      <c r="T81" s="16">
        <v>3</v>
      </c>
      <c r="U81" s="51" t="s">
        <v>20</v>
      </c>
      <c r="V81" s="15" t="s">
        <v>20</v>
      </c>
      <c r="W81" s="16" t="s">
        <v>20</v>
      </c>
      <c r="X81" s="16" t="s">
        <v>20</v>
      </c>
      <c r="Y81" s="16" t="s">
        <v>20</v>
      </c>
      <c r="Z81" s="51" t="s">
        <v>20</v>
      </c>
      <c r="AA81" s="15" t="s">
        <v>20</v>
      </c>
      <c r="AB81" s="16" t="s">
        <v>20</v>
      </c>
      <c r="AC81" s="16" t="s">
        <v>20</v>
      </c>
      <c r="AD81" s="16" t="s">
        <v>20</v>
      </c>
      <c r="AE81" s="51" t="s">
        <v>20</v>
      </c>
      <c r="AF81" s="15" t="s">
        <v>20</v>
      </c>
      <c r="AG81" s="16">
        <v>1</v>
      </c>
      <c r="AH81" s="16" t="s">
        <v>20</v>
      </c>
      <c r="AI81" s="16">
        <v>1</v>
      </c>
      <c r="AJ81" s="51">
        <v>1.2195121951219512E-3</v>
      </c>
      <c r="AK81" s="15" t="s">
        <v>20</v>
      </c>
      <c r="AL81" s="16" t="s">
        <v>20</v>
      </c>
      <c r="AM81" s="16" t="s">
        <v>20</v>
      </c>
      <c r="AN81" s="16" t="s">
        <v>20</v>
      </c>
      <c r="AO81" s="51" t="s">
        <v>20</v>
      </c>
    </row>
    <row r="82" spans="1:41">
      <c r="A82" s="29"/>
      <c r="B82" s="33" t="s">
        <v>157</v>
      </c>
      <c r="C82" s="15" t="s">
        <v>20</v>
      </c>
      <c r="D82" s="16" t="s">
        <v>20</v>
      </c>
      <c r="E82" s="16" t="s">
        <v>20</v>
      </c>
      <c r="F82" s="16">
        <v>2</v>
      </c>
      <c r="G82" s="16">
        <v>2</v>
      </c>
      <c r="H82" s="51">
        <v>4.5558086560364467E-4</v>
      </c>
      <c r="I82" s="15" t="s">
        <v>20</v>
      </c>
      <c r="J82" s="16" t="s">
        <v>20</v>
      </c>
      <c r="K82" s="16" t="s">
        <v>20</v>
      </c>
      <c r="L82" s="51" t="s">
        <v>20</v>
      </c>
      <c r="M82" s="15" t="s">
        <v>20</v>
      </c>
      <c r="N82" s="16" t="s">
        <v>20</v>
      </c>
      <c r="O82" s="16" t="s">
        <v>20</v>
      </c>
      <c r="P82" s="51" t="s">
        <v>20</v>
      </c>
      <c r="Q82" s="15" t="s">
        <v>20</v>
      </c>
      <c r="R82" s="16" t="s">
        <v>20</v>
      </c>
      <c r="S82" s="16" t="s">
        <v>20</v>
      </c>
      <c r="T82" s="16" t="s">
        <v>20</v>
      </c>
      <c r="U82" s="51" t="s">
        <v>20</v>
      </c>
      <c r="V82" s="15" t="s">
        <v>20</v>
      </c>
      <c r="W82" s="16">
        <v>1</v>
      </c>
      <c r="X82" s="16" t="s">
        <v>20</v>
      </c>
      <c r="Y82" s="16">
        <v>1</v>
      </c>
      <c r="Z82" s="51">
        <v>1.4513788098693759E-3</v>
      </c>
      <c r="AA82" s="15" t="s">
        <v>20</v>
      </c>
      <c r="AB82" s="16" t="s">
        <v>20</v>
      </c>
      <c r="AC82" s="16" t="s">
        <v>20</v>
      </c>
      <c r="AD82" s="16" t="s">
        <v>20</v>
      </c>
      <c r="AE82" s="51" t="s">
        <v>20</v>
      </c>
      <c r="AF82" s="15" t="s">
        <v>20</v>
      </c>
      <c r="AG82" s="16">
        <v>1</v>
      </c>
      <c r="AH82" s="16" t="s">
        <v>20</v>
      </c>
      <c r="AI82" s="16">
        <v>1</v>
      </c>
      <c r="AJ82" s="51">
        <v>1.2195121951219512E-3</v>
      </c>
      <c r="AK82" s="15" t="s">
        <v>20</v>
      </c>
      <c r="AL82" s="16" t="s">
        <v>20</v>
      </c>
      <c r="AM82" s="16" t="s">
        <v>20</v>
      </c>
      <c r="AN82" s="16" t="s">
        <v>20</v>
      </c>
      <c r="AO82" s="51" t="s">
        <v>20</v>
      </c>
    </row>
    <row r="83" spans="1:41">
      <c r="A83" s="29"/>
      <c r="B83" s="31" t="s">
        <v>158</v>
      </c>
      <c r="C83" s="15" t="s">
        <v>20</v>
      </c>
      <c r="D83" s="16" t="s">
        <v>20</v>
      </c>
      <c r="E83" s="16" t="s">
        <v>20</v>
      </c>
      <c r="F83" s="16">
        <v>2</v>
      </c>
      <c r="G83" s="16">
        <v>2</v>
      </c>
      <c r="H83" s="51">
        <v>4.5558086560364467E-4</v>
      </c>
      <c r="I83" s="15" t="s">
        <v>20</v>
      </c>
      <c r="J83" s="16" t="s">
        <v>20</v>
      </c>
      <c r="K83" s="16" t="s">
        <v>20</v>
      </c>
      <c r="L83" s="51" t="s">
        <v>20</v>
      </c>
      <c r="M83" s="15" t="s">
        <v>20</v>
      </c>
      <c r="N83" s="16" t="s">
        <v>20</v>
      </c>
      <c r="O83" s="16" t="s">
        <v>20</v>
      </c>
      <c r="P83" s="51" t="s">
        <v>20</v>
      </c>
      <c r="Q83" s="15" t="s">
        <v>20</v>
      </c>
      <c r="R83" s="16">
        <v>1</v>
      </c>
      <c r="S83" s="16" t="s">
        <v>20</v>
      </c>
      <c r="T83" s="16">
        <v>1</v>
      </c>
      <c r="U83" s="51" t="s">
        <v>20</v>
      </c>
      <c r="V83" s="15" t="s">
        <v>20</v>
      </c>
      <c r="W83" s="16" t="s">
        <v>20</v>
      </c>
      <c r="X83" s="16" t="s">
        <v>20</v>
      </c>
      <c r="Y83" s="16" t="s">
        <v>20</v>
      </c>
      <c r="Z83" s="51" t="s">
        <v>20</v>
      </c>
      <c r="AA83" s="15" t="s">
        <v>20</v>
      </c>
      <c r="AB83" s="16">
        <v>1</v>
      </c>
      <c r="AC83" s="16" t="s">
        <v>20</v>
      </c>
      <c r="AD83" s="16">
        <v>1</v>
      </c>
      <c r="AE83" s="51">
        <v>1.1614401858304297E-3</v>
      </c>
      <c r="AF83" s="15" t="s">
        <v>20</v>
      </c>
      <c r="AG83" s="16" t="s">
        <v>20</v>
      </c>
      <c r="AH83" s="16" t="s">
        <v>20</v>
      </c>
      <c r="AI83" s="16" t="s">
        <v>20</v>
      </c>
      <c r="AJ83" s="51" t="s">
        <v>20</v>
      </c>
      <c r="AK83" s="15" t="s">
        <v>20</v>
      </c>
      <c r="AL83" s="16" t="s">
        <v>20</v>
      </c>
      <c r="AM83" s="16" t="s">
        <v>20</v>
      </c>
      <c r="AN83" s="16" t="s">
        <v>20</v>
      </c>
      <c r="AO83" s="51" t="s">
        <v>20</v>
      </c>
    </row>
    <row r="84" spans="1:41">
      <c r="A84" s="29"/>
      <c r="B84" s="33" t="s">
        <v>159</v>
      </c>
      <c r="C84" s="15" t="s">
        <v>20</v>
      </c>
      <c r="D84" s="16" t="s">
        <v>20</v>
      </c>
      <c r="E84" s="16" t="s">
        <v>20</v>
      </c>
      <c r="F84" s="16">
        <v>2</v>
      </c>
      <c r="G84" s="16">
        <v>2</v>
      </c>
      <c r="H84" s="51">
        <v>4.5558086560364467E-4</v>
      </c>
      <c r="I84" s="15" t="s">
        <v>20</v>
      </c>
      <c r="J84" s="16" t="s">
        <v>20</v>
      </c>
      <c r="K84" s="16" t="s">
        <v>20</v>
      </c>
      <c r="L84" s="51" t="s">
        <v>20</v>
      </c>
      <c r="M84" s="15" t="s">
        <v>20</v>
      </c>
      <c r="N84" s="16">
        <v>1</v>
      </c>
      <c r="O84" s="16">
        <v>1</v>
      </c>
      <c r="P84" s="51">
        <v>2.070393374741201E-3</v>
      </c>
      <c r="Q84" s="15" t="s">
        <v>20</v>
      </c>
      <c r="R84" s="16" t="s">
        <v>20</v>
      </c>
      <c r="S84" s="16" t="s">
        <v>20</v>
      </c>
      <c r="T84" s="16" t="s">
        <v>20</v>
      </c>
      <c r="U84" s="51" t="s">
        <v>20</v>
      </c>
      <c r="V84" s="15" t="s">
        <v>20</v>
      </c>
      <c r="W84" s="16" t="s">
        <v>20</v>
      </c>
      <c r="X84" s="16" t="s">
        <v>20</v>
      </c>
      <c r="Y84" s="16" t="s">
        <v>20</v>
      </c>
      <c r="Z84" s="51" t="s">
        <v>20</v>
      </c>
      <c r="AA84" s="15" t="s">
        <v>20</v>
      </c>
      <c r="AB84" s="16" t="s">
        <v>20</v>
      </c>
      <c r="AC84" s="16" t="s">
        <v>20</v>
      </c>
      <c r="AD84" s="16" t="s">
        <v>20</v>
      </c>
      <c r="AE84" s="51" t="s">
        <v>20</v>
      </c>
      <c r="AF84" s="15" t="s">
        <v>20</v>
      </c>
      <c r="AG84" s="16">
        <v>1</v>
      </c>
      <c r="AH84" s="16" t="s">
        <v>20</v>
      </c>
      <c r="AI84" s="16">
        <v>1</v>
      </c>
      <c r="AJ84" s="51">
        <v>1.2195121951219512E-3</v>
      </c>
      <c r="AK84" s="15" t="s">
        <v>20</v>
      </c>
      <c r="AL84" s="16" t="s">
        <v>20</v>
      </c>
      <c r="AM84" s="16" t="s">
        <v>20</v>
      </c>
      <c r="AN84" s="16" t="s">
        <v>20</v>
      </c>
      <c r="AO84" s="51" t="s">
        <v>20</v>
      </c>
    </row>
    <row r="85" spans="1:41">
      <c r="A85" s="29"/>
      <c r="B85" s="31" t="s">
        <v>160</v>
      </c>
      <c r="C85" s="15" t="s">
        <v>20</v>
      </c>
      <c r="D85" s="16" t="s">
        <v>20</v>
      </c>
      <c r="E85" s="16" t="s">
        <v>20</v>
      </c>
      <c r="F85" s="16">
        <v>2</v>
      </c>
      <c r="G85" s="16">
        <v>2</v>
      </c>
      <c r="H85" s="51">
        <v>4.5558086560364467E-4</v>
      </c>
      <c r="I85" s="15" t="s">
        <v>20</v>
      </c>
      <c r="J85" s="16" t="s">
        <v>20</v>
      </c>
      <c r="K85" s="16" t="s">
        <v>20</v>
      </c>
      <c r="L85" s="51" t="s">
        <v>20</v>
      </c>
      <c r="M85" s="15" t="s">
        <v>20</v>
      </c>
      <c r="N85" s="16" t="s">
        <v>20</v>
      </c>
      <c r="O85" s="16" t="s">
        <v>20</v>
      </c>
      <c r="P85" s="51" t="s">
        <v>20</v>
      </c>
      <c r="Q85" s="15" t="s">
        <v>20</v>
      </c>
      <c r="R85" s="16">
        <v>1</v>
      </c>
      <c r="S85" s="16" t="s">
        <v>20</v>
      </c>
      <c r="T85" s="16">
        <v>1</v>
      </c>
      <c r="U85" s="51" t="s">
        <v>20</v>
      </c>
      <c r="V85" s="15" t="s">
        <v>20</v>
      </c>
      <c r="W85" s="16">
        <v>1</v>
      </c>
      <c r="X85" s="16" t="s">
        <v>20</v>
      </c>
      <c r="Y85" s="16">
        <v>1</v>
      </c>
      <c r="Z85" s="51">
        <v>1.4513788098693759E-3</v>
      </c>
      <c r="AA85" s="15" t="s">
        <v>20</v>
      </c>
      <c r="AB85" s="16" t="s">
        <v>20</v>
      </c>
      <c r="AC85" s="16" t="s">
        <v>20</v>
      </c>
      <c r="AD85" s="16" t="s">
        <v>20</v>
      </c>
      <c r="AE85" s="51" t="s">
        <v>20</v>
      </c>
      <c r="AF85" s="15" t="s">
        <v>20</v>
      </c>
      <c r="AG85" s="16" t="s">
        <v>20</v>
      </c>
      <c r="AH85" s="16" t="s">
        <v>20</v>
      </c>
      <c r="AI85" s="16" t="s">
        <v>20</v>
      </c>
      <c r="AJ85" s="51" t="s">
        <v>20</v>
      </c>
      <c r="AK85" s="15" t="s">
        <v>20</v>
      </c>
      <c r="AL85" s="16" t="s">
        <v>20</v>
      </c>
      <c r="AM85" s="16" t="s">
        <v>20</v>
      </c>
      <c r="AN85" s="16" t="s">
        <v>20</v>
      </c>
      <c r="AO85" s="51" t="s">
        <v>20</v>
      </c>
    </row>
    <row r="86" spans="1:41">
      <c r="A86" s="29"/>
      <c r="B86" s="31" t="s">
        <v>161</v>
      </c>
      <c r="C86" s="15" t="s">
        <v>20</v>
      </c>
      <c r="D86" s="16" t="s">
        <v>20</v>
      </c>
      <c r="E86" s="16">
        <v>1</v>
      </c>
      <c r="F86" s="16" t="s">
        <v>20</v>
      </c>
      <c r="G86" s="16">
        <v>1</v>
      </c>
      <c r="H86" s="51">
        <v>2.2779043280182233E-4</v>
      </c>
      <c r="I86" s="15" t="s">
        <v>20</v>
      </c>
      <c r="J86" s="16" t="s">
        <v>20</v>
      </c>
      <c r="K86" s="16" t="s">
        <v>20</v>
      </c>
      <c r="L86" s="51" t="s">
        <v>20</v>
      </c>
      <c r="M86" s="15">
        <v>1</v>
      </c>
      <c r="N86" s="16" t="s">
        <v>20</v>
      </c>
      <c r="O86" s="16">
        <v>1</v>
      </c>
      <c r="P86" s="51">
        <v>2.070393374741201E-3</v>
      </c>
      <c r="Q86" s="15" t="s">
        <v>20</v>
      </c>
      <c r="R86" s="16" t="s">
        <v>20</v>
      </c>
      <c r="S86" s="16" t="s">
        <v>20</v>
      </c>
      <c r="T86" s="16" t="s">
        <v>20</v>
      </c>
      <c r="U86" s="51" t="s">
        <v>20</v>
      </c>
      <c r="V86" s="15" t="s">
        <v>20</v>
      </c>
      <c r="W86" s="16" t="s">
        <v>20</v>
      </c>
      <c r="X86" s="16" t="s">
        <v>20</v>
      </c>
      <c r="Y86" s="16" t="s">
        <v>20</v>
      </c>
      <c r="Z86" s="51" t="s">
        <v>20</v>
      </c>
      <c r="AA86" s="15" t="s">
        <v>20</v>
      </c>
      <c r="AB86" s="16" t="s">
        <v>20</v>
      </c>
      <c r="AC86" s="16" t="s">
        <v>20</v>
      </c>
      <c r="AD86" s="16" t="s">
        <v>20</v>
      </c>
      <c r="AE86" s="51" t="s">
        <v>20</v>
      </c>
      <c r="AF86" s="15" t="s">
        <v>20</v>
      </c>
      <c r="AG86" s="16" t="s">
        <v>20</v>
      </c>
      <c r="AH86" s="16" t="s">
        <v>20</v>
      </c>
      <c r="AI86" s="16" t="s">
        <v>20</v>
      </c>
      <c r="AJ86" s="51" t="s">
        <v>20</v>
      </c>
      <c r="AK86" s="15" t="s">
        <v>20</v>
      </c>
      <c r="AL86" s="16" t="s">
        <v>20</v>
      </c>
      <c r="AM86" s="16" t="s">
        <v>20</v>
      </c>
      <c r="AN86" s="16" t="s">
        <v>20</v>
      </c>
      <c r="AO86" s="51" t="s">
        <v>20</v>
      </c>
    </row>
    <row r="87" spans="1:41">
      <c r="A87" s="29"/>
      <c r="B87" s="31" t="s">
        <v>162</v>
      </c>
      <c r="C87" s="15">
        <v>2</v>
      </c>
      <c r="D87" s="16" t="s">
        <v>20</v>
      </c>
      <c r="E87" s="16" t="s">
        <v>20</v>
      </c>
      <c r="F87" s="16" t="s">
        <v>20</v>
      </c>
      <c r="G87" s="16">
        <v>2</v>
      </c>
      <c r="H87" s="51">
        <v>4.5558086560364467E-4</v>
      </c>
      <c r="I87" s="15">
        <v>2</v>
      </c>
      <c r="J87" s="16" t="s">
        <v>20</v>
      </c>
      <c r="K87" s="16">
        <v>2</v>
      </c>
      <c r="L87" s="51">
        <v>3.3222591362126247E-3</v>
      </c>
      <c r="M87" s="15" t="s">
        <v>20</v>
      </c>
      <c r="N87" s="16" t="s">
        <v>20</v>
      </c>
      <c r="O87" s="16" t="s">
        <v>20</v>
      </c>
      <c r="P87" s="51" t="s">
        <v>20</v>
      </c>
      <c r="Q87" s="15" t="s">
        <v>20</v>
      </c>
      <c r="R87" s="16" t="s">
        <v>20</v>
      </c>
      <c r="S87" s="16" t="s">
        <v>20</v>
      </c>
      <c r="T87" s="16" t="s">
        <v>20</v>
      </c>
      <c r="U87" s="51" t="s">
        <v>20</v>
      </c>
      <c r="V87" s="15" t="s">
        <v>20</v>
      </c>
      <c r="W87" s="16" t="s">
        <v>20</v>
      </c>
      <c r="X87" s="16" t="s">
        <v>20</v>
      </c>
      <c r="Y87" s="16" t="s">
        <v>20</v>
      </c>
      <c r="Z87" s="51" t="s">
        <v>20</v>
      </c>
      <c r="AA87" s="15" t="s">
        <v>20</v>
      </c>
      <c r="AB87" s="16" t="s">
        <v>20</v>
      </c>
      <c r="AC87" s="16" t="s">
        <v>20</v>
      </c>
      <c r="AD87" s="16" t="s">
        <v>20</v>
      </c>
      <c r="AE87" s="51" t="s">
        <v>20</v>
      </c>
      <c r="AF87" s="15" t="s">
        <v>20</v>
      </c>
      <c r="AG87" s="16" t="s">
        <v>20</v>
      </c>
      <c r="AH87" s="16" t="s">
        <v>20</v>
      </c>
      <c r="AI87" s="16" t="s">
        <v>20</v>
      </c>
      <c r="AJ87" s="51" t="s">
        <v>20</v>
      </c>
      <c r="AK87" s="15" t="s">
        <v>20</v>
      </c>
      <c r="AL87" s="16" t="s">
        <v>20</v>
      </c>
      <c r="AM87" s="16" t="s">
        <v>20</v>
      </c>
      <c r="AN87" s="16" t="s">
        <v>20</v>
      </c>
      <c r="AO87" s="51" t="s">
        <v>20</v>
      </c>
    </row>
    <row r="88" spans="1:41">
      <c r="A88" s="29"/>
      <c r="B88" s="33" t="s">
        <v>163</v>
      </c>
      <c r="C88" s="15" t="s">
        <v>20</v>
      </c>
      <c r="D88" s="16" t="s">
        <v>20</v>
      </c>
      <c r="E88" s="16" t="s">
        <v>20</v>
      </c>
      <c r="F88" s="16">
        <v>1</v>
      </c>
      <c r="G88" s="16">
        <v>1</v>
      </c>
      <c r="H88" s="51">
        <v>2.2779043280182233E-4</v>
      </c>
      <c r="I88" s="15" t="s">
        <v>20</v>
      </c>
      <c r="J88" s="16" t="s">
        <v>20</v>
      </c>
      <c r="K88" s="16" t="s">
        <v>20</v>
      </c>
      <c r="L88" s="51" t="s">
        <v>20</v>
      </c>
      <c r="M88" s="15" t="s">
        <v>20</v>
      </c>
      <c r="N88" s="16" t="s">
        <v>20</v>
      </c>
      <c r="O88" s="16" t="s">
        <v>20</v>
      </c>
      <c r="P88" s="51" t="s">
        <v>20</v>
      </c>
      <c r="Q88" s="15" t="s">
        <v>20</v>
      </c>
      <c r="R88" s="16">
        <v>1</v>
      </c>
      <c r="S88" s="16" t="s">
        <v>20</v>
      </c>
      <c r="T88" s="16">
        <v>1</v>
      </c>
      <c r="U88" s="51" t="s">
        <v>20</v>
      </c>
      <c r="V88" s="15" t="s">
        <v>20</v>
      </c>
      <c r="W88" s="16" t="s">
        <v>20</v>
      </c>
      <c r="X88" s="16" t="s">
        <v>20</v>
      </c>
      <c r="Y88" s="16" t="s">
        <v>20</v>
      </c>
      <c r="Z88" s="51" t="s">
        <v>20</v>
      </c>
      <c r="AA88" s="15" t="s">
        <v>20</v>
      </c>
      <c r="AB88" s="16" t="s">
        <v>20</v>
      </c>
      <c r="AC88" s="16" t="s">
        <v>20</v>
      </c>
      <c r="AD88" s="16" t="s">
        <v>20</v>
      </c>
      <c r="AE88" s="51" t="s">
        <v>20</v>
      </c>
      <c r="AF88" s="15" t="s">
        <v>20</v>
      </c>
      <c r="AG88" s="16" t="s">
        <v>20</v>
      </c>
      <c r="AH88" s="16" t="s">
        <v>20</v>
      </c>
      <c r="AI88" s="16" t="s">
        <v>20</v>
      </c>
      <c r="AJ88" s="51" t="s">
        <v>20</v>
      </c>
      <c r="AK88" s="15" t="s">
        <v>20</v>
      </c>
      <c r="AL88" s="16" t="s">
        <v>20</v>
      </c>
      <c r="AM88" s="16" t="s">
        <v>20</v>
      </c>
      <c r="AN88" s="16" t="s">
        <v>20</v>
      </c>
      <c r="AO88" s="51" t="s">
        <v>20</v>
      </c>
    </row>
    <row r="89" spans="1:41">
      <c r="A89" s="29"/>
      <c r="B89" s="31" t="s">
        <v>164</v>
      </c>
      <c r="C89" s="15">
        <v>118</v>
      </c>
      <c r="D89" s="16">
        <v>7</v>
      </c>
      <c r="E89" s="16">
        <v>43</v>
      </c>
      <c r="F89" s="16">
        <v>316</v>
      </c>
      <c r="G89" s="16">
        <v>484</v>
      </c>
      <c r="H89" s="51">
        <v>0.110250569476082</v>
      </c>
      <c r="I89" s="15">
        <v>118</v>
      </c>
      <c r="J89" s="16">
        <v>1</v>
      </c>
      <c r="K89" s="16">
        <v>119</v>
      </c>
      <c r="L89" s="51">
        <v>0.19767441860465115</v>
      </c>
      <c r="M89" s="15">
        <v>8</v>
      </c>
      <c r="N89" s="16">
        <v>70</v>
      </c>
      <c r="O89" s="16">
        <v>78</v>
      </c>
      <c r="P89" s="51">
        <v>0.16149068322981366</v>
      </c>
      <c r="Q89" s="15">
        <v>4</v>
      </c>
      <c r="R89" s="16">
        <v>34</v>
      </c>
      <c r="S89" s="16" t="s">
        <v>20</v>
      </c>
      <c r="T89" s="16">
        <v>38</v>
      </c>
      <c r="U89" s="51" t="s">
        <v>20</v>
      </c>
      <c r="V89" s="15">
        <v>13</v>
      </c>
      <c r="W89" s="16">
        <v>66</v>
      </c>
      <c r="X89" s="16">
        <v>6</v>
      </c>
      <c r="Y89" s="16">
        <v>85</v>
      </c>
      <c r="Z89" s="51">
        <v>0.12336719883889695</v>
      </c>
      <c r="AA89" s="15">
        <v>14</v>
      </c>
      <c r="AB89" s="16">
        <v>75</v>
      </c>
      <c r="AC89" s="16" t="s">
        <v>20</v>
      </c>
      <c r="AD89" s="16">
        <v>89</v>
      </c>
      <c r="AE89" s="51">
        <v>0.10336817653890824</v>
      </c>
      <c r="AF89" s="15">
        <v>3</v>
      </c>
      <c r="AG89" s="16">
        <v>50</v>
      </c>
      <c r="AH89" s="16" t="s">
        <v>20</v>
      </c>
      <c r="AI89" s="16">
        <v>53</v>
      </c>
      <c r="AJ89" s="51">
        <v>6.4634146341463417E-2</v>
      </c>
      <c r="AK89" s="15">
        <v>1</v>
      </c>
      <c r="AL89" s="16">
        <v>21</v>
      </c>
      <c r="AM89" s="16" t="s">
        <v>20</v>
      </c>
      <c r="AN89" s="16">
        <v>22</v>
      </c>
      <c r="AO89" s="51">
        <v>5.3012048192771083E-2</v>
      </c>
    </row>
    <row r="90" spans="1:41">
      <c r="A90" s="29"/>
      <c r="B90" s="31" t="s">
        <v>165</v>
      </c>
      <c r="C90" s="15">
        <v>62</v>
      </c>
      <c r="D90" s="16">
        <v>4</v>
      </c>
      <c r="E90" s="16">
        <v>18</v>
      </c>
      <c r="F90" s="16">
        <v>107</v>
      </c>
      <c r="G90" s="16">
        <v>191</v>
      </c>
      <c r="H90" s="51">
        <v>4.3507972665148061E-2</v>
      </c>
      <c r="I90" s="15">
        <v>62</v>
      </c>
      <c r="J90" s="16">
        <v>2</v>
      </c>
      <c r="K90" s="16">
        <v>64</v>
      </c>
      <c r="L90" s="51">
        <v>0.10631229235880399</v>
      </c>
      <c r="M90" s="15">
        <v>2</v>
      </c>
      <c r="N90" s="16">
        <v>15</v>
      </c>
      <c r="O90" s="16">
        <v>17</v>
      </c>
      <c r="P90" s="51">
        <v>3.5196687370600416E-2</v>
      </c>
      <c r="Q90" s="15" t="s">
        <v>20</v>
      </c>
      <c r="R90" s="16">
        <v>16</v>
      </c>
      <c r="S90" s="16" t="s">
        <v>20</v>
      </c>
      <c r="T90" s="16">
        <v>16</v>
      </c>
      <c r="U90" s="51" t="s">
        <v>20</v>
      </c>
      <c r="V90" s="15">
        <v>2</v>
      </c>
      <c r="W90" s="16">
        <v>23</v>
      </c>
      <c r="X90" s="16" t="s">
        <v>20</v>
      </c>
      <c r="Y90" s="16">
        <v>25</v>
      </c>
      <c r="Z90" s="51">
        <v>3.6284470246734396E-2</v>
      </c>
      <c r="AA90" s="15">
        <v>2</v>
      </c>
      <c r="AB90" s="16">
        <v>10</v>
      </c>
      <c r="AC90" s="16" t="s">
        <v>20</v>
      </c>
      <c r="AD90" s="16">
        <v>12</v>
      </c>
      <c r="AE90" s="51">
        <v>1.3937282229965157E-2</v>
      </c>
      <c r="AF90" s="15">
        <v>12</v>
      </c>
      <c r="AG90" s="16">
        <v>24</v>
      </c>
      <c r="AH90" s="16">
        <v>2</v>
      </c>
      <c r="AI90" s="16">
        <v>38</v>
      </c>
      <c r="AJ90" s="51">
        <v>4.6341463414634146E-2</v>
      </c>
      <c r="AK90" s="15" t="s">
        <v>20</v>
      </c>
      <c r="AL90" s="16">
        <v>19</v>
      </c>
      <c r="AM90" s="16" t="s">
        <v>20</v>
      </c>
      <c r="AN90" s="16">
        <v>19</v>
      </c>
      <c r="AO90" s="51">
        <v>4.5783132530120479E-2</v>
      </c>
    </row>
    <row r="91" spans="1:41">
      <c r="A91" s="29"/>
      <c r="B91" s="31" t="s">
        <v>166</v>
      </c>
      <c r="C91" s="15">
        <v>10</v>
      </c>
      <c r="D91" s="16">
        <v>1</v>
      </c>
      <c r="E91" s="16">
        <v>2</v>
      </c>
      <c r="F91" s="16">
        <v>14</v>
      </c>
      <c r="G91" s="16">
        <v>27</v>
      </c>
      <c r="H91" s="51">
        <v>6.1503416856492025E-3</v>
      </c>
      <c r="I91" s="15">
        <v>10</v>
      </c>
      <c r="J91" s="16" t="s">
        <v>20</v>
      </c>
      <c r="K91" s="16">
        <v>10</v>
      </c>
      <c r="L91" s="51">
        <v>1.6611295681063124E-2</v>
      </c>
      <c r="M91" s="15" t="s">
        <v>20</v>
      </c>
      <c r="N91" s="16" t="s">
        <v>20</v>
      </c>
      <c r="O91" s="16" t="s">
        <v>20</v>
      </c>
      <c r="P91" s="51" t="s">
        <v>20</v>
      </c>
      <c r="Q91" s="15" t="s">
        <v>20</v>
      </c>
      <c r="R91" s="16" t="s">
        <v>20</v>
      </c>
      <c r="S91" s="16">
        <v>1</v>
      </c>
      <c r="T91" s="16">
        <v>1</v>
      </c>
      <c r="U91" s="51" t="s">
        <v>20</v>
      </c>
      <c r="V91" s="15">
        <v>2</v>
      </c>
      <c r="W91" s="16" t="s">
        <v>20</v>
      </c>
      <c r="X91" s="16" t="s">
        <v>20</v>
      </c>
      <c r="Y91" s="16">
        <v>2</v>
      </c>
      <c r="Z91" s="51">
        <v>2.9027576197387518E-3</v>
      </c>
      <c r="AA91" s="15" t="s">
        <v>20</v>
      </c>
      <c r="AB91" s="16">
        <v>4</v>
      </c>
      <c r="AC91" s="16" t="s">
        <v>20</v>
      </c>
      <c r="AD91" s="16">
        <v>4</v>
      </c>
      <c r="AE91" s="51">
        <v>4.6457607433217189E-3</v>
      </c>
      <c r="AF91" s="15" t="s">
        <v>20</v>
      </c>
      <c r="AG91" s="16">
        <v>4</v>
      </c>
      <c r="AH91" s="16" t="s">
        <v>20</v>
      </c>
      <c r="AI91" s="16">
        <v>4</v>
      </c>
      <c r="AJ91" s="51">
        <v>4.8780487804878049E-3</v>
      </c>
      <c r="AK91" s="15" t="s">
        <v>20</v>
      </c>
      <c r="AL91" s="16">
        <v>6</v>
      </c>
      <c r="AM91" s="16" t="s">
        <v>20</v>
      </c>
      <c r="AN91" s="16">
        <v>6</v>
      </c>
      <c r="AO91" s="51">
        <v>1.4457831325301205E-2</v>
      </c>
    </row>
    <row r="92" spans="1:41">
      <c r="A92" s="29"/>
      <c r="B92" s="33" t="s">
        <v>167</v>
      </c>
      <c r="C92" s="15" t="s">
        <v>20</v>
      </c>
      <c r="D92" s="16">
        <v>1</v>
      </c>
      <c r="E92" s="16">
        <v>2</v>
      </c>
      <c r="F92" s="16">
        <v>1</v>
      </c>
      <c r="G92" s="16">
        <v>4</v>
      </c>
      <c r="H92" s="51">
        <v>9.1116173120728934E-4</v>
      </c>
      <c r="I92" s="15" t="s">
        <v>20</v>
      </c>
      <c r="J92" s="16" t="s">
        <v>20</v>
      </c>
      <c r="K92" s="16" t="s">
        <v>20</v>
      </c>
      <c r="L92" s="51" t="s">
        <v>20</v>
      </c>
      <c r="M92" s="15" t="s">
        <v>20</v>
      </c>
      <c r="N92" s="16" t="s">
        <v>20</v>
      </c>
      <c r="O92" s="16" t="s">
        <v>20</v>
      </c>
      <c r="P92" s="51" t="s">
        <v>20</v>
      </c>
      <c r="Q92" s="15" t="s">
        <v>20</v>
      </c>
      <c r="R92" s="16">
        <v>1</v>
      </c>
      <c r="S92" s="16" t="s">
        <v>20</v>
      </c>
      <c r="T92" s="16">
        <v>1</v>
      </c>
      <c r="U92" s="51" t="s">
        <v>20</v>
      </c>
      <c r="V92" s="15">
        <v>2</v>
      </c>
      <c r="W92" s="16" t="s">
        <v>20</v>
      </c>
      <c r="X92" s="16">
        <v>1</v>
      </c>
      <c r="Y92" s="16">
        <v>3</v>
      </c>
      <c r="Z92" s="51">
        <v>4.3541364296081275E-3</v>
      </c>
      <c r="AA92" s="15" t="s">
        <v>20</v>
      </c>
      <c r="AB92" s="16" t="s">
        <v>20</v>
      </c>
      <c r="AC92" s="16" t="s">
        <v>20</v>
      </c>
      <c r="AD92" s="16" t="s">
        <v>20</v>
      </c>
      <c r="AE92" s="51" t="s">
        <v>20</v>
      </c>
      <c r="AF92" s="15" t="s">
        <v>20</v>
      </c>
      <c r="AG92" s="16" t="s">
        <v>20</v>
      </c>
      <c r="AH92" s="16" t="s">
        <v>20</v>
      </c>
      <c r="AI92" s="16" t="s">
        <v>20</v>
      </c>
      <c r="AJ92" s="51" t="s">
        <v>20</v>
      </c>
      <c r="AK92" s="15" t="s">
        <v>20</v>
      </c>
      <c r="AL92" s="16" t="s">
        <v>20</v>
      </c>
      <c r="AM92" s="16" t="s">
        <v>20</v>
      </c>
      <c r="AN92" s="16" t="s">
        <v>20</v>
      </c>
      <c r="AO92" s="51" t="s">
        <v>20</v>
      </c>
    </row>
    <row r="93" spans="1:41">
      <c r="A93" s="29"/>
      <c r="B93" s="33" t="s">
        <v>168</v>
      </c>
      <c r="C93" s="15" t="s">
        <v>20</v>
      </c>
      <c r="D93" s="16" t="s">
        <v>20</v>
      </c>
      <c r="E93" s="16" t="s">
        <v>20</v>
      </c>
      <c r="F93" s="16">
        <v>2</v>
      </c>
      <c r="G93" s="16">
        <v>2</v>
      </c>
      <c r="H93" s="51">
        <v>4.5558086560364467E-4</v>
      </c>
      <c r="I93" s="15" t="s">
        <v>20</v>
      </c>
      <c r="J93" s="16" t="s">
        <v>20</v>
      </c>
      <c r="K93" s="16" t="s">
        <v>20</v>
      </c>
      <c r="L93" s="51" t="s">
        <v>20</v>
      </c>
      <c r="M93" s="15" t="s">
        <v>20</v>
      </c>
      <c r="N93" s="16">
        <v>1</v>
      </c>
      <c r="O93" s="16">
        <v>1</v>
      </c>
      <c r="P93" s="51">
        <v>2.070393374741201E-3</v>
      </c>
      <c r="Q93" s="15" t="s">
        <v>20</v>
      </c>
      <c r="R93" s="16">
        <v>1</v>
      </c>
      <c r="S93" s="16" t="s">
        <v>20</v>
      </c>
      <c r="T93" s="16">
        <v>1</v>
      </c>
      <c r="U93" s="51" t="s">
        <v>20</v>
      </c>
      <c r="V93" s="15" t="s">
        <v>20</v>
      </c>
      <c r="W93" s="16" t="s">
        <v>20</v>
      </c>
      <c r="X93" s="16" t="s">
        <v>20</v>
      </c>
      <c r="Y93" s="16" t="s">
        <v>20</v>
      </c>
      <c r="Z93" s="51" t="s">
        <v>20</v>
      </c>
      <c r="AA93" s="15" t="s">
        <v>20</v>
      </c>
      <c r="AB93" s="16" t="s">
        <v>20</v>
      </c>
      <c r="AC93" s="16" t="s">
        <v>20</v>
      </c>
      <c r="AD93" s="16" t="s">
        <v>20</v>
      </c>
      <c r="AE93" s="51" t="s">
        <v>20</v>
      </c>
      <c r="AF93" s="15" t="s">
        <v>20</v>
      </c>
      <c r="AG93" s="16" t="s">
        <v>20</v>
      </c>
      <c r="AH93" s="16" t="s">
        <v>20</v>
      </c>
      <c r="AI93" s="16" t="s">
        <v>20</v>
      </c>
      <c r="AJ93" s="51" t="s">
        <v>20</v>
      </c>
      <c r="AK93" s="15" t="s">
        <v>20</v>
      </c>
      <c r="AL93" s="16" t="s">
        <v>20</v>
      </c>
      <c r="AM93" s="16" t="s">
        <v>20</v>
      </c>
      <c r="AN93" s="16" t="s">
        <v>20</v>
      </c>
      <c r="AO93" s="51" t="s">
        <v>20</v>
      </c>
    </row>
    <row r="94" spans="1:41" ht="15" thickBot="1">
      <c r="A94" s="29"/>
      <c r="B94" s="31" t="s">
        <v>169</v>
      </c>
      <c r="C94" s="15" t="s">
        <v>20</v>
      </c>
      <c r="D94" s="16" t="s">
        <v>20</v>
      </c>
      <c r="E94" s="16" t="s">
        <v>20</v>
      </c>
      <c r="F94" s="16">
        <v>1</v>
      </c>
      <c r="G94" s="16">
        <v>1</v>
      </c>
      <c r="H94" s="51">
        <v>2.2779043280182233E-4</v>
      </c>
      <c r="I94" s="15" t="s">
        <v>20</v>
      </c>
      <c r="J94" s="16" t="s">
        <v>20</v>
      </c>
      <c r="K94" s="16" t="s">
        <v>20</v>
      </c>
      <c r="L94" s="51" t="s">
        <v>20</v>
      </c>
      <c r="M94" s="15" t="s">
        <v>20</v>
      </c>
      <c r="N94" s="16" t="s">
        <v>20</v>
      </c>
      <c r="O94" s="16" t="s">
        <v>20</v>
      </c>
      <c r="P94" s="51" t="s">
        <v>20</v>
      </c>
      <c r="Q94" s="15" t="s">
        <v>20</v>
      </c>
      <c r="R94" s="16" t="s">
        <v>20</v>
      </c>
      <c r="S94" s="16" t="s">
        <v>20</v>
      </c>
      <c r="T94" s="16" t="s">
        <v>20</v>
      </c>
      <c r="U94" s="51" t="s">
        <v>20</v>
      </c>
      <c r="V94" s="15" t="s">
        <v>20</v>
      </c>
      <c r="W94" s="16" t="s">
        <v>20</v>
      </c>
      <c r="X94" s="16" t="s">
        <v>20</v>
      </c>
      <c r="Y94" s="16" t="s">
        <v>20</v>
      </c>
      <c r="Z94" s="51" t="s">
        <v>20</v>
      </c>
      <c r="AA94" s="15" t="s">
        <v>20</v>
      </c>
      <c r="AB94" s="16">
        <v>1</v>
      </c>
      <c r="AC94" s="16" t="s">
        <v>20</v>
      </c>
      <c r="AD94" s="16">
        <v>1</v>
      </c>
      <c r="AE94" s="51">
        <v>1.1614401858304297E-3</v>
      </c>
      <c r="AF94" s="15" t="s">
        <v>20</v>
      </c>
      <c r="AG94" s="16" t="s">
        <v>20</v>
      </c>
      <c r="AH94" s="16" t="s">
        <v>20</v>
      </c>
      <c r="AI94" s="16" t="s">
        <v>20</v>
      </c>
      <c r="AJ94" s="51" t="s">
        <v>20</v>
      </c>
      <c r="AK94" s="15" t="s">
        <v>20</v>
      </c>
      <c r="AL94" s="16" t="s">
        <v>20</v>
      </c>
      <c r="AM94" s="16" t="s">
        <v>20</v>
      </c>
      <c r="AN94" s="16" t="s">
        <v>20</v>
      </c>
      <c r="AO94" s="51" t="s">
        <v>20</v>
      </c>
    </row>
    <row r="95" spans="1:41" ht="15" thickBot="1">
      <c r="A95" s="29"/>
      <c r="B95" s="32" t="s">
        <v>12</v>
      </c>
      <c r="C95" s="28">
        <v>578</v>
      </c>
      <c r="D95" s="27">
        <v>83</v>
      </c>
      <c r="E95" s="27">
        <v>655</v>
      </c>
      <c r="F95" s="27">
        <v>3074</v>
      </c>
      <c r="G95" s="27">
        <v>4390</v>
      </c>
      <c r="H95" s="81">
        <v>1</v>
      </c>
      <c r="I95" s="28">
        <v>578</v>
      </c>
      <c r="J95" s="27">
        <v>24</v>
      </c>
      <c r="K95" s="27">
        <v>602</v>
      </c>
      <c r="L95" s="81">
        <v>1</v>
      </c>
      <c r="M95" s="27">
        <v>73</v>
      </c>
      <c r="N95" s="27">
        <v>410</v>
      </c>
      <c r="O95" s="27">
        <v>483</v>
      </c>
      <c r="P95" s="81">
        <v>1.0000000000000002</v>
      </c>
      <c r="Q95" s="28">
        <v>80</v>
      </c>
      <c r="R95" s="28">
        <v>433</v>
      </c>
      <c r="S95" s="28">
        <v>7</v>
      </c>
      <c r="T95" s="28">
        <v>520</v>
      </c>
      <c r="U95" s="52">
        <v>1</v>
      </c>
      <c r="V95" s="28">
        <v>121</v>
      </c>
      <c r="W95" s="28">
        <v>555</v>
      </c>
      <c r="X95" s="28">
        <v>13</v>
      </c>
      <c r="Y95" s="28">
        <v>689</v>
      </c>
      <c r="Z95" s="62">
        <v>0.99999999999999978</v>
      </c>
      <c r="AA95" s="28">
        <v>191</v>
      </c>
      <c r="AB95" s="28">
        <v>665</v>
      </c>
      <c r="AC95" s="28">
        <v>5</v>
      </c>
      <c r="AD95" s="28">
        <v>861</v>
      </c>
      <c r="AE95" s="54">
        <v>0.99999999999999978</v>
      </c>
      <c r="AF95" s="28">
        <v>114</v>
      </c>
      <c r="AG95" s="28">
        <v>687</v>
      </c>
      <c r="AH95" s="28">
        <v>19</v>
      </c>
      <c r="AI95" s="28">
        <v>820</v>
      </c>
      <c r="AJ95" s="54">
        <v>1</v>
      </c>
      <c r="AK95" s="28">
        <v>76</v>
      </c>
      <c r="AL95" s="28">
        <v>324</v>
      </c>
      <c r="AM95" s="28">
        <v>15</v>
      </c>
      <c r="AN95" s="28">
        <v>415</v>
      </c>
      <c r="AO95" s="54">
        <v>0.99999999999999956</v>
      </c>
    </row>
    <row r="96" spans="1:41">
      <c r="A96" s="29"/>
      <c r="B96" s="29" t="s">
        <v>170</v>
      </c>
      <c r="C96" s="29"/>
      <c r="D96" s="29"/>
      <c r="E96" s="29"/>
      <c r="F96" s="29"/>
      <c r="G96" s="29"/>
      <c r="H96" s="55"/>
      <c r="I96" s="29"/>
      <c r="J96" s="29"/>
      <c r="K96" s="29"/>
      <c r="L96" s="55"/>
      <c r="M96" s="29"/>
      <c r="N96" s="29"/>
      <c r="O96" s="29"/>
      <c r="P96" s="55"/>
      <c r="Q96" s="29"/>
      <c r="R96" s="29"/>
      <c r="S96" s="29"/>
      <c r="T96" s="29"/>
      <c r="U96" s="55"/>
      <c r="V96" s="29"/>
      <c r="W96" s="29"/>
      <c r="X96" s="29"/>
      <c r="Y96" s="29"/>
      <c r="Z96" s="55"/>
      <c r="AA96" s="29"/>
      <c r="AB96" s="29"/>
      <c r="AC96" s="29"/>
      <c r="AD96" s="29"/>
      <c r="AE96" s="55"/>
      <c r="AF96" s="29"/>
      <c r="AG96" s="29"/>
      <c r="AH96" s="29"/>
      <c r="AI96" s="29"/>
      <c r="AJ96" s="29"/>
      <c r="AK96" s="29"/>
      <c r="AL96" s="29"/>
      <c r="AM96" s="29"/>
      <c r="AN96" s="29"/>
      <c r="AO96" s="29"/>
    </row>
    <row r="97" spans="3:41"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67"/>
      <c r="AK97" s="9"/>
      <c r="AL97" s="9"/>
      <c r="AM97" s="9"/>
      <c r="AN97" s="9"/>
      <c r="AO97" s="67"/>
    </row>
    <row r="98" spans="3:41"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101" spans="3:41">
      <c r="C101" s="9"/>
      <c r="I101" s="9"/>
      <c r="AE101" s="56"/>
    </row>
    <row r="102" spans="3:41">
      <c r="C102" s="9"/>
      <c r="I102" s="9"/>
      <c r="AE102" s="56"/>
    </row>
    <row r="103" spans="3:41">
      <c r="C103" s="9"/>
      <c r="I103" s="9"/>
      <c r="AE103" s="56"/>
    </row>
    <row r="104" spans="3:41">
      <c r="C104" s="9"/>
      <c r="I104" s="9"/>
      <c r="AE104" s="56"/>
    </row>
    <row r="105" spans="3:41">
      <c r="C105" s="9"/>
      <c r="I105" s="9"/>
    </row>
    <row r="106" spans="3:41">
      <c r="C106" s="9"/>
      <c r="I106" s="9"/>
    </row>
    <row r="107" spans="3:41">
      <c r="C107" s="9"/>
      <c r="I107" s="9"/>
    </row>
    <row r="108" spans="3:41">
      <c r="C108" s="9"/>
      <c r="I108" s="9"/>
    </row>
    <row r="109" spans="3:41">
      <c r="C109" s="9"/>
      <c r="I109" s="9"/>
    </row>
    <row r="110" spans="3:41">
      <c r="C110" s="9"/>
      <c r="I110" s="9"/>
    </row>
    <row r="111" spans="3:41">
      <c r="C111" s="9"/>
      <c r="I111" s="9"/>
    </row>
    <row r="112" spans="3:41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</sheetData>
  <sortState xmlns:xlrd2="http://schemas.microsoft.com/office/spreadsheetml/2017/richdata2" ref="B7:AO94">
    <sortCondition ref="B7:B94"/>
  </sortState>
  <mergeCells count="33"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  <mergeCell ref="AD4:AD5"/>
    <mergeCell ref="L4:L5"/>
    <mergeCell ref="I3:L3"/>
    <mergeCell ref="C3:H3"/>
    <mergeCell ref="AK3:AO3"/>
    <mergeCell ref="AK4:AM4"/>
    <mergeCell ref="AN4:AN5"/>
    <mergeCell ref="AO4:AO5"/>
    <mergeCell ref="I4:J4"/>
    <mergeCell ref="K4:K5"/>
    <mergeCell ref="P4:P5"/>
    <mergeCell ref="U4:U5"/>
    <mergeCell ref="Z4:Z5"/>
    <mergeCell ref="AE4:AE5"/>
    <mergeCell ref="G4:G5"/>
    <mergeCell ref="H4:H5"/>
    <mergeCell ref="C4:F4"/>
    <mergeCell ref="AF3:AJ3"/>
    <mergeCell ref="AF4:AH4"/>
    <mergeCell ref="AI4:AI5"/>
    <mergeCell ref="AJ4:AJ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22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49.7109375" style="5" customWidth="1"/>
    <col min="3" max="3" width="14.28515625" style="5" bestFit="1" customWidth="1"/>
    <col min="4" max="4" width="17.85546875" style="5" customWidth="1"/>
    <col min="5" max="5" width="14.140625" style="5" customWidth="1"/>
    <col min="6" max="6" width="18.85546875" style="5" customWidth="1"/>
    <col min="7" max="7" width="11.28515625" style="5" bestFit="1" customWidth="1"/>
    <col min="8" max="8" width="14.5703125" style="5" bestFit="1" customWidth="1"/>
    <col min="9" max="9" width="14.28515625" style="5" bestFit="1" customWidth="1"/>
    <col min="10" max="10" width="16.85546875" style="5" customWidth="1"/>
    <col min="11" max="11" width="9.140625" style="5" bestFit="1" customWidth="1"/>
    <col min="12" max="12" width="14.5703125" style="5" bestFit="1" customWidth="1"/>
    <col min="13" max="13" width="12.28515625" style="5" bestFit="1" customWidth="1"/>
    <col min="14" max="14" width="19.28515625" style="5" bestFit="1" customWidth="1"/>
    <col min="15" max="15" width="7.28515625" style="5" bestFit="1" customWidth="1"/>
    <col min="16" max="16" width="14.28515625" style="5" customWidth="1"/>
    <col min="17" max="17" width="12.28515625" style="5" bestFit="1" customWidth="1"/>
    <col min="18" max="18" width="19.28515625" style="5" bestFit="1" customWidth="1"/>
    <col min="19" max="19" width="17.7109375" style="5" customWidth="1"/>
    <col min="20" max="20" width="7.28515625" style="5" bestFit="1" customWidth="1"/>
    <col min="21" max="21" width="14.5703125" style="5" bestFit="1" customWidth="1"/>
    <col min="22" max="22" width="12.28515625" style="5" bestFit="1" customWidth="1"/>
    <col min="23" max="23" width="19.28515625" style="5" bestFit="1" customWidth="1"/>
    <col min="24" max="24" width="17.140625" style="5" customWidth="1"/>
    <col min="25" max="25" width="7.28515625" style="5" bestFit="1" customWidth="1"/>
    <col min="26" max="26" width="14.5703125" style="5" bestFit="1" customWidth="1"/>
    <col min="27" max="27" width="12.28515625" style="5" bestFit="1" customWidth="1"/>
    <col min="28" max="28" width="19.28515625" style="5" bestFit="1" customWidth="1"/>
    <col min="29" max="29" width="17" style="5" customWidth="1"/>
    <col min="30" max="30" width="7.28515625" style="5" bestFit="1" customWidth="1"/>
    <col min="31" max="31" width="14.28515625" style="5" customWidth="1"/>
    <col min="32" max="32" width="12.28515625" style="5" bestFit="1" customWidth="1"/>
    <col min="33" max="33" width="19.28515625" style="5" bestFit="1" customWidth="1"/>
    <col min="34" max="34" width="16.7109375" style="5" customWidth="1"/>
    <col min="35" max="35" width="7.28515625" style="5" bestFit="1" customWidth="1"/>
    <col min="36" max="36" width="15.140625" style="5" customWidth="1"/>
    <col min="37" max="37" width="12.28515625" style="5" bestFit="1" customWidth="1"/>
    <col min="38" max="38" width="19.28515625" style="5" bestFit="1" customWidth="1"/>
    <col min="39" max="39" width="17.28515625" style="5" customWidth="1"/>
    <col min="40" max="40" width="7.28515625" style="5" bestFit="1" customWidth="1"/>
    <col min="41" max="41" width="14.5703125" style="5" bestFit="1" customWidth="1"/>
    <col min="42" max="16384" width="8.7109375" style="5"/>
  </cols>
  <sheetData>
    <row r="1" spans="1:41" ht="85.15" customHeight="1">
      <c r="B1" s="11" t="s">
        <v>171</v>
      </c>
    </row>
    <row r="2" spans="1:41" ht="25.15" customHeight="1" thickBot="1">
      <c r="A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5">
      <c r="A3"/>
      <c r="B3" s="97" t="s">
        <v>201</v>
      </c>
      <c r="C3" s="97" t="s">
        <v>12</v>
      </c>
      <c r="D3" s="98"/>
      <c r="E3" s="98"/>
      <c r="F3" s="98"/>
      <c r="G3" s="98"/>
      <c r="H3" s="99"/>
      <c r="I3" s="97">
        <v>2014</v>
      </c>
      <c r="J3" s="98"/>
      <c r="K3" s="98"/>
      <c r="L3" s="99"/>
      <c r="M3" s="97">
        <v>2015</v>
      </c>
      <c r="N3" s="98"/>
      <c r="O3" s="98"/>
      <c r="P3" s="99"/>
      <c r="Q3" s="97">
        <v>2016</v>
      </c>
      <c r="R3" s="98"/>
      <c r="S3" s="98"/>
      <c r="T3" s="98"/>
      <c r="U3" s="99"/>
      <c r="V3" s="97">
        <v>2017</v>
      </c>
      <c r="W3" s="98"/>
      <c r="X3" s="98"/>
      <c r="Y3" s="98"/>
      <c r="Z3" s="99"/>
      <c r="AA3" s="97">
        <v>2018</v>
      </c>
      <c r="AB3" s="98"/>
      <c r="AC3" s="98"/>
      <c r="AD3" s="98"/>
      <c r="AE3" s="99"/>
      <c r="AF3" s="97">
        <v>2019</v>
      </c>
      <c r="AG3" s="98"/>
      <c r="AH3" s="98"/>
      <c r="AI3" s="98"/>
      <c r="AJ3" s="99"/>
      <c r="AK3" s="97">
        <v>2020</v>
      </c>
      <c r="AL3" s="98"/>
      <c r="AM3" s="98"/>
      <c r="AN3" s="98"/>
      <c r="AO3" s="99"/>
    </row>
    <row r="4" spans="1:41" ht="15" customHeight="1">
      <c r="A4"/>
      <c r="B4" s="100"/>
      <c r="C4" s="89" t="s">
        <v>200</v>
      </c>
      <c r="D4" s="90"/>
      <c r="E4" s="90"/>
      <c r="F4" s="91"/>
      <c r="G4" s="85" t="s">
        <v>12</v>
      </c>
      <c r="H4" s="87" t="s">
        <v>13</v>
      </c>
      <c r="I4" s="100" t="s">
        <v>200</v>
      </c>
      <c r="J4" s="101"/>
      <c r="K4" s="85" t="s">
        <v>12</v>
      </c>
      <c r="L4" s="87" t="s">
        <v>13</v>
      </c>
      <c r="M4" s="100" t="s">
        <v>200</v>
      </c>
      <c r="N4" s="101"/>
      <c r="O4" s="85" t="s">
        <v>12</v>
      </c>
      <c r="P4" s="87" t="s">
        <v>13</v>
      </c>
      <c r="Q4" s="100" t="s">
        <v>200</v>
      </c>
      <c r="R4" s="102"/>
      <c r="S4" s="101"/>
      <c r="T4" s="85" t="s">
        <v>12</v>
      </c>
      <c r="U4" s="87" t="s">
        <v>13</v>
      </c>
      <c r="V4" s="100" t="s">
        <v>200</v>
      </c>
      <c r="W4" s="102"/>
      <c r="X4" s="101"/>
      <c r="Y4" s="85" t="s">
        <v>12</v>
      </c>
      <c r="Z4" s="87" t="s">
        <v>13</v>
      </c>
      <c r="AA4" s="100" t="s">
        <v>200</v>
      </c>
      <c r="AB4" s="102"/>
      <c r="AC4" s="101"/>
      <c r="AD4" s="85" t="s">
        <v>12</v>
      </c>
      <c r="AE4" s="87" t="s">
        <v>13</v>
      </c>
      <c r="AF4" s="100" t="s">
        <v>200</v>
      </c>
      <c r="AG4" s="102"/>
      <c r="AH4" s="101"/>
      <c r="AI4" s="85" t="s">
        <v>12</v>
      </c>
      <c r="AJ4" s="87" t="s">
        <v>13</v>
      </c>
      <c r="AK4" s="100" t="s">
        <v>200</v>
      </c>
      <c r="AL4" s="102"/>
      <c r="AM4" s="101"/>
      <c r="AN4" s="85" t="s">
        <v>12</v>
      </c>
      <c r="AO4" s="87" t="s">
        <v>13</v>
      </c>
    </row>
    <row r="5" spans="1:41" ht="38.25">
      <c r="A5"/>
      <c r="B5" s="89"/>
      <c r="C5" s="78" t="s">
        <v>14</v>
      </c>
      <c r="D5" s="80" t="s">
        <v>15</v>
      </c>
      <c r="E5" s="77" t="s">
        <v>16</v>
      </c>
      <c r="F5" s="76" t="s">
        <v>17</v>
      </c>
      <c r="G5" s="86"/>
      <c r="H5" s="88"/>
      <c r="I5" s="78" t="s">
        <v>14</v>
      </c>
      <c r="J5" s="80" t="s">
        <v>15</v>
      </c>
      <c r="K5" s="86"/>
      <c r="L5" s="88"/>
      <c r="M5" s="77" t="s">
        <v>16</v>
      </c>
      <c r="N5" s="76" t="s">
        <v>17</v>
      </c>
      <c r="O5" s="86"/>
      <c r="P5" s="88"/>
      <c r="Q5" s="78" t="s">
        <v>16</v>
      </c>
      <c r="R5" s="77" t="s">
        <v>17</v>
      </c>
      <c r="S5" s="79" t="s">
        <v>15</v>
      </c>
      <c r="T5" s="86"/>
      <c r="U5" s="88"/>
      <c r="V5" s="78" t="s">
        <v>16</v>
      </c>
      <c r="W5" s="77" t="s">
        <v>17</v>
      </c>
      <c r="X5" s="79" t="s">
        <v>15</v>
      </c>
      <c r="Y5" s="86"/>
      <c r="Z5" s="88"/>
      <c r="AA5" s="78" t="s">
        <v>16</v>
      </c>
      <c r="AB5" s="77" t="s">
        <v>17</v>
      </c>
      <c r="AC5" s="79" t="s">
        <v>15</v>
      </c>
      <c r="AD5" s="86"/>
      <c r="AE5" s="88"/>
      <c r="AF5" s="78" t="s">
        <v>16</v>
      </c>
      <c r="AG5" s="77" t="s">
        <v>17</v>
      </c>
      <c r="AH5" s="79" t="s">
        <v>15</v>
      </c>
      <c r="AI5" s="86"/>
      <c r="AJ5" s="88"/>
      <c r="AK5" s="78" t="s">
        <v>16</v>
      </c>
      <c r="AL5" s="77" t="s">
        <v>17</v>
      </c>
      <c r="AM5" s="79" t="s">
        <v>15</v>
      </c>
      <c r="AN5" s="86"/>
      <c r="AO5" s="88"/>
    </row>
    <row r="6" spans="1:41" ht="15">
      <c r="A6"/>
      <c r="B6" s="31" t="s">
        <v>102</v>
      </c>
      <c r="C6" s="15">
        <v>418</v>
      </c>
      <c r="D6" s="16">
        <v>46</v>
      </c>
      <c r="E6" s="21">
        <v>517</v>
      </c>
      <c r="F6" s="21">
        <v>1614</v>
      </c>
      <c r="G6" s="21">
        <f>SUM(C6:F6)</f>
        <v>2595</v>
      </c>
      <c r="H6" s="53">
        <f>G6/G$16</f>
        <v>0.59111617312072895</v>
      </c>
      <c r="I6" s="15">
        <v>418</v>
      </c>
      <c r="J6" s="16">
        <v>8</v>
      </c>
      <c r="K6" s="21">
        <v>426</v>
      </c>
      <c r="L6" s="53">
        <v>0.70764119601328901</v>
      </c>
      <c r="M6" s="15">
        <v>58</v>
      </c>
      <c r="N6" s="16">
        <v>191</v>
      </c>
      <c r="O6" s="21">
        <v>249</v>
      </c>
      <c r="P6" s="53">
        <v>0.51552795031055898</v>
      </c>
      <c r="Q6" s="15">
        <v>65</v>
      </c>
      <c r="R6" s="16">
        <v>197</v>
      </c>
      <c r="S6" s="21">
        <v>7</v>
      </c>
      <c r="T6" s="21">
        <v>269</v>
      </c>
      <c r="U6" s="53">
        <v>0.51730769230769236</v>
      </c>
      <c r="V6" s="15">
        <v>75</v>
      </c>
      <c r="W6" s="16">
        <v>281</v>
      </c>
      <c r="X6" s="21">
        <v>9</v>
      </c>
      <c r="Y6" s="21">
        <v>365</v>
      </c>
      <c r="Z6" s="53">
        <v>0.52975326560232217</v>
      </c>
      <c r="AA6" s="20">
        <v>155</v>
      </c>
      <c r="AB6" s="21">
        <v>336</v>
      </c>
      <c r="AC6" s="21">
        <v>3</v>
      </c>
      <c r="AD6" s="21">
        <v>494</v>
      </c>
      <c r="AE6" s="53">
        <v>0.57375145180023224</v>
      </c>
      <c r="AF6" s="20">
        <v>98</v>
      </c>
      <c r="AG6" s="21">
        <v>417</v>
      </c>
      <c r="AH6" s="21">
        <v>14</v>
      </c>
      <c r="AI6" s="21">
        <v>529</v>
      </c>
      <c r="AJ6" s="53">
        <v>0.64512195121951221</v>
      </c>
      <c r="AK6" s="20">
        <v>66</v>
      </c>
      <c r="AL6" s="21">
        <v>192</v>
      </c>
      <c r="AM6" s="21">
        <v>5</v>
      </c>
      <c r="AN6" s="21">
        <v>263</v>
      </c>
      <c r="AO6" s="53">
        <v>0.63373493975903616</v>
      </c>
    </row>
    <row r="7" spans="1:41" ht="15">
      <c r="A7"/>
      <c r="B7" s="17" t="s">
        <v>85</v>
      </c>
      <c r="C7" s="15">
        <v>129</v>
      </c>
      <c r="D7" s="16">
        <v>29</v>
      </c>
      <c r="E7" s="21">
        <v>83</v>
      </c>
      <c r="F7" s="21">
        <v>1193</v>
      </c>
      <c r="G7" s="21">
        <f t="shared" ref="G7:G15" si="0">SUM(C7:F7)</f>
        <v>1434</v>
      </c>
      <c r="H7" s="53">
        <f t="shared" ref="H7:H15" si="1">G7/G$16</f>
        <v>0.32665148063781319</v>
      </c>
      <c r="I7" s="15">
        <v>129</v>
      </c>
      <c r="J7" s="16">
        <v>13</v>
      </c>
      <c r="K7" s="21">
        <v>142</v>
      </c>
      <c r="L7" s="53">
        <v>0.23588039867109634</v>
      </c>
      <c r="M7" s="15">
        <v>5</v>
      </c>
      <c r="N7" s="16">
        <v>195</v>
      </c>
      <c r="O7" s="21">
        <v>200</v>
      </c>
      <c r="P7" s="53">
        <v>0.41407867494824019</v>
      </c>
      <c r="Q7" s="15">
        <v>9</v>
      </c>
      <c r="R7" s="16">
        <v>210</v>
      </c>
      <c r="S7" s="16" t="s">
        <v>20</v>
      </c>
      <c r="T7" s="21">
        <v>219</v>
      </c>
      <c r="U7" s="53">
        <v>0.42115384615384616</v>
      </c>
      <c r="V7" s="15">
        <v>29</v>
      </c>
      <c r="W7" s="16">
        <v>213</v>
      </c>
      <c r="X7" s="16">
        <v>2</v>
      </c>
      <c r="Y7" s="21">
        <v>244</v>
      </c>
      <c r="Z7" s="53">
        <v>0.35413642960812775</v>
      </c>
      <c r="AA7" s="15">
        <v>26</v>
      </c>
      <c r="AB7" s="16">
        <v>249</v>
      </c>
      <c r="AC7" s="16">
        <v>1</v>
      </c>
      <c r="AD7" s="21">
        <v>276</v>
      </c>
      <c r="AE7" s="53">
        <v>0.32055749128919858</v>
      </c>
      <c r="AF7" s="15">
        <v>10</v>
      </c>
      <c r="AG7" s="16">
        <v>226</v>
      </c>
      <c r="AH7" s="16">
        <v>5</v>
      </c>
      <c r="AI7" s="21">
        <v>241</v>
      </c>
      <c r="AJ7" s="53">
        <v>0.29390243902439023</v>
      </c>
      <c r="AK7" s="15">
        <v>4</v>
      </c>
      <c r="AL7" s="16">
        <v>100</v>
      </c>
      <c r="AM7" s="16">
        <v>8</v>
      </c>
      <c r="AN7" s="21">
        <v>112</v>
      </c>
      <c r="AO7" s="53">
        <v>0.26987951807228916</v>
      </c>
    </row>
    <row r="8" spans="1:41" ht="15">
      <c r="A8"/>
      <c r="B8" s="17" t="s">
        <v>172</v>
      </c>
      <c r="C8" s="15">
        <v>2</v>
      </c>
      <c r="D8" s="16">
        <v>0</v>
      </c>
      <c r="E8" s="21">
        <v>7</v>
      </c>
      <c r="F8" s="21">
        <v>15</v>
      </c>
      <c r="G8" s="21">
        <f t="shared" si="0"/>
        <v>24</v>
      </c>
      <c r="H8" s="53">
        <f t="shared" si="1"/>
        <v>5.466970387243736E-3</v>
      </c>
      <c r="I8" s="15">
        <v>2</v>
      </c>
      <c r="J8" s="16" t="s">
        <v>20</v>
      </c>
      <c r="K8" s="21">
        <v>2</v>
      </c>
      <c r="L8" s="53">
        <v>3.3222591362126247E-3</v>
      </c>
      <c r="M8" s="15">
        <v>2</v>
      </c>
      <c r="N8" s="16">
        <v>1</v>
      </c>
      <c r="O8" s="21">
        <v>3</v>
      </c>
      <c r="P8" s="53">
        <v>6.2111801242236021E-3</v>
      </c>
      <c r="Q8" s="15" t="s">
        <v>20</v>
      </c>
      <c r="R8" s="16">
        <v>5</v>
      </c>
      <c r="S8" s="16" t="s">
        <v>20</v>
      </c>
      <c r="T8" s="21">
        <v>5</v>
      </c>
      <c r="U8" s="53">
        <v>9.6153846153846159E-3</v>
      </c>
      <c r="V8" s="15">
        <v>1</v>
      </c>
      <c r="W8" s="16">
        <v>3</v>
      </c>
      <c r="X8" s="16" t="s">
        <v>20</v>
      </c>
      <c r="Y8" s="21">
        <v>4</v>
      </c>
      <c r="Z8" s="53">
        <v>5.8055152394775036E-3</v>
      </c>
      <c r="AA8" s="15">
        <v>4</v>
      </c>
      <c r="AB8" s="16">
        <v>4</v>
      </c>
      <c r="AC8" s="16" t="s">
        <v>20</v>
      </c>
      <c r="AD8" s="21">
        <v>8</v>
      </c>
      <c r="AE8" s="53">
        <v>9.2915214866434379E-3</v>
      </c>
      <c r="AF8" s="15" t="s">
        <v>20</v>
      </c>
      <c r="AG8" s="16">
        <v>2</v>
      </c>
      <c r="AH8" s="16" t="s">
        <v>20</v>
      </c>
      <c r="AI8" s="21">
        <v>2</v>
      </c>
      <c r="AJ8" s="53">
        <v>2.4390243902439024E-3</v>
      </c>
      <c r="AK8" s="15" t="s">
        <v>20</v>
      </c>
      <c r="AL8" s="16" t="s">
        <v>20</v>
      </c>
      <c r="AM8" s="16" t="s">
        <v>20</v>
      </c>
      <c r="AN8" s="21" t="s">
        <v>20</v>
      </c>
      <c r="AO8" s="53" t="s">
        <v>20</v>
      </c>
    </row>
    <row r="9" spans="1:41" ht="15">
      <c r="A9"/>
      <c r="B9" s="17" t="s">
        <v>95</v>
      </c>
      <c r="C9" s="15">
        <v>12</v>
      </c>
      <c r="D9" s="16">
        <v>0</v>
      </c>
      <c r="E9" s="21">
        <v>17</v>
      </c>
      <c r="F9" s="21">
        <v>66</v>
      </c>
      <c r="G9" s="21">
        <f t="shared" si="0"/>
        <v>95</v>
      </c>
      <c r="H9" s="53">
        <f t="shared" si="1"/>
        <v>2.164009111617312E-2</v>
      </c>
      <c r="I9" s="15">
        <v>12</v>
      </c>
      <c r="J9" s="16" t="s">
        <v>20</v>
      </c>
      <c r="K9" s="21">
        <v>12</v>
      </c>
      <c r="L9" s="53">
        <v>1.9933554817275746E-2</v>
      </c>
      <c r="M9" s="15">
        <v>5</v>
      </c>
      <c r="N9" s="16">
        <v>11</v>
      </c>
      <c r="O9" s="21">
        <v>16</v>
      </c>
      <c r="P9" s="53">
        <v>3.3126293995859216E-2</v>
      </c>
      <c r="Q9" s="15">
        <v>1</v>
      </c>
      <c r="R9" s="16">
        <v>6</v>
      </c>
      <c r="S9" s="16" t="s">
        <v>20</v>
      </c>
      <c r="T9" s="21">
        <v>7</v>
      </c>
      <c r="U9" s="53">
        <v>1.3461538461538462E-2</v>
      </c>
      <c r="V9" s="15">
        <v>4</v>
      </c>
      <c r="W9" s="16">
        <v>25</v>
      </c>
      <c r="X9" s="16" t="s">
        <v>20</v>
      </c>
      <c r="Y9" s="21">
        <v>29</v>
      </c>
      <c r="Z9" s="53">
        <v>4.2089985486211901E-2</v>
      </c>
      <c r="AA9" s="15">
        <v>2</v>
      </c>
      <c r="AB9" s="16">
        <v>8</v>
      </c>
      <c r="AC9" s="16" t="s">
        <v>20</v>
      </c>
      <c r="AD9" s="21">
        <v>10</v>
      </c>
      <c r="AE9" s="53">
        <v>1.1614401858304297E-2</v>
      </c>
      <c r="AF9" s="15">
        <v>3</v>
      </c>
      <c r="AG9" s="16">
        <v>11</v>
      </c>
      <c r="AH9" s="16" t="s">
        <v>20</v>
      </c>
      <c r="AI9" s="21">
        <v>14</v>
      </c>
      <c r="AJ9" s="53">
        <v>1.7073170731707318E-2</v>
      </c>
      <c r="AK9" s="15">
        <v>2</v>
      </c>
      <c r="AL9" s="16">
        <v>5</v>
      </c>
      <c r="AM9" s="16" t="s">
        <v>20</v>
      </c>
      <c r="AN9" s="21">
        <v>7</v>
      </c>
      <c r="AO9" s="53">
        <v>1.6867469879518072E-2</v>
      </c>
    </row>
    <row r="10" spans="1:41" ht="15">
      <c r="A10"/>
      <c r="B10" s="17" t="s">
        <v>150</v>
      </c>
      <c r="C10" s="15">
        <v>5</v>
      </c>
      <c r="D10" s="16">
        <v>5</v>
      </c>
      <c r="E10" s="21">
        <v>17</v>
      </c>
      <c r="F10" s="21">
        <v>60</v>
      </c>
      <c r="G10" s="21">
        <f t="shared" si="0"/>
        <v>87</v>
      </c>
      <c r="H10" s="53">
        <f t="shared" si="1"/>
        <v>1.9817767653758544E-2</v>
      </c>
      <c r="I10" s="15">
        <v>5</v>
      </c>
      <c r="J10" s="16">
        <v>3</v>
      </c>
      <c r="K10" s="21">
        <v>8</v>
      </c>
      <c r="L10" s="53">
        <v>1.3289036544850499E-2</v>
      </c>
      <c r="M10" s="15">
        <v>1</v>
      </c>
      <c r="N10" s="16" t="s">
        <v>20</v>
      </c>
      <c r="O10" s="21">
        <v>1</v>
      </c>
      <c r="P10" s="53">
        <v>2.070393374741201E-3</v>
      </c>
      <c r="Q10" s="15">
        <v>5</v>
      </c>
      <c r="R10" s="16">
        <v>8</v>
      </c>
      <c r="S10" s="16" t="s">
        <v>20</v>
      </c>
      <c r="T10" s="21">
        <v>13</v>
      </c>
      <c r="U10" s="53">
        <v>2.5000000000000001E-2</v>
      </c>
      <c r="V10" s="15">
        <v>3</v>
      </c>
      <c r="W10" s="16">
        <v>8</v>
      </c>
      <c r="X10" s="16">
        <v>1</v>
      </c>
      <c r="Y10" s="21">
        <v>12</v>
      </c>
      <c r="Z10" s="53">
        <v>1.741654571843251E-2</v>
      </c>
      <c r="AA10" s="15">
        <v>3</v>
      </c>
      <c r="AB10" s="16">
        <v>20</v>
      </c>
      <c r="AC10" s="16" t="s">
        <v>20</v>
      </c>
      <c r="AD10" s="21">
        <v>23</v>
      </c>
      <c r="AE10" s="53">
        <v>2.6713124274099883E-2</v>
      </c>
      <c r="AF10" s="15">
        <v>3</v>
      </c>
      <c r="AG10" s="16">
        <v>16</v>
      </c>
      <c r="AH10" s="16" t="s">
        <v>20</v>
      </c>
      <c r="AI10" s="21">
        <v>19</v>
      </c>
      <c r="AJ10" s="53">
        <v>2.3170731707317073E-2</v>
      </c>
      <c r="AK10" s="15">
        <v>2</v>
      </c>
      <c r="AL10" s="16">
        <v>8</v>
      </c>
      <c r="AM10" s="16">
        <v>1</v>
      </c>
      <c r="AN10" s="21">
        <v>11</v>
      </c>
      <c r="AO10" s="53">
        <v>2.6506024096385541E-2</v>
      </c>
    </row>
    <row r="11" spans="1:41" ht="15">
      <c r="A11"/>
      <c r="B11" s="17" t="s">
        <v>127</v>
      </c>
      <c r="C11" s="15">
        <v>11</v>
      </c>
      <c r="D11" s="16">
        <v>1</v>
      </c>
      <c r="E11" s="21">
        <v>4</v>
      </c>
      <c r="F11" s="21">
        <v>65</v>
      </c>
      <c r="G11" s="21">
        <f t="shared" si="0"/>
        <v>81</v>
      </c>
      <c r="H11" s="53">
        <f t="shared" si="1"/>
        <v>1.8451025056947609E-2</v>
      </c>
      <c r="I11" s="15">
        <v>11</v>
      </c>
      <c r="J11" s="16" t="s">
        <v>20</v>
      </c>
      <c r="K11" s="21">
        <v>11</v>
      </c>
      <c r="L11" s="53">
        <v>1.8272425249169437E-2</v>
      </c>
      <c r="M11" s="15">
        <v>1</v>
      </c>
      <c r="N11" s="16">
        <v>9</v>
      </c>
      <c r="O11" s="21">
        <v>10</v>
      </c>
      <c r="P11" s="53">
        <v>2.0703933747412008E-2</v>
      </c>
      <c r="Q11" s="15" t="s">
        <v>20</v>
      </c>
      <c r="R11" s="16">
        <v>4</v>
      </c>
      <c r="S11" s="16" t="s">
        <v>20</v>
      </c>
      <c r="T11" s="21">
        <v>4</v>
      </c>
      <c r="U11" s="53">
        <v>7.6923076923076927E-3</v>
      </c>
      <c r="V11" s="15">
        <v>2</v>
      </c>
      <c r="W11" s="16">
        <v>13</v>
      </c>
      <c r="X11" s="16" t="s">
        <v>20</v>
      </c>
      <c r="Y11" s="21">
        <v>15</v>
      </c>
      <c r="Z11" s="53">
        <v>2.1770682148040638E-2</v>
      </c>
      <c r="AA11" s="15" t="s">
        <v>20</v>
      </c>
      <c r="AB11" s="16">
        <v>23</v>
      </c>
      <c r="AC11" s="16" t="s">
        <v>20</v>
      </c>
      <c r="AD11" s="21">
        <v>23</v>
      </c>
      <c r="AE11" s="53">
        <v>2.6713124274099883E-2</v>
      </c>
      <c r="AF11" s="15" t="s">
        <v>20</v>
      </c>
      <c r="AG11" s="16">
        <v>7</v>
      </c>
      <c r="AH11" s="16" t="s">
        <v>20</v>
      </c>
      <c r="AI11" s="21">
        <v>7</v>
      </c>
      <c r="AJ11" s="53">
        <v>8.5365853658536592E-3</v>
      </c>
      <c r="AK11" s="15">
        <v>1</v>
      </c>
      <c r="AL11" s="16">
        <v>9</v>
      </c>
      <c r="AM11" s="16">
        <v>1</v>
      </c>
      <c r="AN11" s="21">
        <v>11</v>
      </c>
      <c r="AO11" s="53">
        <v>2.6506024096385541E-2</v>
      </c>
    </row>
    <row r="12" spans="1:41" ht="15">
      <c r="A12"/>
      <c r="B12" s="17" t="s">
        <v>111</v>
      </c>
      <c r="C12" s="15">
        <v>0</v>
      </c>
      <c r="D12" s="16">
        <v>1</v>
      </c>
      <c r="E12" s="21">
        <v>2</v>
      </c>
      <c r="F12" s="21">
        <v>41</v>
      </c>
      <c r="G12" s="21">
        <f t="shared" si="0"/>
        <v>44</v>
      </c>
      <c r="H12" s="53">
        <f t="shared" si="1"/>
        <v>1.0022779043280182E-2</v>
      </c>
      <c r="I12" s="15" t="s">
        <v>20</v>
      </c>
      <c r="J12" s="16" t="s">
        <v>20</v>
      </c>
      <c r="K12" s="21" t="s">
        <v>20</v>
      </c>
      <c r="L12" s="53" t="s">
        <v>20</v>
      </c>
      <c r="M12" s="15" t="s">
        <v>20</v>
      </c>
      <c r="N12" s="16" t="s">
        <v>20</v>
      </c>
      <c r="O12" s="21" t="s">
        <v>20</v>
      </c>
      <c r="P12" s="53" t="s">
        <v>20</v>
      </c>
      <c r="Q12" s="15" t="s">
        <v>20</v>
      </c>
      <c r="R12" s="16" t="s">
        <v>20</v>
      </c>
      <c r="S12" s="16" t="s">
        <v>20</v>
      </c>
      <c r="T12" s="21" t="s">
        <v>20</v>
      </c>
      <c r="U12" s="53" t="s">
        <v>20</v>
      </c>
      <c r="V12" s="15" t="s">
        <v>20</v>
      </c>
      <c r="W12" s="16">
        <v>9</v>
      </c>
      <c r="X12" s="16" t="s">
        <v>20</v>
      </c>
      <c r="Y12" s="21">
        <v>9</v>
      </c>
      <c r="Z12" s="53">
        <v>1.3062409288824383E-2</v>
      </c>
      <c r="AA12" s="15">
        <v>1</v>
      </c>
      <c r="AB12" s="16">
        <v>25</v>
      </c>
      <c r="AC12" s="16">
        <v>1</v>
      </c>
      <c r="AD12" s="21">
        <v>27</v>
      </c>
      <c r="AE12" s="53">
        <v>3.1358885017421602E-2</v>
      </c>
      <c r="AF12" s="15" t="s">
        <v>20</v>
      </c>
      <c r="AG12" s="16">
        <v>2</v>
      </c>
      <c r="AH12" s="16" t="s">
        <v>20</v>
      </c>
      <c r="AI12" s="21">
        <v>2</v>
      </c>
      <c r="AJ12" s="53">
        <v>2.4390243902439024E-3</v>
      </c>
      <c r="AK12" s="15">
        <v>1</v>
      </c>
      <c r="AL12" s="16">
        <v>5</v>
      </c>
      <c r="AM12" s="16" t="s">
        <v>20</v>
      </c>
      <c r="AN12" s="21">
        <v>6</v>
      </c>
      <c r="AO12" s="53">
        <v>1.4457831325301205E-2</v>
      </c>
    </row>
    <row r="13" spans="1:41" ht="15">
      <c r="A13"/>
      <c r="B13" s="17" t="s">
        <v>173</v>
      </c>
      <c r="C13" s="15">
        <v>0</v>
      </c>
      <c r="D13" s="16">
        <v>0</v>
      </c>
      <c r="E13" s="21">
        <v>0</v>
      </c>
      <c r="F13" s="21">
        <v>8</v>
      </c>
      <c r="G13" s="21">
        <f t="shared" si="0"/>
        <v>8</v>
      </c>
      <c r="H13" s="53">
        <f t="shared" si="1"/>
        <v>1.8223234624145787E-3</v>
      </c>
      <c r="I13" s="15" t="s">
        <v>20</v>
      </c>
      <c r="J13" s="16" t="s">
        <v>20</v>
      </c>
      <c r="K13" s="21" t="s">
        <v>20</v>
      </c>
      <c r="L13" s="53" t="s">
        <v>20</v>
      </c>
      <c r="M13" s="15" t="s">
        <v>20</v>
      </c>
      <c r="N13" s="16">
        <v>1</v>
      </c>
      <c r="O13" s="21">
        <v>1</v>
      </c>
      <c r="P13" s="53">
        <v>2.070393374741201E-3</v>
      </c>
      <c r="Q13" s="15" t="s">
        <v>20</v>
      </c>
      <c r="R13" s="16">
        <v>2</v>
      </c>
      <c r="S13" s="16" t="s">
        <v>20</v>
      </c>
      <c r="T13" s="21">
        <v>2</v>
      </c>
      <c r="U13" s="53">
        <v>3.8461538461538464E-3</v>
      </c>
      <c r="V13" s="15" t="s">
        <v>20</v>
      </c>
      <c r="W13" s="16" t="s">
        <v>20</v>
      </c>
      <c r="X13" s="16" t="s">
        <v>20</v>
      </c>
      <c r="Y13" s="21" t="s">
        <v>20</v>
      </c>
      <c r="Z13" s="53" t="s">
        <v>20</v>
      </c>
      <c r="AA13" s="15" t="s">
        <v>20</v>
      </c>
      <c r="AB13" s="16" t="s">
        <v>20</v>
      </c>
      <c r="AC13" s="16" t="s">
        <v>20</v>
      </c>
      <c r="AD13" s="21" t="s">
        <v>20</v>
      </c>
      <c r="AE13" s="53" t="s">
        <v>20</v>
      </c>
      <c r="AF13" s="15" t="s">
        <v>20</v>
      </c>
      <c r="AG13" s="16">
        <v>3</v>
      </c>
      <c r="AH13" s="16" t="s">
        <v>20</v>
      </c>
      <c r="AI13" s="21">
        <v>3</v>
      </c>
      <c r="AJ13" s="53">
        <v>3.6585365853658539E-3</v>
      </c>
      <c r="AK13" s="15" t="s">
        <v>20</v>
      </c>
      <c r="AL13" s="16">
        <v>2</v>
      </c>
      <c r="AM13" s="16" t="s">
        <v>20</v>
      </c>
      <c r="AN13" s="21">
        <v>2</v>
      </c>
      <c r="AO13" s="53">
        <v>4.8192771084337354E-3</v>
      </c>
    </row>
    <row r="14" spans="1:41" ht="15">
      <c r="A14"/>
      <c r="B14" s="17" t="s">
        <v>117</v>
      </c>
      <c r="C14" s="15">
        <v>1</v>
      </c>
      <c r="D14" s="16">
        <v>0</v>
      </c>
      <c r="E14" s="21">
        <v>5</v>
      </c>
      <c r="F14" s="21">
        <v>7</v>
      </c>
      <c r="G14" s="21">
        <f t="shared" si="0"/>
        <v>13</v>
      </c>
      <c r="H14" s="53">
        <f t="shared" si="1"/>
        <v>2.96127562642369E-3</v>
      </c>
      <c r="I14" s="15">
        <v>1</v>
      </c>
      <c r="J14" s="16" t="s">
        <v>20</v>
      </c>
      <c r="K14" s="21">
        <v>1</v>
      </c>
      <c r="L14" s="53">
        <v>1.6611295681063123E-3</v>
      </c>
      <c r="M14" s="15">
        <v>1</v>
      </c>
      <c r="N14" s="16">
        <v>2</v>
      </c>
      <c r="O14" s="21">
        <v>3</v>
      </c>
      <c r="P14" s="53">
        <v>6.2111801242236021E-3</v>
      </c>
      <c r="Q14" s="15" t="s">
        <v>20</v>
      </c>
      <c r="R14" s="16" t="s">
        <v>20</v>
      </c>
      <c r="S14" s="16" t="s">
        <v>20</v>
      </c>
      <c r="T14" s="21" t="s">
        <v>20</v>
      </c>
      <c r="U14" s="53" t="s">
        <v>20</v>
      </c>
      <c r="V14" s="15">
        <v>4</v>
      </c>
      <c r="W14" s="16">
        <v>1</v>
      </c>
      <c r="X14" s="16" t="s">
        <v>20</v>
      </c>
      <c r="Y14" s="21">
        <v>5</v>
      </c>
      <c r="Z14" s="53">
        <v>7.2568940493468797E-3</v>
      </c>
      <c r="AA14" s="15" t="s">
        <v>20</v>
      </c>
      <c r="AB14" s="16" t="s">
        <v>20</v>
      </c>
      <c r="AC14" s="16" t="s">
        <v>20</v>
      </c>
      <c r="AD14" s="21" t="s">
        <v>20</v>
      </c>
      <c r="AE14" s="53" t="s">
        <v>20</v>
      </c>
      <c r="AF14" s="15" t="s">
        <v>20</v>
      </c>
      <c r="AG14" s="16">
        <v>1</v>
      </c>
      <c r="AH14" s="16" t="s">
        <v>20</v>
      </c>
      <c r="AI14" s="21">
        <v>1</v>
      </c>
      <c r="AJ14" s="53">
        <v>1.2195121951219512E-3</v>
      </c>
      <c r="AK14" s="15" t="s">
        <v>20</v>
      </c>
      <c r="AL14" s="16">
        <v>3</v>
      </c>
      <c r="AM14" s="16" t="s">
        <v>20</v>
      </c>
      <c r="AN14" s="21">
        <v>3</v>
      </c>
      <c r="AO14" s="53">
        <v>7.2289156626506026E-3</v>
      </c>
    </row>
    <row r="15" spans="1:41" ht="15.75" thickBot="1">
      <c r="A15"/>
      <c r="B15" s="42" t="s">
        <v>174</v>
      </c>
      <c r="C15" s="23">
        <v>0</v>
      </c>
      <c r="D15" s="22">
        <v>1</v>
      </c>
      <c r="E15" s="50">
        <v>3</v>
      </c>
      <c r="F15" s="50">
        <v>5</v>
      </c>
      <c r="G15" s="21">
        <f t="shared" si="0"/>
        <v>9</v>
      </c>
      <c r="H15" s="53">
        <f t="shared" si="1"/>
        <v>2.0501138952164011E-3</v>
      </c>
      <c r="I15" s="23" t="s">
        <v>20</v>
      </c>
      <c r="J15" s="22" t="s">
        <v>20</v>
      </c>
      <c r="K15" s="21" t="s">
        <v>20</v>
      </c>
      <c r="L15" s="53" t="s">
        <v>20</v>
      </c>
      <c r="M15" s="23" t="s">
        <v>20</v>
      </c>
      <c r="N15" s="22" t="s">
        <v>20</v>
      </c>
      <c r="O15" s="21" t="s">
        <v>20</v>
      </c>
      <c r="P15" s="53" t="s">
        <v>20</v>
      </c>
      <c r="Q15" s="23" t="s">
        <v>20</v>
      </c>
      <c r="R15" s="22">
        <v>1</v>
      </c>
      <c r="S15" s="22" t="s">
        <v>20</v>
      </c>
      <c r="T15" s="21">
        <v>1</v>
      </c>
      <c r="U15" s="53">
        <v>1.9230769230769232E-3</v>
      </c>
      <c r="V15" s="23">
        <v>3</v>
      </c>
      <c r="W15" s="22">
        <v>2</v>
      </c>
      <c r="X15" s="22">
        <v>1</v>
      </c>
      <c r="Y15" s="21">
        <v>6</v>
      </c>
      <c r="Z15" s="53">
        <v>8.708272859216255E-3</v>
      </c>
      <c r="AA15" s="23" t="s">
        <v>20</v>
      </c>
      <c r="AB15" s="22" t="s">
        <v>20</v>
      </c>
      <c r="AC15" s="22" t="s">
        <v>20</v>
      </c>
      <c r="AD15" s="21" t="s">
        <v>20</v>
      </c>
      <c r="AE15" s="53" t="s">
        <v>20</v>
      </c>
      <c r="AF15" s="23" t="s">
        <v>20</v>
      </c>
      <c r="AG15" s="22">
        <v>2</v>
      </c>
      <c r="AH15" s="22" t="s">
        <v>20</v>
      </c>
      <c r="AI15" s="21">
        <v>2</v>
      </c>
      <c r="AJ15" s="53">
        <v>2.4390243902439024E-3</v>
      </c>
      <c r="AK15" s="23" t="s">
        <v>20</v>
      </c>
      <c r="AL15" s="22" t="s">
        <v>20</v>
      </c>
      <c r="AM15" s="22" t="s">
        <v>20</v>
      </c>
      <c r="AN15" s="21" t="s">
        <v>20</v>
      </c>
      <c r="AO15" s="53" t="s">
        <v>20</v>
      </c>
    </row>
    <row r="16" spans="1:41" ht="15.75" thickBot="1">
      <c r="A16"/>
      <c r="B16" s="24" t="s">
        <v>12</v>
      </c>
      <c r="C16" s="26">
        <v>578</v>
      </c>
      <c r="D16" s="26">
        <v>83</v>
      </c>
      <c r="E16" s="26">
        <v>655</v>
      </c>
      <c r="F16" s="26">
        <v>3074</v>
      </c>
      <c r="G16" s="26">
        <f>SUM(G6:G15)</f>
        <v>4390</v>
      </c>
      <c r="H16" s="81">
        <f>SUM(H6:H15)</f>
        <v>1.0000000000000002</v>
      </c>
      <c r="I16" s="26">
        <v>578</v>
      </c>
      <c r="J16" s="26">
        <v>24</v>
      </c>
      <c r="K16" s="26">
        <v>602</v>
      </c>
      <c r="L16" s="81">
        <v>0.99999999999999989</v>
      </c>
      <c r="M16" s="26">
        <v>73</v>
      </c>
      <c r="N16" s="26">
        <v>410</v>
      </c>
      <c r="O16" s="26">
        <v>483</v>
      </c>
      <c r="P16" s="81">
        <v>1</v>
      </c>
      <c r="Q16" s="26">
        <v>80</v>
      </c>
      <c r="R16" s="26">
        <v>433</v>
      </c>
      <c r="S16" s="26">
        <v>7</v>
      </c>
      <c r="T16" s="26">
        <v>520</v>
      </c>
      <c r="U16" s="81">
        <v>0.99999999999999989</v>
      </c>
      <c r="V16" s="26">
        <v>121</v>
      </c>
      <c r="W16" s="26">
        <v>555</v>
      </c>
      <c r="X16" s="26">
        <v>13</v>
      </c>
      <c r="Y16" s="26">
        <v>689</v>
      </c>
      <c r="Z16" s="81">
        <v>1</v>
      </c>
      <c r="AA16" s="26">
        <v>191</v>
      </c>
      <c r="AB16" s="26">
        <v>665</v>
      </c>
      <c r="AC16" s="26">
        <v>5</v>
      </c>
      <c r="AD16" s="26">
        <v>861</v>
      </c>
      <c r="AE16" s="81">
        <v>1</v>
      </c>
      <c r="AF16" s="26">
        <v>114</v>
      </c>
      <c r="AG16" s="26">
        <v>687</v>
      </c>
      <c r="AH16" s="26">
        <v>19</v>
      </c>
      <c r="AI16" s="26">
        <v>820</v>
      </c>
      <c r="AJ16" s="81">
        <v>1</v>
      </c>
      <c r="AK16" s="26">
        <v>76</v>
      </c>
      <c r="AL16" s="26">
        <v>324</v>
      </c>
      <c r="AM16" s="26">
        <v>15</v>
      </c>
      <c r="AN16" s="26">
        <v>415</v>
      </c>
      <c r="AO16" s="81">
        <v>1</v>
      </c>
    </row>
    <row r="17" spans="1:41" ht="15">
      <c r="A17"/>
      <c r="B17" s="29" t="s">
        <v>175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55"/>
      <c r="Q17" s="29"/>
      <c r="R17" s="29"/>
      <c r="S17" s="29"/>
      <c r="T17" s="29"/>
      <c r="U17" s="55"/>
      <c r="V17" s="29"/>
      <c r="W17" s="29"/>
      <c r="X17" s="29"/>
      <c r="Y17" s="29"/>
      <c r="Z17" s="59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</row>
    <row r="18" spans="1:4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 s="6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 s="60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ht="15">
      <c r="A23"/>
      <c r="B23" t="s">
        <v>176</v>
      </c>
      <c r="C23"/>
      <c r="D23"/>
      <c r="E23"/>
      <c r="F23"/>
      <c r="G23"/>
      <c r="H23"/>
      <c r="I23"/>
      <c r="J23"/>
      <c r="K23"/>
      <c r="L23"/>
      <c r="M23"/>
      <c r="N23"/>
      <c r="O23"/>
      <c r="P23" s="60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 s="60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 s="60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 s="60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 s="60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 s="60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ht="15">
      <c r="C29" s="9"/>
      <c r="I29" s="9"/>
      <c r="U29"/>
    </row>
    <row r="30" spans="1:41" ht="15">
      <c r="C30" s="9"/>
      <c r="I30" s="9"/>
      <c r="U30"/>
    </row>
    <row r="31" spans="1:41">
      <c r="C31" s="9"/>
      <c r="I31" s="9"/>
    </row>
    <row r="32" spans="1:41">
      <c r="C32" s="9"/>
      <c r="I32" s="9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</sheetData>
  <mergeCells count="33"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  <mergeCell ref="AD4:AD5"/>
    <mergeCell ref="L4:L5"/>
    <mergeCell ref="I3:L3"/>
    <mergeCell ref="C3:H3"/>
    <mergeCell ref="AK3:AO3"/>
    <mergeCell ref="AK4:AM4"/>
    <mergeCell ref="AN4:AN5"/>
    <mergeCell ref="AO4:AO5"/>
    <mergeCell ref="I4:J4"/>
    <mergeCell ref="K4:K5"/>
    <mergeCell ref="P4:P5"/>
    <mergeCell ref="U4:U5"/>
    <mergeCell ref="Z4:Z5"/>
    <mergeCell ref="AE4:AE5"/>
    <mergeCell ref="G4:G5"/>
    <mergeCell ref="H4:H5"/>
    <mergeCell ref="C4:F4"/>
    <mergeCell ref="AF3:AJ3"/>
    <mergeCell ref="AF4:AH4"/>
    <mergeCell ref="AI4:AI5"/>
    <mergeCell ref="AJ4:AJ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23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19.28515625" style="5" customWidth="1"/>
    <col min="3" max="3" width="14.28515625" style="5" bestFit="1" customWidth="1"/>
    <col min="4" max="4" width="18.5703125" style="5" customWidth="1"/>
    <col min="5" max="5" width="14.140625" style="5" customWidth="1"/>
    <col min="6" max="6" width="16.7109375" style="5" customWidth="1"/>
    <col min="7" max="7" width="7.85546875" style="5" bestFit="1" customWidth="1"/>
    <col min="8" max="8" width="14.5703125" style="5" bestFit="1" customWidth="1"/>
    <col min="9" max="9" width="14.28515625" style="5" bestFit="1" customWidth="1"/>
    <col min="10" max="10" width="17.140625" style="5" customWidth="1"/>
    <col min="11" max="11" width="7.85546875" style="5" bestFit="1" customWidth="1"/>
    <col min="12" max="12" width="14.5703125" style="5" bestFit="1" customWidth="1"/>
    <col min="13" max="13" width="12.7109375" style="5" bestFit="1" customWidth="1"/>
    <col min="14" max="14" width="19.28515625" style="5" bestFit="1" customWidth="1"/>
    <col min="15" max="15" width="7.85546875" style="5" bestFit="1" customWidth="1"/>
    <col min="16" max="16" width="14.5703125" style="5" bestFit="1" customWidth="1"/>
    <col min="17" max="17" width="12.28515625" style="5" bestFit="1" customWidth="1"/>
    <col min="18" max="18" width="19.28515625" style="5" bestFit="1" customWidth="1"/>
    <col min="19" max="19" width="17.7109375" style="5" customWidth="1"/>
    <col min="20" max="20" width="7.85546875" style="5" bestFit="1" customWidth="1"/>
    <col min="21" max="21" width="14.5703125" style="5" bestFit="1" customWidth="1"/>
    <col min="22" max="22" width="12.28515625" style="5" bestFit="1" customWidth="1"/>
    <col min="23" max="23" width="19.28515625" style="5" bestFit="1" customWidth="1"/>
    <col min="24" max="24" width="16.7109375" style="5" customWidth="1"/>
    <col min="25" max="25" width="7.85546875" style="5" bestFit="1" customWidth="1"/>
    <col min="26" max="26" width="14.5703125" style="5" bestFit="1" customWidth="1"/>
    <col min="27" max="27" width="12.28515625" style="5" bestFit="1" customWidth="1"/>
    <col min="28" max="28" width="19.28515625" style="5" bestFit="1" customWidth="1"/>
    <col min="29" max="29" width="17.140625" style="5" customWidth="1"/>
    <col min="30" max="30" width="7.85546875" style="5" bestFit="1" customWidth="1"/>
    <col min="31" max="31" width="14.5703125" style="5" bestFit="1" customWidth="1"/>
    <col min="32" max="32" width="13" style="5" customWidth="1"/>
    <col min="33" max="33" width="19.28515625" style="5" bestFit="1" customWidth="1"/>
    <col min="34" max="34" width="18.140625" style="5" customWidth="1"/>
    <col min="35" max="35" width="7.85546875" style="5" bestFit="1" customWidth="1"/>
    <col min="36" max="36" width="14.5703125" style="5" bestFit="1" customWidth="1"/>
    <col min="37" max="37" width="12.28515625" style="5" bestFit="1" customWidth="1"/>
    <col min="38" max="38" width="19.28515625" style="5" bestFit="1" customWidth="1"/>
    <col min="39" max="39" width="17.5703125" style="5" customWidth="1"/>
    <col min="40" max="40" width="7.85546875" style="5" bestFit="1" customWidth="1"/>
    <col min="41" max="41" width="14.5703125" style="5" bestFit="1" customWidth="1"/>
    <col min="42" max="16384" width="8.7109375" style="5"/>
  </cols>
  <sheetData>
    <row r="1" spans="1:41" ht="85.15" customHeight="1">
      <c r="B1" s="11" t="s">
        <v>177</v>
      </c>
    </row>
    <row r="2" spans="1:41" ht="25.15" customHeight="1" thickBot="1">
      <c r="A2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/>
      <c r="AI2"/>
      <c r="AJ2"/>
      <c r="AK2" s="29"/>
      <c r="AL2" s="29"/>
      <c r="AM2"/>
      <c r="AN2"/>
      <c r="AO2"/>
    </row>
    <row r="3" spans="1:41" ht="15">
      <c r="A3"/>
      <c r="B3" s="92" t="s">
        <v>178</v>
      </c>
      <c r="C3" s="97" t="s">
        <v>12</v>
      </c>
      <c r="D3" s="98"/>
      <c r="E3" s="98"/>
      <c r="F3" s="98"/>
      <c r="G3" s="98"/>
      <c r="H3" s="99"/>
      <c r="I3" s="97">
        <v>2014</v>
      </c>
      <c r="J3" s="98"/>
      <c r="K3" s="98"/>
      <c r="L3" s="99"/>
      <c r="M3" s="97">
        <v>2015</v>
      </c>
      <c r="N3" s="98"/>
      <c r="O3" s="98"/>
      <c r="P3" s="99"/>
      <c r="Q3" s="97">
        <v>2016</v>
      </c>
      <c r="R3" s="98"/>
      <c r="S3" s="98"/>
      <c r="T3" s="98"/>
      <c r="U3" s="99"/>
      <c r="V3" s="97">
        <v>2017</v>
      </c>
      <c r="W3" s="98"/>
      <c r="X3" s="98"/>
      <c r="Y3" s="98"/>
      <c r="Z3" s="99"/>
      <c r="AA3" s="97">
        <v>2018</v>
      </c>
      <c r="AB3" s="98"/>
      <c r="AC3" s="98"/>
      <c r="AD3" s="98"/>
      <c r="AE3" s="99"/>
      <c r="AF3" s="97">
        <v>2019</v>
      </c>
      <c r="AG3" s="98"/>
      <c r="AH3" s="98"/>
      <c r="AI3" s="98"/>
      <c r="AJ3" s="99"/>
      <c r="AK3" s="97">
        <v>2020</v>
      </c>
      <c r="AL3" s="98"/>
      <c r="AM3" s="98"/>
      <c r="AN3" s="98"/>
      <c r="AO3" s="99"/>
    </row>
    <row r="4" spans="1:41" ht="14.45" customHeight="1">
      <c r="A4"/>
      <c r="B4" s="93"/>
      <c r="C4" s="89" t="s">
        <v>200</v>
      </c>
      <c r="D4" s="90"/>
      <c r="E4" s="90"/>
      <c r="F4" s="91"/>
      <c r="G4" s="85" t="s">
        <v>12</v>
      </c>
      <c r="H4" s="87" t="s">
        <v>13</v>
      </c>
      <c r="I4" s="100" t="s">
        <v>200</v>
      </c>
      <c r="J4" s="101"/>
      <c r="K4" s="85" t="s">
        <v>12</v>
      </c>
      <c r="L4" s="87" t="s">
        <v>13</v>
      </c>
      <c r="M4" s="100" t="s">
        <v>200</v>
      </c>
      <c r="N4" s="101"/>
      <c r="O4" s="85" t="s">
        <v>12</v>
      </c>
      <c r="P4" s="87" t="s">
        <v>13</v>
      </c>
      <c r="Q4" s="100" t="s">
        <v>200</v>
      </c>
      <c r="R4" s="102"/>
      <c r="S4" s="101"/>
      <c r="T4" s="85" t="s">
        <v>12</v>
      </c>
      <c r="U4" s="87" t="s">
        <v>13</v>
      </c>
      <c r="V4" s="100" t="s">
        <v>200</v>
      </c>
      <c r="W4" s="102"/>
      <c r="X4" s="101"/>
      <c r="Y4" s="85" t="s">
        <v>12</v>
      </c>
      <c r="Z4" s="87" t="s">
        <v>13</v>
      </c>
      <c r="AA4" s="100" t="s">
        <v>200</v>
      </c>
      <c r="AB4" s="102"/>
      <c r="AC4" s="101"/>
      <c r="AD4" s="85" t="s">
        <v>12</v>
      </c>
      <c r="AE4" s="87" t="s">
        <v>13</v>
      </c>
      <c r="AF4" s="100" t="s">
        <v>200</v>
      </c>
      <c r="AG4" s="102"/>
      <c r="AH4" s="101"/>
      <c r="AI4" s="85" t="s">
        <v>12</v>
      </c>
      <c r="AJ4" s="87" t="s">
        <v>13</v>
      </c>
      <c r="AK4" s="100" t="s">
        <v>200</v>
      </c>
      <c r="AL4" s="102"/>
      <c r="AM4" s="101"/>
      <c r="AN4" s="85" t="s">
        <v>12</v>
      </c>
      <c r="AO4" s="87" t="s">
        <v>13</v>
      </c>
    </row>
    <row r="5" spans="1:41" ht="38.25">
      <c r="A5"/>
      <c r="B5" s="103"/>
      <c r="C5" s="78" t="s">
        <v>14</v>
      </c>
      <c r="D5" s="80" t="s">
        <v>15</v>
      </c>
      <c r="E5" s="77" t="s">
        <v>16</v>
      </c>
      <c r="F5" s="76" t="s">
        <v>17</v>
      </c>
      <c r="G5" s="86"/>
      <c r="H5" s="88"/>
      <c r="I5" s="78" t="s">
        <v>14</v>
      </c>
      <c r="J5" s="80" t="s">
        <v>15</v>
      </c>
      <c r="K5" s="86"/>
      <c r="L5" s="88"/>
      <c r="M5" s="77" t="s">
        <v>16</v>
      </c>
      <c r="N5" s="76" t="s">
        <v>17</v>
      </c>
      <c r="O5" s="86"/>
      <c r="P5" s="88"/>
      <c r="Q5" s="78" t="s">
        <v>16</v>
      </c>
      <c r="R5" s="77" t="s">
        <v>17</v>
      </c>
      <c r="S5" s="79" t="s">
        <v>15</v>
      </c>
      <c r="T5" s="86"/>
      <c r="U5" s="88"/>
      <c r="V5" s="78" t="s">
        <v>16</v>
      </c>
      <c r="W5" s="77" t="s">
        <v>17</v>
      </c>
      <c r="X5" s="79" t="s">
        <v>15</v>
      </c>
      <c r="Y5" s="86"/>
      <c r="Z5" s="88"/>
      <c r="AA5" s="78" t="s">
        <v>16</v>
      </c>
      <c r="AB5" s="77" t="s">
        <v>17</v>
      </c>
      <c r="AC5" s="79" t="s">
        <v>15</v>
      </c>
      <c r="AD5" s="86"/>
      <c r="AE5" s="88"/>
      <c r="AF5" s="78" t="s">
        <v>16</v>
      </c>
      <c r="AG5" s="77" t="s">
        <v>17</v>
      </c>
      <c r="AH5" s="79" t="s">
        <v>15</v>
      </c>
      <c r="AI5" s="86"/>
      <c r="AJ5" s="88"/>
      <c r="AK5" s="78" t="s">
        <v>16</v>
      </c>
      <c r="AL5" s="77" t="s">
        <v>17</v>
      </c>
      <c r="AM5" s="79" t="s">
        <v>15</v>
      </c>
      <c r="AN5" s="86"/>
      <c r="AO5" s="88"/>
    </row>
    <row r="6" spans="1:41" ht="15">
      <c r="A6"/>
      <c r="B6" s="31" t="s">
        <v>179</v>
      </c>
      <c r="C6" s="15">
        <v>112</v>
      </c>
      <c r="D6" s="16">
        <v>21</v>
      </c>
      <c r="E6" s="16">
        <v>175</v>
      </c>
      <c r="F6" s="16">
        <v>716</v>
      </c>
      <c r="G6" s="16">
        <v>1024</v>
      </c>
      <c r="H6" s="51">
        <v>0.23325740318906607</v>
      </c>
      <c r="I6" s="15">
        <v>112</v>
      </c>
      <c r="J6" s="16">
        <v>6</v>
      </c>
      <c r="K6" s="16">
        <f>SUM(I6:J6)</f>
        <v>118</v>
      </c>
      <c r="L6" s="51">
        <f>K6/$K$8</f>
        <v>0.19601328903654486</v>
      </c>
      <c r="M6" s="16">
        <v>15</v>
      </c>
      <c r="N6" s="16">
        <v>71</v>
      </c>
      <c r="O6" s="16">
        <f>SUM(M6:N6)</f>
        <v>86</v>
      </c>
      <c r="P6" s="51">
        <f>O6/$O$8</f>
        <v>0.17805383022774326</v>
      </c>
      <c r="Q6" s="19">
        <v>23</v>
      </c>
      <c r="R6" s="16">
        <v>96</v>
      </c>
      <c r="S6" s="16">
        <v>3</v>
      </c>
      <c r="T6" s="16">
        <f>SUM(Q6:S6)</f>
        <v>122</v>
      </c>
      <c r="U6" s="63">
        <f>T6/$T$8</f>
        <v>0.23461538461538461</v>
      </c>
      <c r="V6" s="15">
        <v>31</v>
      </c>
      <c r="W6" s="16">
        <v>135</v>
      </c>
      <c r="X6" s="16">
        <v>1</v>
      </c>
      <c r="Y6" s="16">
        <f>SUM(V6:X6)</f>
        <v>167</v>
      </c>
      <c r="Z6" s="63">
        <f>Y6/$Y$8</f>
        <v>0.24238026124818576</v>
      </c>
      <c r="AA6" s="23">
        <v>46</v>
      </c>
      <c r="AB6" s="22">
        <v>197</v>
      </c>
      <c r="AC6" s="22">
        <v>1</v>
      </c>
      <c r="AD6" s="16">
        <f>SUM(AA6:AC6)</f>
        <v>244</v>
      </c>
      <c r="AE6" s="51">
        <f>AD6/$AD$8</f>
        <v>0.28339140534262486</v>
      </c>
      <c r="AF6" s="23">
        <v>31</v>
      </c>
      <c r="AG6" s="22">
        <v>156</v>
      </c>
      <c r="AH6" s="22">
        <v>5</v>
      </c>
      <c r="AI6" s="16">
        <f>SUM(AF6:AH6)</f>
        <v>192</v>
      </c>
      <c r="AJ6" s="51">
        <f>AI6/$AI$8</f>
        <v>0.23414634146341465</v>
      </c>
      <c r="AK6" s="23">
        <v>29</v>
      </c>
      <c r="AL6" s="22">
        <v>61</v>
      </c>
      <c r="AM6" s="22">
        <v>5</v>
      </c>
      <c r="AN6" s="22">
        <f>SUM(AK6:AM6)</f>
        <v>95</v>
      </c>
      <c r="AO6" s="58">
        <f>AN6/$AN$8</f>
        <v>0.2289156626506024</v>
      </c>
    </row>
    <row r="7" spans="1:41" ht="15.75" thickBot="1">
      <c r="A7"/>
      <c r="B7" s="31" t="s">
        <v>180</v>
      </c>
      <c r="C7" s="20">
        <v>466</v>
      </c>
      <c r="D7" s="21">
        <v>62</v>
      </c>
      <c r="E7" s="21">
        <v>480</v>
      </c>
      <c r="F7" s="21">
        <v>2358</v>
      </c>
      <c r="G7" s="16">
        <v>3366</v>
      </c>
      <c r="H7" s="51">
        <v>0.76674259681093393</v>
      </c>
      <c r="I7" s="20">
        <v>466</v>
      </c>
      <c r="J7" s="21">
        <v>18</v>
      </c>
      <c r="K7" s="16">
        <f>SUM(I7:J7)</f>
        <v>484</v>
      </c>
      <c r="L7" s="51">
        <f>K7/$K$8</f>
        <v>0.8039867109634552</v>
      </c>
      <c r="M7" s="21">
        <v>58</v>
      </c>
      <c r="N7" s="21">
        <v>339</v>
      </c>
      <c r="O7" s="16">
        <f>SUM(M7:N7)</f>
        <v>397</v>
      </c>
      <c r="P7" s="51">
        <f>O7/$O$8</f>
        <v>0.82194616977225676</v>
      </c>
      <c r="Q7" s="35">
        <v>57</v>
      </c>
      <c r="R7" s="21">
        <v>337</v>
      </c>
      <c r="S7" s="16">
        <v>4</v>
      </c>
      <c r="T7" s="16">
        <f>SUM(Q7:S7)</f>
        <v>398</v>
      </c>
      <c r="U7" s="63">
        <f>T7/$T$8</f>
        <v>0.76538461538461533</v>
      </c>
      <c r="V7" s="20">
        <v>90</v>
      </c>
      <c r="W7" s="21">
        <v>420</v>
      </c>
      <c r="X7" s="16">
        <v>12</v>
      </c>
      <c r="Y7" s="16">
        <f>SUM(V7:X7)</f>
        <v>522</v>
      </c>
      <c r="Z7" s="63">
        <f>Y7/$Y$8</f>
        <v>0.75761973875181421</v>
      </c>
      <c r="AA7" s="15">
        <v>145</v>
      </c>
      <c r="AB7" s="16">
        <v>468</v>
      </c>
      <c r="AC7" s="16">
        <v>4</v>
      </c>
      <c r="AD7" s="16">
        <f>SUM(AA7:AC7)</f>
        <v>617</v>
      </c>
      <c r="AE7" s="51">
        <f>AD7/$AD$8</f>
        <v>0.71660859465737514</v>
      </c>
      <c r="AF7" s="15">
        <v>83</v>
      </c>
      <c r="AG7" s="16">
        <v>531</v>
      </c>
      <c r="AH7" s="16">
        <v>14</v>
      </c>
      <c r="AI7" s="16">
        <f>SUM(AF7:AH7)</f>
        <v>628</v>
      </c>
      <c r="AJ7" s="51">
        <f>AI7/$AI$8</f>
        <v>0.76585365853658538</v>
      </c>
      <c r="AK7" s="15">
        <v>47</v>
      </c>
      <c r="AL7" s="16">
        <v>263</v>
      </c>
      <c r="AM7" s="16">
        <v>10</v>
      </c>
      <c r="AN7" s="16">
        <f>SUM(AK7:AM7)</f>
        <v>320</v>
      </c>
      <c r="AO7" s="51">
        <f>AN7/$AN$8</f>
        <v>0.77108433734939763</v>
      </c>
    </row>
    <row r="8" spans="1:41" ht="15.75" thickBot="1">
      <c r="A8"/>
      <c r="B8" s="24" t="s">
        <v>12</v>
      </c>
      <c r="C8" s="28">
        <v>578</v>
      </c>
      <c r="D8" s="26">
        <v>83</v>
      </c>
      <c r="E8" s="26">
        <v>655</v>
      </c>
      <c r="F8" s="26">
        <v>3074</v>
      </c>
      <c r="G8" s="26">
        <v>4390</v>
      </c>
      <c r="H8" s="54">
        <v>1</v>
      </c>
      <c r="I8" s="28">
        <f t="shared" ref="I8:AM8" si="0">SUM(I6:I6)</f>
        <v>112</v>
      </c>
      <c r="J8" s="26">
        <f>SUM(J6:J7)</f>
        <v>24</v>
      </c>
      <c r="K8" s="26">
        <f>SUM(K6:K7)</f>
        <v>602</v>
      </c>
      <c r="L8" s="54">
        <f>SUM(L6:L7)</f>
        <v>1</v>
      </c>
      <c r="M8" s="28">
        <f t="shared" si="0"/>
        <v>15</v>
      </c>
      <c r="N8" s="26">
        <f t="shared" si="0"/>
        <v>71</v>
      </c>
      <c r="O8" s="26">
        <f>SUM(O6:O7)</f>
        <v>483</v>
      </c>
      <c r="P8" s="54">
        <f>SUM(P6:P7)</f>
        <v>1</v>
      </c>
      <c r="Q8" s="25">
        <f t="shared" si="0"/>
        <v>23</v>
      </c>
      <c r="R8" s="26">
        <f t="shared" si="0"/>
        <v>96</v>
      </c>
      <c r="S8" s="26">
        <f t="shared" si="0"/>
        <v>3</v>
      </c>
      <c r="T8" s="26">
        <f>SUM(T6:T7)</f>
        <v>520</v>
      </c>
      <c r="U8" s="54">
        <f>SUM(U6:U7)</f>
        <v>1</v>
      </c>
      <c r="V8" s="28">
        <f t="shared" si="0"/>
        <v>31</v>
      </c>
      <c r="W8" s="26">
        <f t="shared" si="0"/>
        <v>135</v>
      </c>
      <c r="X8" s="26">
        <f t="shared" si="0"/>
        <v>1</v>
      </c>
      <c r="Y8" s="26">
        <f>SUM(Y6:Y7)</f>
        <v>689</v>
      </c>
      <c r="Z8" s="54">
        <f>SUM(Z6:Z7)</f>
        <v>1</v>
      </c>
      <c r="AA8" s="28">
        <f t="shared" si="0"/>
        <v>46</v>
      </c>
      <c r="AB8" s="26">
        <f t="shared" si="0"/>
        <v>197</v>
      </c>
      <c r="AC8" s="26">
        <f t="shared" si="0"/>
        <v>1</v>
      </c>
      <c r="AD8" s="26">
        <f>SUM(AD6:AD7)</f>
        <v>861</v>
      </c>
      <c r="AE8" s="54">
        <f>SUM(AE6:AE7)</f>
        <v>1</v>
      </c>
      <c r="AF8" s="28">
        <f t="shared" si="0"/>
        <v>31</v>
      </c>
      <c r="AG8" s="26">
        <f t="shared" si="0"/>
        <v>156</v>
      </c>
      <c r="AH8" s="26">
        <f t="shared" si="0"/>
        <v>5</v>
      </c>
      <c r="AI8" s="26">
        <f>SUM(AI6:AI7)</f>
        <v>820</v>
      </c>
      <c r="AJ8" s="54">
        <f>SUM(AJ6:AJ7)</f>
        <v>1</v>
      </c>
      <c r="AK8" s="28">
        <f t="shared" si="0"/>
        <v>29</v>
      </c>
      <c r="AL8" s="26">
        <f t="shared" si="0"/>
        <v>61</v>
      </c>
      <c r="AM8" s="26">
        <f t="shared" si="0"/>
        <v>5</v>
      </c>
      <c r="AN8" s="26">
        <f>SUM(AN6:AN7)</f>
        <v>415</v>
      </c>
      <c r="AO8" s="54">
        <f>SUM(AO6:AO7)</f>
        <v>1</v>
      </c>
    </row>
    <row r="9" spans="1:41" ht="15">
      <c r="A9"/>
      <c r="B9" s="36" t="s">
        <v>181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44"/>
      <c r="O9" s="30"/>
      <c r="P9" s="30"/>
      <c r="Q9" s="30"/>
      <c r="R9" s="30"/>
      <c r="S9" s="30"/>
      <c r="T9" s="30"/>
      <c r="U9" s="57"/>
      <c r="V9" s="30"/>
      <c r="W9" s="30"/>
      <c r="X9" s="30"/>
      <c r="Y9" s="30"/>
      <c r="Z9" s="57"/>
      <c r="AA9" s="30"/>
      <c r="AB9" s="30"/>
      <c r="AC9" s="30"/>
      <c r="AD9" s="30"/>
      <c r="AE9" s="57"/>
      <c r="AF9" s="30"/>
      <c r="AG9" s="30"/>
      <c r="AH9" s="30"/>
      <c r="AI9" s="30"/>
      <c r="AJ9" s="57"/>
      <c r="AK9" s="30"/>
      <c r="AL9" s="30"/>
      <c r="AM9" s="30"/>
      <c r="AN9" s="30"/>
      <c r="AO9" s="57"/>
    </row>
    <row r="10" spans="1:41" ht="1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15">
      <c r="A11"/>
      <c r="B11" s="30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 ht="1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 ht="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7" spans="1:4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</sheetData>
  <mergeCells count="33">
    <mergeCell ref="H4:H5"/>
    <mergeCell ref="G4:G5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I4:J4"/>
    <mergeCell ref="I3:L3"/>
    <mergeCell ref="C3:H3"/>
    <mergeCell ref="C4:F4"/>
    <mergeCell ref="AE4:AE5"/>
    <mergeCell ref="U4:U5"/>
    <mergeCell ref="AK3:AO3"/>
    <mergeCell ref="AO4:AO5"/>
    <mergeCell ref="K4:K5"/>
    <mergeCell ref="P4:P5"/>
    <mergeCell ref="Z4:Z5"/>
    <mergeCell ref="AF4:AH4"/>
    <mergeCell ref="AI4:AI5"/>
    <mergeCell ref="Y4:Y5"/>
    <mergeCell ref="AD4:AD5"/>
    <mergeCell ref="L4:L5"/>
    <mergeCell ref="AN4:AN5"/>
    <mergeCell ref="AK4:AM4"/>
    <mergeCell ref="AA4:AC4"/>
    <mergeCell ref="AJ4:AJ5"/>
    <mergeCell ref="AF3:AJ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21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27.28515625" style="5" customWidth="1"/>
    <col min="3" max="3" width="13.5703125" style="5" customWidth="1"/>
    <col min="4" max="4" width="17.28515625" style="5" bestFit="1" customWidth="1"/>
    <col min="5" max="5" width="14.5703125" style="5" customWidth="1"/>
    <col min="6" max="6" width="19.85546875" style="5" customWidth="1"/>
    <col min="7" max="7" width="8.7109375" style="5" bestFit="1" customWidth="1"/>
    <col min="8" max="8" width="15" style="5" bestFit="1" customWidth="1"/>
    <col min="9" max="9" width="14.28515625" style="5" customWidth="1"/>
    <col min="10" max="10" width="17.28515625" style="5" bestFit="1" customWidth="1"/>
    <col min="11" max="11" width="7.85546875" style="5" bestFit="1" customWidth="1"/>
    <col min="12" max="12" width="15" style="5" bestFit="1" customWidth="1"/>
    <col min="13" max="13" width="12.5703125" style="5" bestFit="1" customWidth="1"/>
    <col min="14" max="14" width="19.85546875" style="5" bestFit="1" customWidth="1"/>
    <col min="15" max="15" width="7.85546875" style="5" bestFit="1" customWidth="1"/>
    <col min="16" max="16" width="15" style="5" bestFit="1" customWidth="1"/>
    <col min="17" max="17" width="12.5703125" style="5" bestFit="1" customWidth="1"/>
    <col min="18" max="18" width="19.85546875" style="5" bestFit="1" customWidth="1"/>
    <col min="19" max="19" width="17.28515625" style="5" bestFit="1" customWidth="1"/>
    <col min="20" max="20" width="7.85546875" style="5" bestFit="1" customWidth="1"/>
    <col min="21" max="21" width="15" style="5" bestFit="1" customWidth="1"/>
    <col min="22" max="22" width="12.5703125" style="5" bestFit="1" customWidth="1"/>
    <col min="23" max="23" width="19.85546875" style="5" bestFit="1" customWidth="1"/>
    <col min="24" max="24" width="17.28515625" style="5" bestFit="1" customWidth="1"/>
    <col min="25" max="25" width="10" style="5" customWidth="1"/>
    <col min="26" max="26" width="17.7109375" style="5" customWidth="1"/>
    <col min="27" max="27" width="12.5703125" style="5" bestFit="1" customWidth="1"/>
    <col min="28" max="28" width="19.85546875" style="5" bestFit="1" customWidth="1"/>
    <col min="29" max="29" width="17" style="5" customWidth="1"/>
    <col min="30" max="30" width="9.85546875" style="5" customWidth="1"/>
    <col min="31" max="31" width="16.28515625" style="5" customWidth="1"/>
    <col min="32" max="32" width="12.5703125" style="5" bestFit="1" customWidth="1"/>
    <col min="33" max="33" width="19.85546875" style="5" bestFit="1" customWidth="1"/>
    <col min="34" max="34" width="17.28515625" style="5" bestFit="1" customWidth="1"/>
    <col min="35" max="35" width="7.85546875" style="5" bestFit="1" customWidth="1"/>
    <col min="36" max="36" width="17" style="5" customWidth="1"/>
    <col min="37" max="37" width="12.5703125" style="5" bestFit="1" customWidth="1"/>
    <col min="38" max="38" width="19.42578125" style="5" customWidth="1"/>
    <col min="39" max="39" width="17.28515625" style="5" bestFit="1" customWidth="1"/>
    <col min="40" max="40" width="9.140625" style="5" customWidth="1"/>
    <col min="41" max="41" width="16.42578125" style="5" customWidth="1"/>
    <col min="42" max="16384" width="8.7109375" style="5"/>
  </cols>
  <sheetData>
    <row r="1" spans="1:41" ht="85.15" customHeight="1">
      <c r="B1" s="11" t="s">
        <v>202</v>
      </c>
    </row>
    <row r="2" spans="1:41" ht="25.15" customHeight="1" thickBo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1:41" s="29" customFormat="1" ht="12.75">
      <c r="B3" s="97" t="s">
        <v>203</v>
      </c>
      <c r="C3" s="97" t="s">
        <v>12</v>
      </c>
      <c r="D3" s="98"/>
      <c r="E3" s="98"/>
      <c r="F3" s="98"/>
      <c r="G3" s="98"/>
      <c r="H3" s="99"/>
      <c r="I3" s="97">
        <v>2014</v>
      </c>
      <c r="J3" s="98"/>
      <c r="K3" s="98"/>
      <c r="L3" s="99"/>
      <c r="M3" s="97">
        <v>2015</v>
      </c>
      <c r="N3" s="98"/>
      <c r="O3" s="98"/>
      <c r="P3" s="99"/>
      <c r="Q3" s="97">
        <v>2016</v>
      </c>
      <c r="R3" s="98"/>
      <c r="S3" s="98"/>
      <c r="T3" s="98"/>
      <c r="U3" s="99"/>
      <c r="V3" s="97">
        <v>2017</v>
      </c>
      <c r="W3" s="98"/>
      <c r="X3" s="98"/>
      <c r="Y3" s="98"/>
      <c r="Z3" s="99"/>
      <c r="AA3" s="97">
        <v>2018</v>
      </c>
      <c r="AB3" s="98"/>
      <c r="AC3" s="98"/>
      <c r="AD3" s="98"/>
      <c r="AE3" s="99"/>
      <c r="AF3" s="97">
        <v>2019</v>
      </c>
      <c r="AG3" s="98"/>
      <c r="AH3" s="98"/>
      <c r="AI3" s="98"/>
      <c r="AJ3" s="99"/>
      <c r="AK3" s="97">
        <v>2020</v>
      </c>
      <c r="AL3" s="98"/>
      <c r="AM3" s="98"/>
      <c r="AN3" s="98"/>
      <c r="AO3" s="99"/>
    </row>
    <row r="4" spans="1:41" s="29" customFormat="1" ht="14.45" customHeight="1">
      <c r="B4" s="100"/>
      <c r="C4" s="89" t="s">
        <v>200</v>
      </c>
      <c r="D4" s="90"/>
      <c r="E4" s="90"/>
      <c r="F4" s="91"/>
      <c r="G4" s="85" t="s">
        <v>12</v>
      </c>
      <c r="H4" s="87" t="s">
        <v>13</v>
      </c>
      <c r="I4" s="100" t="s">
        <v>200</v>
      </c>
      <c r="J4" s="101"/>
      <c r="K4" s="85" t="s">
        <v>12</v>
      </c>
      <c r="L4" s="87" t="s">
        <v>13</v>
      </c>
      <c r="M4" s="100" t="s">
        <v>200</v>
      </c>
      <c r="N4" s="101"/>
      <c r="O4" s="85" t="s">
        <v>12</v>
      </c>
      <c r="P4" s="87" t="s">
        <v>13</v>
      </c>
      <c r="Q4" s="100" t="s">
        <v>200</v>
      </c>
      <c r="R4" s="102"/>
      <c r="S4" s="101"/>
      <c r="T4" s="85" t="s">
        <v>12</v>
      </c>
      <c r="U4" s="87" t="s">
        <v>13</v>
      </c>
      <c r="V4" s="100" t="s">
        <v>200</v>
      </c>
      <c r="W4" s="102"/>
      <c r="X4" s="101"/>
      <c r="Y4" s="85" t="s">
        <v>12</v>
      </c>
      <c r="Z4" s="87" t="s">
        <v>13</v>
      </c>
      <c r="AA4" s="100" t="s">
        <v>200</v>
      </c>
      <c r="AB4" s="102"/>
      <c r="AC4" s="101"/>
      <c r="AD4" s="85" t="s">
        <v>12</v>
      </c>
      <c r="AE4" s="87" t="s">
        <v>13</v>
      </c>
      <c r="AF4" s="100" t="s">
        <v>200</v>
      </c>
      <c r="AG4" s="102"/>
      <c r="AH4" s="101"/>
      <c r="AI4" s="85" t="s">
        <v>12</v>
      </c>
      <c r="AJ4" s="87" t="s">
        <v>13</v>
      </c>
      <c r="AK4" s="100" t="s">
        <v>200</v>
      </c>
      <c r="AL4" s="102"/>
      <c r="AM4" s="101"/>
      <c r="AN4" s="85" t="s">
        <v>12</v>
      </c>
      <c r="AO4" s="87" t="s">
        <v>13</v>
      </c>
    </row>
    <row r="5" spans="1:41" s="29" customFormat="1" ht="38.25">
      <c r="B5" s="100"/>
      <c r="C5" s="78" t="s">
        <v>14</v>
      </c>
      <c r="D5" s="77" t="s">
        <v>15</v>
      </c>
      <c r="E5" s="77" t="s">
        <v>16</v>
      </c>
      <c r="F5" s="77" t="s">
        <v>17</v>
      </c>
      <c r="G5" s="86"/>
      <c r="H5" s="88"/>
      <c r="I5" s="78" t="s">
        <v>14</v>
      </c>
      <c r="J5" s="77" t="s">
        <v>15</v>
      </c>
      <c r="K5" s="86"/>
      <c r="L5" s="88"/>
      <c r="M5" s="77" t="s">
        <v>16</v>
      </c>
      <c r="N5" s="77" t="s">
        <v>17</v>
      </c>
      <c r="O5" s="86"/>
      <c r="P5" s="88"/>
      <c r="Q5" s="78" t="s">
        <v>16</v>
      </c>
      <c r="R5" s="77" t="s">
        <v>17</v>
      </c>
      <c r="S5" s="79" t="s">
        <v>15</v>
      </c>
      <c r="T5" s="86"/>
      <c r="U5" s="88"/>
      <c r="V5" s="78" t="s">
        <v>16</v>
      </c>
      <c r="W5" s="77" t="s">
        <v>17</v>
      </c>
      <c r="X5" s="79" t="s">
        <v>15</v>
      </c>
      <c r="Y5" s="86"/>
      <c r="Z5" s="88"/>
      <c r="AA5" s="78" t="s">
        <v>16</v>
      </c>
      <c r="AB5" s="77" t="s">
        <v>17</v>
      </c>
      <c r="AC5" s="79" t="s">
        <v>15</v>
      </c>
      <c r="AD5" s="86"/>
      <c r="AE5" s="88"/>
      <c r="AF5" s="78" t="s">
        <v>16</v>
      </c>
      <c r="AG5" s="77" t="s">
        <v>17</v>
      </c>
      <c r="AH5" s="79" t="s">
        <v>15</v>
      </c>
      <c r="AI5" s="86"/>
      <c r="AJ5" s="88"/>
      <c r="AK5" s="78" t="s">
        <v>16</v>
      </c>
      <c r="AL5" s="77" t="s">
        <v>17</v>
      </c>
      <c r="AM5" s="79" t="s">
        <v>15</v>
      </c>
      <c r="AN5" s="86"/>
      <c r="AO5" s="88"/>
    </row>
    <row r="6" spans="1:41" s="29" customFormat="1" ht="12.75">
      <c r="B6" s="37" t="s">
        <v>182</v>
      </c>
      <c r="C6" s="20">
        <v>121</v>
      </c>
      <c r="D6" s="21">
        <v>12</v>
      </c>
      <c r="E6" s="21">
        <v>66</v>
      </c>
      <c r="F6" s="21">
        <v>257</v>
      </c>
      <c r="G6" s="21">
        <f>SUM(C6:F6)</f>
        <v>456</v>
      </c>
      <c r="H6" s="53">
        <f>G6/G$20</f>
        <v>0.10387243735763098</v>
      </c>
      <c r="I6" s="20">
        <v>121</v>
      </c>
      <c r="J6" s="21">
        <v>4</v>
      </c>
      <c r="K6" s="21">
        <v>125</v>
      </c>
      <c r="L6" s="53">
        <v>0.20764119601328904</v>
      </c>
      <c r="M6" s="20">
        <v>7</v>
      </c>
      <c r="N6" s="21">
        <v>26</v>
      </c>
      <c r="O6" s="21">
        <v>33</v>
      </c>
      <c r="P6" s="53">
        <v>6.8322981366459631E-2</v>
      </c>
      <c r="Q6" s="20">
        <v>12</v>
      </c>
      <c r="R6" s="21">
        <v>40</v>
      </c>
      <c r="S6" s="21">
        <v>2</v>
      </c>
      <c r="T6" s="21">
        <v>54</v>
      </c>
      <c r="U6" s="53">
        <v>0.10384615384615385</v>
      </c>
      <c r="V6" s="20">
        <v>28</v>
      </c>
      <c r="W6" s="21">
        <v>73</v>
      </c>
      <c r="X6" s="21">
        <v>2</v>
      </c>
      <c r="Y6" s="21">
        <v>103</v>
      </c>
      <c r="Z6" s="53">
        <v>0.14949201741654572</v>
      </c>
      <c r="AA6" s="45">
        <v>8</v>
      </c>
      <c r="AB6" s="46">
        <v>37</v>
      </c>
      <c r="AC6" s="46">
        <v>1</v>
      </c>
      <c r="AD6" s="21">
        <v>46</v>
      </c>
      <c r="AE6" s="53">
        <v>5.3426248548199766E-2</v>
      </c>
      <c r="AF6" s="45">
        <v>3</v>
      </c>
      <c r="AG6" s="46">
        <v>78</v>
      </c>
      <c r="AH6" s="46" t="s">
        <v>20</v>
      </c>
      <c r="AI6" s="21">
        <v>81</v>
      </c>
      <c r="AJ6" s="53">
        <v>9.8780487804878053E-2</v>
      </c>
      <c r="AK6" s="45">
        <v>8</v>
      </c>
      <c r="AL6" s="46">
        <v>3</v>
      </c>
      <c r="AM6" s="46">
        <v>3</v>
      </c>
      <c r="AN6" s="46">
        <v>14</v>
      </c>
      <c r="AO6" s="53">
        <v>3.3734939759036145E-2</v>
      </c>
    </row>
    <row r="7" spans="1:41" s="29" customFormat="1" ht="12.75">
      <c r="B7" s="38" t="s">
        <v>183</v>
      </c>
      <c r="C7" s="15">
        <v>59</v>
      </c>
      <c r="D7" s="16">
        <v>20</v>
      </c>
      <c r="E7" s="21">
        <v>128</v>
      </c>
      <c r="F7" s="21">
        <v>344</v>
      </c>
      <c r="G7" s="21">
        <f t="shared" ref="G7:G19" si="0">SUM(C7:F7)</f>
        <v>551</v>
      </c>
      <c r="H7" s="53">
        <f t="shared" ref="H7:H19" si="1">G7/G$20</f>
        <v>0.12551252847380409</v>
      </c>
      <c r="I7" s="15">
        <v>59</v>
      </c>
      <c r="J7" s="16" t="s">
        <v>20</v>
      </c>
      <c r="K7" s="21">
        <v>59</v>
      </c>
      <c r="L7" s="53">
        <v>9.8006644518272429E-2</v>
      </c>
      <c r="M7" s="15">
        <v>38</v>
      </c>
      <c r="N7" s="16">
        <v>23</v>
      </c>
      <c r="O7" s="21">
        <v>61</v>
      </c>
      <c r="P7" s="53">
        <v>0.12629399585921325</v>
      </c>
      <c r="Q7" s="15">
        <v>13</v>
      </c>
      <c r="R7" s="16">
        <v>55</v>
      </c>
      <c r="S7" s="16">
        <v>3</v>
      </c>
      <c r="T7" s="21">
        <v>71</v>
      </c>
      <c r="U7" s="53">
        <v>0.13653846153846153</v>
      </c>
      <c r="V7" s="15">
        <v>12</v>
      </c>
      <c r="W7" s="16">
        <v>49</v>
      </c>
      <c r="X7" s="16">
        <v>4</v>
      </c>
      <c r="Y7" s="21">
        <v>65</v>
      </c>
      <c r="Z7" s="53">
        <v>9.4339622641509441E-2</v>
      </c>
      <c r="AA7" s="45">
        <v>40</v>
      </c>
      <c r="AB7" s="46">
        <v>105</v>
      </c>
      <c r="AC7" s="46">
        <v>2</v>
      </c>
      <c r="AD7" s="21">
        <v>147</v>
      </c>
      <c r="AE7" s="53">
        <v>0.17073170731707318</v>
      </c>
      <c r="AF7" s="45">
        <v>18</v>
      </c>
      <c r="AG7" s="46">
        <v>89</v>
      </c>
      <c r="AH7" s="46">
        <v>11</v>
      </c>
      <c r="AI7" s="21">
        <v>118</v>
      </c>
      <c r="AJ7" s="53">
        <v>0.14390243902439023</v>
      </c>
      <c r="AK7" s="45">
        <v>7</v>
      </c>
      <c r="AL7" s="46">
        <v>23</v>
      </c>
      <c r="AM7" s="46" t="s">
        <v>20</v>
      </c>
      <c r="AN7" s="46">
        <v>30</v>
      </c>
      <c r="AO7" s="53">
        <v>7.2289156626506021E-2</v>
      </c>
    </row>
    <row r="8" spans="1:41" s="29" customFormat="1" ht="12.75">
      <c r="B8" s="38" t="s">
        <v>184</v>
      </c>
      <c r="C8" s="15">
        <v>11</v>
      </c>
      <c r="D8" s="16">
        <v>0</v>
      </c>
      <c r="E8" s="21">
        <v>16</v>
      </c>
      <c r="F8" s="21">
        <v>81</v>
      </c>
      <c r="G8" s="21">
        <f t="shared" si="0"/>
        <v>108</v>
      </c>
      <c r="H8" s="53">
        <f t="shared" si="1"/>
        <v>2.460136674259681E-2</v>
      </c>
      <c r="I8" s="15">
        <v>11</v>
      </c>
      <c r="J8" s="16" t="s">
        <v>20</v>
      </c>
      <c r="K8" s="21">
        <v>11</v>
      </c>
      <c r="L8" s="53">
        <v>1.8272425249169437E-2</v>
      </c>
      <c r="M8" s="15" t="s">
        <v>20</v>
      </c>
      <c r="N8" s="16">
        <v>11</v>
      </c>
      <c r="O8" s="21">
        <v>11</v>
      </c>
      <c r="P8" s="53">
        <v>2.2774327122153208E-2</v>
      </c>
      <c r="Q8" s="15">
        <v>3</v>
      </c>
      <c r="R8" s="16" t="s">
        <v>20</v>
      </c>
      <c r="S8" s="16" t="s">
        <v>20</v>
      </c>
      <c r="T8" s="21">
        <v>3</v>
      </c>
      <c r="U8" s="53">
        <v>5.7692307692307696E-3</v>
      </c>
      <c r="V8" s="15">
        <v>1</v>
      </c>
      <c r="W8" s="16">
        <v>12</v>
      </c>
      <c r="X8" s="16" t="s">
        <v>20</v>
      </c>
      <c r="Y8" s="21">
        <v>13</v>
      </c>
      <c r="Z8" s="53">
        <v>1.8867924528301886E-2</v>
      </c>
      <c r="AA8" s="45">
        <v>4</v>
      </c>
      <c r="AB8" s="46">
        <v>10</v>
      </c>
      <c r="AC8" s="46" t="s">
        <v>20</v>
      </c>
      <c r="AD8" s="21">
        <v>14</v>
      </c>
      <c r="AE8" s="53">
        <v>1.6260162601626018E-2</v>
      </c>
      <c r="AF8" s="45">
        <v>8</v>
      </c>
      <c r="AG8" s="46">
        <v>22</v>
      </c>
      <c r="AH8" s="46" t="s">
        <v>20</v>
      </c>
      <c r="AI8" s="21">
        <v>30</v>
      </c>
      <c r="AJ8" s="53">
        <v>3.6585365853658534E-2</v>
      </c>
      <c r="AK8" s="45" t="s">
        <v>20</v>
      </c>
      <c r="AL8" s="46">
        <v>26</v>
      </c>
      <c r="AM8" s="46" t="s">
        <v>20</v>
      </c>
      <c r="AN8" s="46">
        <v>26</v>
      </c>
      <c r="AO8" s="53">
        <v>6.2650602409638559E-2</v>
      </c>
    </row>
    <row r="9" spans="1:41" s="29" customFormat="1" ht="12.75">
      <c r="B9" s="38" t="s">
        <v>185</v>
      </c>
      <c r="C9" s="15">
        <v>25</v>
      </c>
      <c r="D9" s="16">
        <v>0</v>
      </c>
      <c r="E9" s="21">
        <v>2</v>
      </c>
      <c r="F9" s="21">
        <v>71</v>
      </c>
      <c r="G9" s="21">
        <f t="shared" si="0"/>
        <v>98</v>
      </c>
      <c r="H9" s="53">
        <f t="shared" si="1"/>
        <v>2.2323462414578589E-2</v>
      </c>
      <c r="I9" s="15">
        <v>25</v>
      </c>
      <c r="J9" s="16" t="s">
        <v>20</v>
      </c>
      <c r="K9" s="21">
        <v>25</v>
      </c>
      <c r="L9" s="53">
        <v>4.1528239202657809E-2</v>
      </c>
      <c r="M9" s="15" t="s">
        <v>20</v>
      </c>
      <c r="N9" s="16">
        <v>20</v>
      </c>
      <c r="O9" s="21">
        <v>20</v>
      </c>
      <c r="P9" s="53">
        <v>4.1407867494824016E-2</v>
      </c>
      <c r="Q9" s="15" t="s">
        <v>20</v>
      </c>
      <c r="R9" s="16">
        <v>8</v>
      </c>
      <c r="S9" s="16" t="s">
        <v>20</v>
      </c>
      <c r="T9" s="21">
        <v>8</v>
      </c>
      <c r="U9" s="53">
        <v>1.5384615384615385E-2</v>
      </c>
      <c r="V9" s="15" t="s">
        <v>20</v>
      </c>
      <c r="W9" s="16">
        <v>21</v>
      </c>
      <c r="X9" s="16" t="s">
        <v>20</v>
      </c>
      <c r="Y9" s="21">
        <v>21</v>
      </c>
      <c r="Z9" s="53">
        <v>3.0478955007256895E-2</v>
      </c>
      <c r="AA9" s="45" t="s">
        <v>20</v>
      </c>
      <c r="AB9" s="46" t="s">
        <v>20</v>
      </c>
      <c r="AC9" s="46" t="s">
        <v>20</v>
      </c>
      <c r="AD9" s="21" t="s">
        <v>20</v>
      </c>
      <c r="AE9" s="53" t="s">
        <v>20</v>
      </c>
      <c r="AF9" s="45" t="s">
        <v>20</v>
      </c>
      <c r="AG9" s="46">
        <v>6</v>
      </c>
      <c r="AH9" s="46" t="s">
        <v>20</v>
      </c>
      <c r="AI9" s="21">
        <v>6</v>
      </c>
      <c r="AJ9" s="53">
        <v>7.3170731707317077E-3</v>
      </c>
      <c r="AK9" s="45">
        <v>2</v>
      </c>
      <c r="AL9" s="46">
        <v>16</v>
      </c>
      <c r="AM9" s="46" t="s">
        <v>20</v>
      </c>
      <c r="AN9" s="46">
        <v>18</v>
      </c>
      <c r="AO9" s="53">
        <v>4.3373493975903614E-2</v>
      </c>
    </row>
    <row r="10" spans="1:41" s="29" customFormat="1" ht="12.75">
      <c r="B10" s="38" t="s">
        <v>186</v>
      </c>
      <c r="C10" s="15">
        <v>12</v>
      </c>
      <c r="D10" s="16">
        <v>0</v>
      </c>
      <c r="E10" s="21">
        <v>13</v>
      </c>
      <c r="F10" s="21">
        <v>39</v>
      </c>
      <c r="G10" s="21">
        <f t="shared" si="0"/>
        <v>64</v>
      </c>
      <c r="H10" s="53">
        <f t="shared" si="1"/>
        <v>1.4578587699316629E-2</v>
      </c>
      <c r="I10" s="15">
        <v>12</v>
      </c>
      <c r="J10" s="16" t="s">
        <v>20</v>
      </c>
      <c r="K10" s="21">
        <v>12</v>
      </c>
      <c r="L10" s="53">
        <v>1.9933554817275746E-2</v>
      </c>
      <c r="M10" s="15" t="s">
        <v>20</v>
      </c>
      <c r="N10" s="16">
        <v>9</v>
      </c>
      <c r="O10" s="21">
        <v>9</v>
      </c>
      <c r="P10" s="53">
        <v>1.8633540372670808E-2</v>
      </c>
      <c r="Q10" s="15">
        <v>2</v>
      </c>
      <c r="R10" s="16">
        <v>12</v>
      </c>
      <c r="S10" s="16" t="s">
        <v>20</v>
      </c>
      <c r="T10" s="21">
        <v>14</v>
      </c>
      <c r="U10" s="53">
        <v>2.6923076923076925E-2</v>
      </c>
      <c r="V10" s="15">
        <v>2</v>
      </c>
      <c r="W10" s="16">
        <v>5</v>
      </c>
      <c r="X10" s="16" t="s">
        <v>20</v>
      </c>
      <c r="Y10" s="21">
        <v>7</v>
      </c>
      <c r="Z10" s="53">
        <v>1.0159651669085631E-2</v>
      </c>
      <c r="AA10" s="45" t="s">
        <v>20</v>
      </c>
      <c r="AB10" s="46" t="s">
        <v>20</v>
      </c>
      <c r="AC10" s="46" t="s">
        <v>20</v>
      </c>
      <c r="AD10" s="21" t="s">
        <v>20</v>
      </c>
      <c r="AE10" s="53" t="s">
        <v>20</v>
      </c>
      <c r="AF10" s="45">
        <v>9</v>
      </c>
      <c r="AG10" s="46">
        <v>13</v>
      </c>
      <c r="AH10" s="46" t="s">
        <v>20</v>
      </c>
      <c r="AI10" s="21">
        <v>22</v>
      </c>
      <c r="AJ10" s="53">
        <v>2.6829268292682926E-2</v>
      </c>
      <c r="AK10" s="45" t="s">
        <v>20</v>
      </c>
      <c r="AL10" s="46" t="s">
        <v>20</v>
      </c>
      <c r="AM10" s="46" t="s">
        <v>20</v>
      </c>
      <c r="AN10" s="46" t="s">
        <v>20</v>
      </c>
      <c r="AO10" s="53" t="s">
        <v>20</v>
      </c>
    </row>
    <row r="11" spans="1:41" s="29" customFormat="1" ht="12.75">
      <c r="B11" s="38" t="s">
        <v>187</v>
      </c>
      <c r="C11" s="15">
        <v>15</v>
      </c>
      <c r="D11" s="16">
        <v>2</v>
      </c>
      <c r="E11" s="21">
        <v>16</v>
      </c>
      <c r="F11" s="21">
        <v>180</v>
      </c>
      <c r="G11" s="21">
        <f t="shared" si="0"/>
        <v>213</v>
      </c>
      <c r="H11" s="53">
        <f t="shared" si="1"/>
        <v>4.8519362186788158E-2</v>
      </c>
      <c r="I11" s="15">
        <v>15</v>
      </c>
      <c r="J11" s="16" t="s">
        <v>20</v>
      </c>
      <c r="K11" s="21">
        <v>15</v>
      </c>
      <c r="L11" s="53">
        <v>2.4916943521594685E-2</v>
      </c>
      <c r="M11" s="15">
        <v>1</v>
      </c>
      <c r="N11" s="16">
        <v>19</v>
      </c>
      <c r="O11" s="21">
        <v>20</v>
      </c>
      <c r="P11" s="53">
        <v>4.1407867494824016E-2</v>
      </c>
      <c r="Q11" s="15">
        <v>2</v>
      </c>
      <c r="R11" s="16">
        <v>14</v>
      </c>
      <c r="S11" s="16" t="s">
        <v>20</v>
      </c>
      <c r="T11" s="21">
        <v>16</v>
      </c>
      <c r="U11" s="53">
        <v>3.0769230769230771E-2</v>
      </c>
      <c r="V11" s="15">
        <v>4</v>
      </c>
      <c r="W11" s="16">
        <v>15</v>
      </c>
      <c r="X11" s="16">
        <v>2</v>
      </c>
      <c r="Y11" s="21">
        <v>21</v>
      </c>
      <c r="Z11" s="53">
        <v>3.0478955007256895E-2</v>
      </c>
      <c r="AA11" s="45">
        <v>5</v>
      </c>
      <c r="AB11" s="46">
        <v>37</v>
      </c>
      <c r="AC11" s="46" t="s">
        <v>20</v>
      </c>
      <c r="AD11" s="21">
        <v>42</v>
      </c>
      <c r="AE11" s="53">
        <v>4.878048780487805E-2</v>
      </c>
      <c r="AF11" s="45">
        <v>1</v>
      </c>
      <c r="AG11" s="46">
        <v>65</v>
      </c>
      <c r="AH11" s="46" t="s">
        <v>20</v>
      </c>
      <c r="AI11" s="21">
        <v>66</v>
      </c>
      <c r="AJ11" s="53">
        <v>8.0487804878048783E-2</v>
      </c>
      <c r="AK11" s="45">
        <v>3</v>
      </c>
      <c r="AL11" s="46">
        <v>30</v>
      </c>
      <c r="AM11" s="46" t="s">
        <v>20</v>
      </c>
      <c r="AN11" s="46">
        <v>33</v>
      </c>
      <c r="AO11" s="53">
        <v>7.9518072289156624E-2</v>
      </c>
    </row>
    <row r="12" spans="1:41" s="29" customFormat="1" ht="12.75">
      <c r="B12" s="38" t="s">
        <v>188</v>
      </c>
      <c r="C12" s="15">
        <v>14</v>
      </c>
      <c r="D12" s="16">
        <v>3</v>
      </c>
      <c r="E12" s="21">
        <v>29</v>
      </c>
      <c r="F12" s="21">
        <v>192</v>
      </c>
      <c r="G12" s="21">
        <f t="shared" si="0"/>
        <v>238</v>
      </c>
      <c r="H12" s="53">
        <f t="shared" si="1"/>
        <v>5.421412300683371E-2</v>
      </c>
      <c r="I12" s="15">
        <v>14</v>
      </c>
      <c r="J12" s="16" t="s">
        <v>20</v>
      </c>
      <c r="K12" s="21">
        <v>14</v>
      </c>
      <c r="L12" s="53">
        <v>2.3255813953488372E-2</v>
      </c>
      <c r="M12" s="15">
        <v>3</v>
      </c>
      <c r="N12" s="16">
        <v>26</v>
      </c>
      <c r="O12" s="21">
        <v>29</v>
      </c>
      <c r="P12" s="53">
        <v>6.0041407867494824E-2</v>
      </c>
      <c r="Q12" s="15">
        <v>1</v>
      </c>
      <c r="R12" s="16">
        <v>55</v>
      </c>
      <c r="S12" s="16" t="s">
        <v>20</v>
      </c>
      <c r="T12" s="21">
        <v>56</v>
      </c>
      <c r="U12" s="53">
        <v>0.1076923076923077</v>
      </c>
      <c r="V12" s="15">
        <v>5</v>
      </c>
      <c r="W12" s="16">
        <v>32</v>
      </c>
      <c r="X12" s="16" t="s">
        <v>20</v>
      </c>
      <c r="Y12" s="21">
        <v>37</v>
      </c>
      <c r="Z12" s="53">
        <v>5.3701015965166909E-2</v>
      </c>
      <c r="AA12" s="45">
        <v>17</v>
      </c>
      <c r="AB12" s="46">
        <v>41</v>
      </c>
      <c r="AC12" s="46" t="s">
        <v>20</v>
      </c>
      <c r="AD12" s="21">
        <v>58</v>
      </c>
      <c r="AE12" s="53">
        <v>6.7363530778164926E-2</v>
      </c>
      <c r="AF12" s="45">
        <v>3</v>
      </c>
      <c r="AG12" s="46">
        <v>26</v>
      </c>
      <c r="AH12" s="46" t="s">
        <v>20</v>
      </c>
      <c r="AI12" s="21">
        <v>29</v>
      </c>
      <c r="AJ12" s="53">
        <v>3.5365853658536582E-2</v>
      </c>
      <c r="AK12" s="45" t="s">
        <v>20</v>
      </c>
      <c r="AL12" s="46">
        <v>12</v>
      </c>
      <c r="AM12" s="46">
        <v>3</v>
      </c>
      <c r="AN12" s="46">
        <v>15</v>
      </c>
      <c r="AO12" s="53">
        <v>3.614457831325301E-2</v>
      </c>
    </row>
    <row r="13" spans="1:41" s="29" customFormat="1" ht="12.75">
      <c r="B13" s="38" t="s">
        <v>189</v>
      </c>
      <c r="C13" s="15">
        <v>73</v>
      </c>
      <c r="D13" s="16">
        <v>3</v>
      </c>
      <c r="E13" s="21">
        <v>24</v>
      </c>
      <c r="F13" s="21">
        <v>165</v>
      </c>
      <c r="G13" s="21">
        <f t="shared" si="0"/>
        <v>265</v>
      </c>
      <c r="H13" s="53">
        <f t="shared" si="1"/>
        <v>6.0364464692482918E-2</v>
      </c>
      <c r="I13" s="15">
        <v>73</v>
      </c>
      <c r="J13" s="16" t="s">
        <v>20</v>
      </c>
      <c r="K13" s="21">
        <v>73</v>
      </c>
      <c r="L13" s="53">
        <v>0.1212624584717608</v>
      </c>
      <c r="M13" s="15" t="s">
        <v>20</v>
      </c>
      <c r="N13" s="16">
        <v>22</v>
      </c>
      <c r="O13" s="21">
        <v>22</v>
      </c>
      <c r="P13" s="53">
        <v>4.5548654244306416E-2</v>
      </c>
      <c r="Q13" s="15" t="s">
        <v>20</v>
      </c>
      <c r="R13" s="16">
        <v>31</v>
      </c>
      <c r="S13" s="16" t="s">
        <v>20</v>
      </c>
      <c r="T13" s="21">
        <v>31</v>
      </c>
      <c r="U13" s="53">
        <v>5.9615384615384619E-2</v>
      </c>
      <c r="V13" s="15">
        <v>14</v>
      </c>
      <c r="W13" s="16">
        <v>49</v>
      </c>
      <c r="X13" s="16" t="s">
        <v>20</v>
      </c>
      <c r="Y13" s="21">
        <v>63</v>
      </c>
      <c r="Z13" s="53">
        <v>9.1436865021770689E-2</v>
      </c>
      <c r="AA13" s="45">
        <v>10</v>
      </c>
      <c r="AB13" s="46">
        <v>39</v>
      </c>
      <c r="AC13" s="46" t="s">
        <v>20</v>
      </c>
      <c r="AD13" s="21">
        <v>49</v>
      </c>
      <c r="AE13" s="53">
        <v>5.6910569105691054E-2</v>
      </c>
      <c r="AF13" s="45" t="s">
        <v>20</v>
      </c>
      <c r="AG13" s="46">
        <v>24</v>
      </c>
      <c r="AH13" s="46">
        <v>3</v>
      </c>
      <c r="AI13" s="21">
        <v>27</v>
      </c>
      <c r="AJ13" s="53">
        <v>3.2926829268292684E-2</v>
      </c>
      <c r="AK13" s="45" t="s">
        <v>20</v>
      </c>
      <c r="AL13" s="46" t="s">
        <v>20</v>
      </c>
      <c r="AM13" s="46" t="s">
        <v>20</v>
      </c>
      <c r="AN13" s="46" t="s">
        <v>20</v>
      </c>
      <c r="AO13" s="53" t="s">
        <v>20</v>
      </c>
    </row>
    <row r="14" spans="1:41" s="29" customFormat="1" ht="12.75">
      <c r="B14" s="38" t="s">
        <v>190</v>
      </c>
      <c r="C14" s="15">
        <v>24</v>
      </c>
      <c r="D14" s="16">
        <v>1</v>
      </c>
      <c r="E14" s="21">
        <v>38</v>
      </c>
      <c r="F14" s="21">
        <v>190</v>
      </c>
      <c r="G14" s="21">
        <f t="shared" si="0"/>
        <v>253</v>
      </c>
      <c r="H14" s="53">
        <f t="shared" si="1"/>
        <v>5.7630979498861049E-2</v>
      </c>
      <c r="I14" s="15">
        <v>24</v>
      </c>
      <c r="J14" s="16" t="s">
        <v>20</v>
      </c>
      <c r="K14" s="21">
        <v>24</v>
      </c>
      <c r="L14" s="53">
        <v>3.9867109634551492E-2</v>
      </c>
      <c r="M14" s="15" t="s">
        <v>20</v>
      </c>
      <c r="N14" s="16">
        <v>47</v>
      </c>
      <c r="O14" s="21">
        <v>47</v>
      </c>
      <c r="P14" s="53">
        <v>9.7308488612836433E-2</v>
      </c>
      <c r="Q14" s="15">
        <v>4</v>
      </c>
      <c r="R14" s="16">
        <v>32</v>
      </c>
      <c r="S14" s="16">
        <v>1</v>
      </c>
      <c r="T14" s="21">
        <v>37</v>
      </c>
      <c r="U14" s="53">
        <v>7.1153846153846151E-2</v>
      </c>
      <c r="V14" s="15">
        <v>4</v>
      </c>
      <c r="W14" s="16">
        <v>21</v>
      </c>
      <c r="X14" s="16" t="s">
        <v>20</v>
      </c>
      <c r="Y14" s="21">
        <v>25</v>
      </c>
      <c r="Z14" s="53">
        <v>3.6284470246734396E-2</v>
      </c>
      <c r="AA14" s="45">
        <v>8</v>
      </c>
      <c r="AB14" s="46">
        <v>34</v>
      </c>
      <c r="AC14" s="46" t="s">
        <v>20</v>
      </c>
      <c r="AD14" s="21">
        <v>42</v>
      </c>
      <c r="AE14" s="53">
        <v>4.878048780487805E-2</v>
      </c>
      <c r="AF14" s="45">
        <v>18</v>
      </c>
      <c r="AG14" s="46">
        <v>49</v>
      </c>
      <c r="AH14" s="46" t="s">
        <v>20</v>
      </c>
      <c r="AI14" s="21">
        <v>67</v>
      </c>
      <c r="AJ14" s="53">
        <v>8.1707317073170735E-2</v>
      </c>
      <c r="AK14" s="45">
        <v>4</v>
      </c>
      <c r="AL14" s="46">
        <v>7</v>
      </c>
      <c r="AM14" s="46" t="s">
        <v>20</v>
      </c>
      <c r="AN14" s="46">
        <v>11</v>
      </c>
      <c r="AO14" s="53">
        <v>2.6506024096385541E-2</v>
      </c>
    </row>
    <row r="15" spans="1:41" s="29" customFormat="1" ht="12.75">
      <c r="B15" s="38" t="s">
        <v>191</v>
      </c>
      <c r="C15" s="15">
        <v>2</v>
      </c>
      <c r="D15" s="16">
        <v>4</v>
      </c>
      <c r="E15" s="21">
        <v>54</v>
      </c>
      <c r="F15" s="21">
        <v>146</v>
      </c>
      <c r="G15" s="21">
        <f t="shared" si="0"/>
        <v>206</v>
      </c>
      <c r="H15" s="53">
        <f t="shared" si="1"/>
        <v>4.6924829157175399E-2</v>
      </c>
      <c r="I15" s="15">
        <v>2</v>
      </c>
      <c r="J15" s="16" t="s">
        <v>20</v>
      </c>
      <c r="K15" s="21">
        <v>2</v>
      </c>
      <c r="L15" s="53">
        <v>3.3222591362126247E-3</v>
      </c>
      <c r="M15" s="15">
        <v>8</v>
      </c>
      <c r="N15" s="16">
        <v>39</v>
      </c>
      <c r="O15" s="21">
        <v>47</v>
      </c>
      <c r="P15" s="53">
        <v>9.7308488612836433E-2</v>
      </c>
      <c r="Q15" s="15">
        <v>7</v>
      </c>
      <c r="R15" s="16">
        <v>12</v>
      </c>
      <c r="S15" s="16" t="s">
        <v>20</v>
      </c>
      <c r="T15" s="21">
        <v>19</v>
      </c>
      <c r="U15" s="53">
        <v>3.653846153846154E-2</v>
      </c>
      <c r="V15" s="15">
        <v>12</v>
      </c>
      <c r="W15" s="16">
        <v>36</v>
      </c>
      <c r="X15" s="16">
        <v>4</v>
      </c>
      <c r="Y15" s="21">
        <v>52</v>
      </c>
      <c r="Z15" s="53">
        <v>7.5471698113207544E-2</v>
      </c>
      <c r="AA15" s="45">
        <v>21</v>
      </c>
      <c r="AB15" s="46">
        <v>22</v>
      </c>
      <c r="AC15" s="46" t="s">
        <v>20</v>
      </c>
      <c r="AD15" s="21">
        <v>43</v>
      </c>
      <c r="AE15" s="53">
        <v>4.9941927990708478E-2</v>
      </c>
      <c r="AF15" s="45">
        <v>6</v>
      </c>
      <c r="AG15" s="46">
        <v>29</v>
      </c>
      <c r="AH15" s="46" t="s">
        <v>20</v>
      </c>
      <c r="AI15" s="21">
        <v>35</v>
      </c>
      <c r="AJ15" s="53">
        <v>4.2682926829268296E-2</v>
      </c>
      <c r="AK15" s="45" t="s">
        <v>20</v>
      </c>
      <c r="AL15" s="46">
        <v>8</v>
      </c>
      <c r="AM15" s="46" t="s">
        <v>20</v>
      </c>
      <c r="AN15" s="46">
        <v>8</v>
      </c>
      <c r="AO15" s="53">
        <v>1.9277108433734941E-2</v>
      </c>
    </row>
    <row r="16" spans="1:41" s="29" customFormat="1" ht="12.75">
      <c r="B16" s="38" t="s">
        <v>192</v>
      </c>
      <c r="C16" s="15">
        <v>55</v>
      </c>
      <c r="D16" s="16">
        <v>4</v>
      </c>
      <c r="E16" s="21">
        <v>31</v>
      </c>
      <c r="F16" s="21">
        <v>299</v>
      </c>
      <c r="G16" s="21">
        <f t="shared" si="0"/>
        <v>389</v>
      </c>
      <c r="H16" s="53">
        <f t="shared" si="1"/>
        <v>8.8610478359908887E-2</v>
      </c>
      <c r="I16" s="15">
        <v>55</v>
      </c>
      <c r="J16" s="16" t="s">
        <v>20</v>
      </c>
      <c r="K16" s="21">
        <v>55</v>
      </c>
      <c r="L16" s="53">
        <v>9.1362126245847178E-2</v>
      </c>
      <c r="M16" s="15">
        <v>2</v>
      </c>
      <c r="N16" s="16">
        <v>38</v>
      </c>
      <c r="O16" s="21">
        <v>40</v>
      </c>
      <c r="P16" s="53">
        <v>8.2815734989648032E-2</v>
      </c>
      <c r="Q16" s="15" t="s">
        <v>20</v>
      </c>
      <c r="R16" s="16">
        <v>40</v>
      </c>
      <c r="S16" s="16" t="s">
        <v>20</v>
      </c>
      <c r="T16" s="21">
        <v>40</v>
      </c>
      <c r="U16" s="53">
        <v>7.6923076923076927E-2</v>
      </c>
      <c r="V16" s="15">
        <v>5</v>
      </c>
      <c r="W16" s="16">
        <v>79</v>
      </c>
      <c r="X16" s="16" t="s">
        <v>20</v>
      </c>
      <c r="Y16" s="21">
        <v>84</v>
      </c>
      <c r="Z16" s="53">
        <v>0.12191582002902758</v>
      </c>
      <c r="AA16" s="45">
        <v>2</v>
      </c>
      <c r="AB16" s="46">
        <v>53</v>
      </c>
      <c r="AC16" s="46" t="s">
        <v>20</v>
      </c>
      <c r="AD16" s="21">
        <v>55</v>
      </c>
      <c r="AE16" s="53">
        <v>6.3879210220673638E-2</v>
      </c>
      <c r="AF16" s="45">
        <v>11</v>
      </c>
      <c r="AG16" s="46">
        <v>67</v>
      </c>
      <c r="AH16" s="46">
        <v>1</v>
      </c>
      <c r="AI16" s="21">
        <v>79</v>
      </c>
      <c r="AJ16" s="53">
        <v>9.6341463414634149E-2</v>
      </c>
      <c r="AK16" s="45">
        <v>11</v>
      </c>
      <c r="AL16" s="46">
        <v>22</v>
      </c>
      <c r="AM16" s="46">
        <v>3</v>
      </c>
      <c r="AN16" s="46">
        <v>36</v>
      </c>
      <c r="AO16" s="53">
        <v>8.6746987951807228E-2</v>
      </c>
    </row>
    <row r="17" spans="2:41" s="29" customFormat="1" ht="12.75">
      <c r="B17" s="38" t="s">
        <v>193</v>
      </c>
      <c r="C17" s="15">
        <v>25</v>
      </c>
      <c r="D17" s="16">
        <v>16</v>
      </c>
      <c r="E17" s="21">
        <v>52</v>
      </c>
      <c r="F17" s="21">
        <v>287</v>
      </c>
      <c r="G17" s="21">
        <f t="shared" si="0"/>
        <v>380</v>
      </c>
      <c r="H17" s="53">
        <f t="shared" si="1"/>
        <v>8.656036446469248E-2</v>
      </c>
      <c r="I17" s="15">
        <v>25</v>
      </c>
      <c r="J17" s="16">
        <v>13</v>
      </c>
      <c r="K17" s="21">
        <v>38</v>
      </c>
      <c r="L17" s="53">
        <v>6.3122923588039864E-2</v>
      </c>
      <c r="M17" s="15" t="s">
        <v>20</v>
      </c>
      <c r="N17" s="16">
        <v>24</v>
      </c>
      <c r="O17" s="21">
        <v>24</v>
      </c>
      <c r="P17" s="53">
        <v>4.9689440993788817E-2</v>
      </c>
      <c r="Q17" s="15">
        <v>21</v>
      </c>
      <c r="R17" s="16">
        <v>38</v>
      </c>
      <c r="S17" s="16">
        <v>1</v>
      </c>
      <c r="T17" s="21">
        <v>60</v>
      </c>
      <c r="U17" s="53">
        <v>0.11538461538461539</v>
      </c>
      <c r="V17" s="15" t="s">
        <v>20</v>
      </c>
      <c r="W17" s="16">
        <v>22</v>
      </c>
      <c r="X17" s="16" t="s">
        <v>20</v>
      </c>
      <c r="Y17" s="21">
        <v>22</v>
      </c>
      <c r="Z17" s="53">
        <v>3.1930333817126268E-2</v>
      </c>
      <c r="AA17" s="45">
        <v>14</v>
      </c>
      <c r="AB17" s="46">
        <v>77</v>
      </c>
      <c r="AC17" s="46" t="s">
        <v>20</v>
      </c>
      <c r="AD17" s="21">
        <v>91</v>
      </c>
      <c r="AE17" s="53">
        <v>0.10569105691056911</v>
      </c>
      <c r="AF17" s="45">
        <v>13</v>
      </c>
      <c r="AG17" s="46">
        <v>70</v>
      </c>
      <c r="AH17" s="46">
        <v>2</v>
      </c>
      <c r="AI17" s="21">
        <v>85</v>
      </c>
      <c r="AJ17" s="53">
        <v>0.10365853658536585</v>
      </c>
      <c r="AK17" s="45">
        <v>4</v>
      </c>
      <c r="AL17" s="46">
        <v>56</v>
      </c>
      <c r="AM17" s="46" t="s">
        <v>20</v>
      </c>
      <c r="AN17" s="46">
        <v>60</v>
      </c>
      <c r="AO17" s="53">
        <v>0.14457831325301204</v>
      </c>
    </row>
    <row r="18" spans="2:41" s="29" customFormat="1" ht="12.75">
      <c r="B18" s="38" t="s">
        <v>194</v>
      </c>
      <c r="C18" s="15">
        <v>58</v>
      </c>
      <c r="D18" s="16">
        <v>11</v>
      </c>
      <c r="E18" s="21">
        <v>39</v>
      </c>
      <c r="F18" s="21">
        <v>241</v>
      </c>
      <c r="G18" s="21">
        <f t="shared" si="0"/>
        <v>349</v>
      </c>
      <c r="H18" s="53">
        <f t="shared" si="1"/>
        <v>7.9498861047835989E-2</v>
      </c>
      <c r="I18" s="15">
        <v>58</v>
      </c>
      <c r="J18" s="16">
        <v>7</v>
      </c>
      <c r="K18" s="21">
        <v>65</v>
      </c>
      <c r="L18" s="53">
        <v>0.1079734219269103</v>
      </c>
      <c r="M18" s="15">
        <v>5</v>
      </c>
      <c r="N18" s="16">
        <v>38</v>
      </c>
      <c r="O18" s="21">
        <v>43</v>
      </c>
      <c r="P18" s="53">
        <v>8.9026915113871632E-2</v>
      </c>
      <c r="Q18" s="15">
        <v>6</v>
      </c>
      <c r="R18" s="16">
        <v>21</v>
      </c>
      <c r="S18" s="16" t="s">
        <v>20</v>
      </c>
      <c r="T18" s="21">
        <v>27</v>
      </c>
      <c r="U18" s="53">
        <v>5.1923076923076926E-2</v>
      </c>
      <c r="V18" s="15">
        <v>8</v>
      </c>
      <c r="W18" s="16">
        <v>49</v>
      </c>
      <c r="X18" s="16" t="s">
        <v>20</v>
      </c>
      <c r="Y18" s="21">
        <v>57</v>
      </c>
      <c r="Z18" s="53">
        <v>8.2728592162554432E-2</v>
      </c>
      <c r="AA18" s="45">
        <v>12</v>
      </c>
      <c r="AB18" s="46">
        <v>54</v>
      </c>
      <c r="AC18" s="46" t="s">
        <v>20</v>
      </c>
      <c r="AD18" s="21">
        <v>66</v>
      </c>
      <c r="AE18" s="53">
        <v>7.6655052264808357E-2</v>
      </c>
      <c r="AF18" s="45">
        <v>6</v>
      </c>
      <c r="AG18" s="46">
        <v>46</v>
      </c>
      <c r="AH18" s="46" t="s">
        <v>20</v>
      </c>
      <c r="AI18" s="21">
        <v>52</v>
      </c>
      <c r="AJ18" s="53">
        <v>6.3414634146341464E-2</v>
      </c>
      <c r="AK18" s="45">
        <v>2</v>
      </c>
      <c r="AL18" s="46">
        <v>33</v>
      </c>
      <c r="AM18" s="46">
        <v>4</v>
      </c>
      <c r="AN18" s="46">
        <v>39</v>
      </c>
      <c r="AO18" s="53">
        <v>9.3975903614457831E-2</v>
      </c>
    </row>
    <row r="19" spans="2:41" s="29" customFormat="1" ht="13.5" thickBot="1">
      <c r="B19" s="39" t="s">
        <v>195</v>
      </c>
      <c r="C19" s="23">
        <v>84</v>
      </c>
      <c r="D19" s="22">
        <v>7</v>
      </c>
      <c r="E19" s="50">
        <v>147</v>
      </c>
      <c r="F19" s="50">
        <v>582</v>
      </c>
      <c r="G19" s="21">
        <f t="shared" si="0"/>
        <v>820</v>
      </c>
      <c r="H19" s="53">
        <f t="shared" si="1"/>
        <v>0.18678815489749431</v>
      </c>
      <c r="I19" s="23">
        <v>84</v>
      </c>
      <c r="J19" s="22" t="s">
        <v>20</v>
      </c>
      <c r="K19" s="50">
        <v>84</v>
      </c>
      <c r="L19" s="73">
        <v>0.13953488372093023</v>
      </c>
      <c r="M19" s="23">
        <v>9</v>
      </c>
      <c r="N19" s="22">
        <v>68</v>
      </c>
      <c r="O19" s="21">
        <v>77</v>
      </c>
      <c r="P19" s="53">
        <v>0.15942028985507245</v>
      </c>
      <c r="Q19" s="23">
        <v>9</v>
      </c>
      <c r="R19" s="22">
        <v>75</v>
      </c>
      <c r="S19" s="22" t="s">
        <v>20</v>
      </c>
      <c r="T19" s="50">
        <v>84</v>
      </c>
      <c r="U19" s="73">
        <v>0.16153846153846155</v>
      </c>
      <c r="V19" s="23">
        <v>26</v>
      </c>
      <c r="W19" s="22">
        <v>92</v>
      </c>
      <c r="X19" s="22">
        <v>1</v>
      </c>
      <c r="Y19" s="21">
        <v>119</v>
      </c>
      <c r="Z19" s="53">
        <v>0.17271407837445574</v>
      </c>
      <c r="AA19" s="47">
        <v>50</v>
      </c>
      <c r="AB19" s="48">
        <v>156</v>
      </c>
      <c r="AC19" s="48">
        <v>2</v>
      </c>
      <c r="AD19" s="21">
        <v>208</v>
      </c>
      <c r="AE19" s="53">
        <v>0.2415795586527294</v>
      </c>
      <c r="AF19" s="47">
        <v>18</v>
      </c>
      <c r="AG19" s="48">
        <v>103</v>
      </c>
      <c r="AH19" s="48">
        <v>2</v>
      </c>
      <c r="AI19" s="21">
        <v>123</v>
      </c>
      <c r="AJ19" s="53">
        <v>0.15</v>
      </c>
      <c r="AK19" s="47">
        <v>35</v>
      </c>
      <c r="AL19" s="48">
        <v>88</v>
      </c>
      <c r="AM19" s="48">
        <v>2</v>
      </c>
      <c r="AN19" s="46">
        <v>125</v>
      </c>
      <c r="AO19" s="53">
        <v>0.30120481927710846</v>
      </c>
    </row>
    <row r="20" spans="2:41" s="29" customFormat="1" ht="13.5" thickBot="1">
      <c r="B20" s="24" t="s">
        <v>12</v>
      </c>
      <c r="C20" s="28">
        <v>578</v>
      </c>
      <c r="D20" s="26">
        <v>83</v>
      </c>
      <c r="E20" s="26">
        <v>655</v>
      </c>
      <c r="F20" s="26">
        <v>3074</v>
      </c>
      <c r="G20" s="26">
        <f>SUM(G6:G19)</f>
        <v>4390</v>
      </c>
      <c r="H20" s="54">
        <v>1</v>
      </c>
      <c r="I20" s="28">
        <v>578</v>
      </c>
      <c r="J20" s="26">
        <v>24</v>
      </c>
      <c r="K20" s="26">
        <v>602</v>
      </c>
      <c r="L20" s="54">
        <v>1</v>
      </c>
      <c r="M20" s="28">
        <v>73</v>
      </c>
      <c r="N20" s="26">
        <v>410</v>
      </c>
      <c r="O20" s="26">
        <v>483</v>
      </c>
      <c r="P20" s="72">
        <v>1</v>
      </c>
      <c r="Q20" s="28">
        <v>80</v>
      </c>
      <c r="R20" s="26">
        <v>433</v>
      </c>
      <c r="S20" s="26">
        <v>7</v>
      </c>
      <c r="T20" s="26">
        <v>520</v>
      </c>
      <c r="U20" s="54">
        <v>1.0000000000000002</v>
      </c>
      <c r="V20" s="28">
        <v>121</v>
      </c>
      <c r="W20" s="26">
        <v>555</v>
      </c>
      <c r="X20" s="26">
        <v>13</v>
      </c>
      <c r="Y20" s="26">
        <v>689</v>
      </c>
      <c r="Z20" s="54">
        <v>1</v>
      </c>
      <c r="AA20" s="28">
        <v>191</v>
      </c>
      <c r="AB20" s="26">
        <v>665</v>
      </c>
      <c r="AC20" s="26">
        <v>5</v>
      </c>
      <c r="AD20" s="26">
        <v>861</v>
      </c>
      <c r="AE20" s="54">
        <v>1</v>
      </c>
      <c r="AF20" s="28">
        <v>114</v>
      </c>
      <c r="AG20" s="26">
        <v>687</v>
      </c>
      <c r="AH20" s="26">
        <v>19</v>
      </c>
      <c r="AI20" s="26">
        <v>820</v>
      </c>
      <c r="AJ20" s="54">
        <v>0.99999999999999989</v>
      </c>
      <c r="AK20" s="28">
        <v>76</v>
      </c>
      <c r="AL20" s="26">
        <v>324</v>
      </c>
      <c r="AM20" s="26">
        <v>15</v>
      </c>
      <c r="AN20" s="26">
        <v>415</v>
      </c>
      <c r="AO20" s="54">
        <v>1</v>
      </c>
    </row>
    <row r="21" spans="2:41" s="29" customFormat="1" ht="12.75">
      <c r="B21" s="36" t="s">
        <v>196</v>
      </c>
      <c r="C21" s="49"/>
      <c r="D21" s="49"/>
      <c r="E21" s="49"/>
      <c r="F21" s="49"/>
      <c r="G21" s="49"/>
      <c r="H21" s="49"/>
      <c r="I21" s="49"/>
      <c r="Z21" s="55"/>
      <c r="AE21" s="55"/>
      <c r="AJ21" s="55"/>
      <c r="AO21" s="55"/>
    </row>
    <row r="22" spans="2:41">
      <c r="C22" s="9"/>
      <c r="I22" s="9"/>
      <c r="AJ22" s="56"/>
      <c r="AO22" s="56"/>
    </row>
    <row r="23" spans="2:41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</row>
    <row r="24" spans="2:41">
      <c r="C24" s="9"/>
      <c r="I24" s="9"/>
      <c r="AJ24" s="56"/>
      <c r="AO24" s="56"/>
    </row>
    <row r="25" spans="2:41">
      <c r="C25" s="9"/>
      <c r="I25" s="9"/>
      <c r="AJ25" s="56"/>
      <c r="AO25" s="56"/>
    </row>
    <row r="26" spans="2:41">
      <c r="C26" s="9"/>
      <c r="I26" s="9"/>
    </row>
    <row r="27" spans="2:41">
      <c r="C27" s="9"/>
      <c r="I27" s="9"/>
    </row>
    <row r="28" spans="2:41">
      <c r="C28" s="9"/>
      <c r="I28" s="9"/>
    </row>
    <row r="29" spans="2:41">
      <c r="C29" s="9"/>
      <c r="I29" s="9"/>
    </row>
    <row r="30" spans="2:41">
      <c r="C30" s="9"/>
      <c r="I30" s="9"/>
    </row>
    <row r="31" spans="2:41">
      <c r="C31" s="9"/>
      <c r="I31" s="9"/>
    </row>
    <row r="32" spans="2:41">
      <c r="C32" s="9"/>
      <c r="I32" s="9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</sheetData>
  <mergeCells count="33">
    <mergeCell ref="AK3:AO3"/>
    <mergeCell ref="AK4:AM4"/>
    <mergeCell ref="AN4:AN5"/>
    <mergeCell ref="AO4:AO5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  <mergeCell ref="AE4:AE5"/>
    <mergeCell ref="AF3:AJ3"/>
    <mergeCell ref="AF4:AH4"/>
    <mergeCell ref="U4:U5"/>
    <mergeCell ref="Z4:Z5"/>
    <mergeCell ref="AI4:AI5"/>
    <mergeCell ref="AJ4:AJ5"/>
    <mergeCell ref="C3:H3"/>
    <mergeCell ref="G4:G5"/>
    <mergeCell ref="H4:H5"/>
    <mergeCell ref="C4:F4"/>
    <mergeCell ref="AD4:AD5"/>
    <mergeCell ref="I3:L3"/>
    <mergeCell ref="I4:J4"/>
    <mergeCell ref="K4:K5"/>
    <mergeCell ref="P4:P5"/>
    <mergeCell ref="L4:L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Table of Contents</vt:lpstr>
      <vt:lpstr>Table_1</vt:lpstr>
      <vt:lpstr>Table_2</vt:lpstr>
      <vt:lpstr>Table_3</vt:lpstr>
      <vt:lpstr>Table_4</vt:lpstr>
      <vt:lpstr>Table_5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2022-07-12T11:19:57Z</dcterms:modified>
  <cp:category/>
  <cp:contentStatus/>
</cp:coreProperties>
</file>