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C:\Users\marketa.tuckova\Downloads\"/>
    </mc:Choice>
  </mc:AlternateContent>
  <xr:revisionPtr revIDLastSave="0" documentId="13_ncr:1_{9C19D2BC-32B5-4C37-941B-938A87329AA9}" xr6:coauthVersionLast="47" xr6:coauthVersionMax="47" xr10:uidLastSave="{00000000-0000-0000-0000-000000000000}"/>
  <bookViews>
    <workbookView xWindow="22140" yWindow="1030" windowWidth="16240" windowHeight="2360" xr2:uid="{EFE28E48-4733-4B39-84DA-3D5F712EE988}"/>
  </bookViews>
  <sheets>
    <sheet name="Table of Contents" sheetId="1" r:id="rId1"/>
    <sheet name="Table 1" sheetId="2" r:id="rId2"/>
    <sheet name="Table 2" sheetId="7" r:id="rId3"/>
    <sheet name="Table 3" sheetId="10" r:id="rId4"/>
    <sheet name="Table 4" sheetId="9" r:id="rId5"/>
    <sheet name="Table 5" sheetId="4" r:id="rId6"/>
    <sheet name="Table 6" sheetId="6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" i="7" l="1"/>
  <c r="D7" i="7"/>
  <c r="D8" i="7"/>
  <c r="D9" i="7"/>
  <c r="D11" i="7"/>
  <c r="D13" i="7"/>
  <c r="D12" i="7"/>
  <c r="D14" i="7"/>
  <c r="D15" i="7"/>
  <c r="D16" i="7"/>
  <c r="D17" i="7"/>
  <c r="D18" i="7"/>
  <c r="D69" i="7"/>
  <c r="D29" i="7"/>
  <c r="D30" i="7"/>
  <c r="D32" i="7"/>
  <c r="D31" i="7"/>
  <c r="D33" i="7"/>
  <c r="D34" i="7"/>
  <c r="D35" i="7"/>
  <c r="D36" i="7"/>
  <c r="D78" i="7"/>
  <c r="D37" i="7"/>
  <c r="D38" i="7"/>
  <c r="D41" i="7"/>
  <c r="D39" i="7"/>
  <c r="D26" i="7"/>
  <c r="D45" i="7"/>
  <c r="D46" i="7"/>
  <c r="D48" i="7"/>
  <c r="D47" i="7"/>
  <c r="D49" i="7"/>
  <c r="D44" i="7"/>
  <c r="D51" i="7"/>
  <c r="D50" i="7"/>
  <c r="D52" i="7"/>
  <c r="D87" i="7"/>
  <c r="D56" i="7"/>
  <c r="D53" i="7"/>
  <c r="D19" i="7"/>
  <c r="D20" i="7"/>
  <c r="D21" i="7"/>
  <c r="D54" i="7"/>
  <c r="D55" i="7"/>
  <c r="D24" i="7"/>
  <c r="D57" i="7"/>
  <c r="D25" i="7"/>
  <c r="D27" i="7"/>
  <c r="D28" i="7"/>
  <c r="D58" i="7"/>
  <c r="D60" i="7"/>
  <c r="D61" i="7"/>
  <c r="D62" i="7"/>
  <c r="D59" i="7"/>
  <c r="D63" i="7"/>
  <c r="D43" i="7"/>
  <c r="D95" i="7"/>
  <c r="D64" i="7"/>
  <c r="D65" i="7"/>
  <c r="D70" i="7"/>
  <c r="D66" i="7"/>
  <c r="D67" i="7"/>
  <c r="D68" i="7"/>
  <c r="D71" i="7"/>
  <c r="D40" i="7"/>
  <c r="D74" i="7"/>
  <c r="D73" i="7"/>
  <c r="D72" i="7"/>
  <c r="D75" i="7"/>
  <c r="D76" i="7"/>
  <c r="D77" i="7"/>
  <c r="D79" i="7"/>
  <c r="D80" i="7"/>
  <c r="D10" i="7"/>
  <c r="D81" i="7"/>
  <c r="D82" i="7"/>
  <c r="D42" i="7"/>
  <c r="D83" i="7"/>
  <c r="D85" i="7"/>
  <c r="D86" i="7"/>
  <c r="D99" i="7"/>
  <c r="D84" i="7"/>
  <c r="D89" i="7"/>
  <c r="D91" i="7"/>
  <c r="D88" i="7"/>
  <c r="D90" i="7"/>
  <c r="D93" i="7"/>
  <c r="D94" i="7"/>
  <c r="D92" i="7"/>
  <c r="D96" i="7"/>
  <c r="D97" i="7"/>
  <c r="D98" i="7"/>
  <c r="D100" i="7"/>
  <c r="D101" i="7"/>
  <c r="D102" i="7"/>
  <c r="D103" i="7"/>
  <c r="D104" i="7"/>
  <c r="D5" i="7"/>
  <c r="AY6" i="10" l="1"/>
  <c r="AY7" i="10"/>
  <c r="AY8" i="10"/>
  <c r="AY9" i="10"/>
  <c r="AY10" i="10"/>
  <c r="AY11" i="10"/>
  <c r="AY12" i="10"/>
  <c r="AY13" i="10"/>
  <c r="AY14" i="10"/>
  <c r="AY15" i="10"/>
  <c r="AY16" i="10"/>
  <c r="AY17" i="10"/>
  <c r="AY18" i="10"/>
  <c r="AY5" i="10"/>
  <c r="AU19" i="10"/>
  <c r="AV19" i="10"/>
  <c r="AW19" i="10"/>
  <c r="AX19" i="10"/>
  <c r="AT19" i="10"/>
  <c r="AR6" i="10"/>
  <c r="AR7" i="10"/>
  <c r="AR8" i="10"/>
  <c r="AR9" i="10"/>
  <c r="AR10" i="10"/>
  <c r="AR11" i="10"/>
  <c r="AR12" i="10"/>
  <c r="AR13" i="10"/>
  <c r="AR14" i="10"/>
  <c r="AR15" i="10"/>
  <c r="AR16" i="10"/>
  <c r="AR17" i="10"/>
  <c r="AR18" i="10"/>
  <c r="AR5" i="10"/>
  <c r="AN19" i="10"/>
  <c r="AO19" i="10"/>
  <c r="AP19" i="10"/>
  <c r="AQ19" i="10"/>
  <c r="AM19" i="10"/>
  <c r="AK6" i="10"/>
  <c r="AK7" i="10"/>
  <c r="AK8" i="10"/>
  <c r="AK9" i="10"/>
  <c r="AK10" i="10"/>
  <c r="AK11" i="10"/>
  <c r="AK12" i="10"/>
  <c r="AK13" i="10"/>
  <c r="AK14" i="10"/>
  <c r="AK15" i="10"/>
  <c r="AK16" i="10"/>
  <c r="AK17" i="10"/>
  <c r="AK18" i="10"/>
  <c r="AK5" i="10"/>
  <c r="AG19" i="10"/>
  <c r="AH19" i="10"/>
  <c r="AI19" i="10"/>
  <c r="AJ19" i="10"/>
  <c r="AF19" i="10"/>
  <c r="AD6" i="10"/>
  <c r="AD7" i="10"/>
  <c r="AD8" i="10"/>
  <c r="AD9" i="10"/>
  <c r="AD10" i="10"/>
  <c r="AD11" i="10"/>
  <c r="AD12" i="10"/>
  <c r="AD13" i="10"/>
  <c r="AD14" i="10"/>
  <c r="AD15" i="10"/>
  <c r="AD16" i="10"/>
  <c r="AD17" i="10"/>
  <c r="AD18" i="10"/>
  <c r="AD5" i="10"/>
  <c r="Z19" i="10"/>
  <c r="AA19" i="10"/>
  <c r="AB19" i="10"/>
  <c r="AC19" i="10"/>
  <c r="Y19" i="10"/>
  <c r="W6" i="10"/>
  <c r="W7" i="10"/>
  <c r="W8" i="10"/>
  <c r="W9" i="10"/>
  <c r="W10" i="10"/>
  <c r="W11" i="10"/>
  <c r="W12" i="10"/>
  <c r="W13" i="10"/>
  <c r="W14" i="10"/>
  <c r="W15" i="10"/>
  <c r="W16" i="10"/>
  <c r="W17" i="10"/>
  <c r="W18" i="10"/>
  <c r="W5" i="10"/>
  <c r="S19" i="10"/>
  <c r="T19" i="10"/>
  <c r="U19" i="10"/>
  <c r="V19" i="10"/>
  <c r="R19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5" i="10"/>
  <c r="L19" i="10"/>
  <c r="M19" i="10"/>
  <c r="N19" i="10"/>
  <c r="O19" i="10"/>
  <c r="K19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5" i="10"/>
  <c r="E19" i="10"/>
  <c r="F19" i="10"/>
  <c r="G19" i="10"/>
  <c r="H19" i="10"/>
  <c r="D19" i="10"/>
  <c r="AZ6" i="2"/>
  <c r="AZ7" i="2"/>
  <c r="AZ8" i="2"/>
  <c r="AZ13" i="2"/>
  <c r="AZ12" i="2"/>
  <c r="AZ14" i="2"/>
  <c r="AZ16" i="2"/>
  <c r="AZ17" i="2"/>
  <c r="AZ18" i="2"/>
  <c r="AZ30" i="2"/>
  <c r="AZ31" i="2"/>
  <c r="AZ32" i="2"/>
  <c r="AZ36" i="2"/>
  <c r="AZ39" i="2"/>
  <c r="AZ40" i="2"/>
  <c r="AZ43" i="2"/>
  <c r="AZ41" i="2"/>
  <c r="AZ27" i="2"/>
  <c r="AZ48" i="2"/>
  <c r="AZ49" i="2"/>
  <c r="AZ51" i="2"/>
  <c r="AZ46" i="2"/>
  <c r="AZ53" i="2"/>
  <c r="AZ52" i="2"/>
  <c r="AZ90" i="2"/>
  <c r="AZ20" i="2"/>
  <c r="D20" i="2" s="1"/>
  <c r="AZ56" i="2"/>
  <c r="AZ25" i="2"/>
  <c r="AZ59" i="2"/>
  <c r="AZ29" i="2"/>
  <c r="AZ63" i="2"/>
  <c r="AZ64" i="2"/>
  <c r="AZ61" i="2"/>
  <c r="AZ65" i="2"/>
  <c r="AZ45" i="2"/>
  <c r="AZ98" i="2"/>
  <c r="AZ67" i="2"/>
  <c r="AZ72" i="2"/>
  <c r="AZ69" i="2"/>
  <c r="AZ70" i="2"/>
  <c r="AZ42" i="2"/>
  <c r="AZ74" i="2"/>
  <c r="AZ77" i="2"/>
  <c r="AZ80" i="2"/>
  <c r="AZ82" i="2"/>
  <c r="AZ83" i="2"/>
  <c r="AZ10" i="2"/>
  <c r="AZ84" i="2"/>
  <c r="AZ85" i="2"/>
  <c r="AZ44" i="2"/>
  <c r="AZ35" i="2"/>
  <c r="AZ86" i="2"/>
  <c r="AZ88" i="2"/>
  <c r="AZ89" i="2"/>
  <c r="AZ103" i="2"/>
  <c r="AZ87" i="2"/>
  <c r="AZ94" i="2"/>
  <c r="AZ91" i="2"/>
  <c r="AZ93" i="2"/>
  <c r="AZ97" i="2"/>
  <c r="AZ101" i="2"/>
  <c r="AZ102" i="2"/>
  <c r="AZ104" i="2"/>
  <c r="AZ106" i="2"/>
  <c r="AZ107" i="2"/>
  <c r="AZ5" i="2"/>
  <c r="AV108" i="2"/>
  <c r="AW108" i="2"/>
  <c r="AX108" i="2"/>
  <c r="AY108" i="2"/>
  <c r="AU108" i="2"/>
  <c r="AO108" i="2"/>
  <c r="AP108" i="2"/>
  <c r="AQ108" i="2"/>
  <c r="AR108" i="2"/>
  <c r="AN108" i="2"/>
  <c r="AS7" i="2"/>
  <c r="AS8" i="2"/>
  <c r="AS11" i="2"/>
  <c r="AS13" i="2"/>
  <c r="AS12" i="2"/>
  <c r="AS15" i="2"/>
  <c r="AS16" i="2"/>
  <c r="AS17" i="2"/>
  <c r="AS18" i="2"/>
  <c r="AS71" i="2"/>
  <c r="AS30" i="2"/>
  <c r="AS31" i="2"/>
  <c r="AS32" i="2"/>
  <c r="AS34" i="2"/>
  <c r="AS33" i="2"/>
  <c r="AS36" i="2"/>
  <c r="AS37" i="2"/>
  <c r="AS81" i="2"/>
  <c r="D81" i="2" s="1"/>
  <c r="AS39" i="2"/>
  <c r="AS40" i="2"/>
  <c r="AS43" i="2"/>
  <c r="AS41" i="2"/>
  <c r="AS27" i="2"/>
  <c r="AS50" i="2"/>
  <c r="AS49" i="2"/>
  <c r="AS51" i="2"/>
  <c r="AS46" i="2"/>
  <c r="AS53" i="2"/>
  <c r="AS52" i="2"/>
  <c r="AS90" i="2"/>
  <c r="AS58" i="2"/>
  <c r="AS55" i="2"/>
  <c r="AS19" i="2"/>
  <c r="AS21" i="2"/>
  <c r="AS56" i="2"/>
  <c r="AS57" i="2"/>
  <c r="AS25" i="2"/>
  <c r="AS59" i="2"/>
  <c r="AS29" i="2"/>
  <c r="AS60" i="2"/>
  <c r="AS62" i="2"/>
  <c r="AS63" i="2"/>
  <c r="AS64" i="2"/>
  <c r="AS61" i="2"/>
  <c r="AS65" i="2"/>
  <c r="AS45" i="2"/>
  <c r="AS98" i="2"/>
  <c r="AS66" i="2"/>
  <c r="AS67" i="2"/>
  <c r="AS68" i="2"/>
  <c r="AS69" i="2"/>
  <c r="AS73" i="2"/>
  <c r="D73" i="2" s="1"/>
  <c r="AS42" i="2"/>
  <c r="AS76" i="2"/>
  <c r="AS74" i="2"/>
  <c r="AS77" i="2"/>
  <c r="AS82" i="2"/>
  <c r="AS83" i="2"/>
  <c r="AS10" i="2"/>
  <c r="AS84" i="2"/>
  <c r="AS85" i="2"/>
  <c r="AS44" i="2"/>
  <c r="AS35" i="2"/>
  <c r="AS86" i="2"/>
  <c r="AS88" i="2"/>
  <c r="AS89" i="2"/>
  <c r="AS103" i="2"/>
  <c r="AS87" i="2"/>
  <c r="AS94" i="2"/>
  <c r="AS91" i="2"/>
  <c r="AS93" i="2"/>
  <c r="AS97" i="2"/>
  <c r="AS95" i="2"/>
  <c r="AS99" i="2"/>
  <c r="D99" i="2" s="1"/>
  <c r="AS101" i="2"/>
  <c r="AS102" i="2"/>
  <c r="AS106" i="2"/>
  <c r="AS107" i="2"/>
  <c r="AS5" i="2"/>
  <c r="AL6" i="2"/>
  <c r="AL7" i="2"/>
  <c r="AL8" i="2"/>
  <c r="AL9" i="2"/>
  <c r="AL11" i="2"/>
  <c r="AL13" i="2"/>
  <c r="AL12" i="2"/>
  <c r="AL14" i="2"/>
  <c r="AL16" i="2"/>
  <c r="AL17" i="2"/>
  <c r="AL18" i="2"/>
  <c r="AL71" i="2"/>
  <c r="AL30" i="2"/>
  <c r="AL31" i="2"/>
  <c r="AL34" i="2"/>
  <c r="AL36" i="2"/>
  <c r="AL37" i="2"/>
  <c r="AL39" i="2"/>
  <c r="AL40" i="2"/>
  <c r="AL43" i="2"/>
  <c r="AL41" i="2"/>
  <c r="AL27" i="2"/>
  <c r="AL47" i="2"/>
  <c r="AL50" i="2"/>
  <c r="D50" i="2" s="1"/>
  <c r="AL49" i="2"/>
  <c r="AL51" i="2"/>
  <c r="AL46" i="2"/>
  <c r="AL53" i="2"/>
  <c r="AL52" i="2"/>
  <c r="AL54" i="2"/>
  <c r="AL90" i="2"/>
  <c r="AL55" i="2"/>
  <c r="AL21" i="2"/>
  <c r="AL56" i="2"/>
  <c r="AL57" i="2"/>
  <c r="AL25" i="2"/>
  <c r="AL59" i="2"/>
  <c r="AL29" i="2"/>
  <c r="AL62" i="2"/>
  <c r="AL63" i="2"/>
  <c r="AL64" i="2"/>
  <c r="AL61" i="2"/>
  <c r="AL65" i="2"/>
  <c r="AL45" i="2"/>
  <c r="AL98" i="2"/>
  <c r="AL66" i="2"/>
  <c r="AL67" i="2"/>
  <c r="AL72" i="2"/>
  <c r="AL68" i="2"/>
  <c r="AL69" i="2"/>
  <c r="AL70" i="2"/>
  <c r="AL42" i="2"/>
  <c r="AL76" i="2"/>
  <c r="AL75" i="2"/>
  <c r="AL74" i="2"/>
  <c r="AL77" i="2"/>
  <c r="AL78" i="2"/>
  <c r="AL79" i="2"/>
  <c r="AL82" i="2"/>
  <c r="AL83" i="2"/>
  <c r="AL10" i="2"/>
  <c r="AL84" i="2"/>
  <c r="AL85" i="2"/>
  <c r="AL44" i="2"/>
  <c r="AL88" i="2"/>
  <c r="AL89" i="2"/>
  <c r="AL103" i="2"/>
  <c r="AL87" i="2"/>
  <c r="AL91" i="2"/>
  <c r="AL93" i="2"/>
  <c r="AL95" i="2"/>
  <c r="AL100" i="2"/>
  <c r="AL101" i="2"/>
  <c r="AL102" i="2"/>
  <c r="AL104" i="2"/>
  <c r="AL105" i="2"/>
  <c r="AL106" i="2"/>
  <c r="AL107" i="2"/>
  <c r="AL5" i="2"/>
  <c r="AH108" i="2"/>
  <c r="AI108" i="2"/>
  <c r="AJ108" i="2"/>
  <c r="AK108" i="2"/>
  <c r="AG108" i="2"/>
  <c r="AA108" i="2"/>
  <c r="AB108" i="2"/>
  <c r="AC108" i="2"/>
  <c r="AD108" i="2"/>
  <c r="Z108" i="2"/>
  <c r="AE6" i="2"/>
  <c r="AE8" i="2"/>
  <c r="AE9" i="2"/>
  <c r="AE11" i="2"/>
  <c r="AE13" i="2"/>
  <c r="AE12" i="2"/>
  <c r="AE16" i="2"/>
  <c r="AE18" i="2"/>
  <c r="AE71" i="2"/>
  <c r="AE30" i="2"/>
  <c r="AE31" i="2"/>
  <c r="AE32" i="2"/>
  <c r="AE34" i="2"/>
  <c r="AE36" i="2"/>
  <c r="AE39" i="2"/>
  <c r="AE40" i="2"/>
  <c r="AE43" i="2"/>
  <c r="AE41" i="2"/>
  <c r="AE27" i="2"/>
  <c r="AE47" i="2"/>
  <c r="AE48" i="2"/>
  <c r="AE49" i="2"/>
  <c r="AE51" i="2"/>
  <c r="AE46" i="2"/>
  <c r="AE53" i="2"/>
  <c r="AE52" i="2"/>
  <c r="AE54" i="2"/>
  <c r="AE90" i="2"/>
  <c r="AE58" i="2"/>
  <c r="AE55" i="2"/>
  <c r="AE21" i="2"/>
  <c r="AE22" i="2"/>
  <c r="D22" i="2" s="1"/>
  <c r="AE56" i="2"/>
  <c r="AE57" i="2"/>
  <c r="AE25" i="2"/>
  <c r="AE59" i="2"/>
  <c r="AE26" i="2"/>
  <c r="AE28" i="2"/>
  <c r="AE29" i="2"/>
  <c r="AE60" i="2"/>
  <c r="AE62" i="2"/>
  <c r="AE63" i="2"/>
  <c r="AE64" i="2"/>
  <c r="AE61" i="2"/>
  <c r="AE65" i="2"/>
  <c r="AE45" i="2"/>
  <c r="AE98" i="2"/>
  <c r="AE67" i="2"/>
  <c r="AE72" i="2"/>
  <c r="AE69" i="2"/>
  <c r="AE70" i="2"/>
  <c r="AE42" i="2"/>
  <c r="AE76" i="2"/>
  <c r="D76" i="2" s="1"/>
  <c r="AE75" i="2"/>
  <c r="AE74" i="2"/>
  <c r="AE77" i="2"/>
  <c r="AE78" i="2"/>
  <c r="AE79" i="2"/>
  <c r="AE80" i="2"/>
  <c r="AE82" i="2"/>
  <c r="AE83" i="2"/>
  <c r="AE10" i="2"/>
  <c r="AE84" i="2"/>
  <c r="AE85" i="2"/>
  <c r="AE44" i="2"/>
  <c r="AE88" i="2"/>
  <c r="AE89" i="2"/>
  <c r="AE103" i="2"/>
  <c r="AE87" i="2"/>
  <c r="AE92" i="2"/>
  <c r="AE94" i="2"/>
  <c r="AE91" i="2"/>
  <c r="AE93" i="2"/>
  <c r="AE96" i="2"/>
  <c r="D96" i="2" s="1"/>
  <c r="AE97" i="2"/>
  <c r="AE95" i="2"/>
  <c r="AE101" i="2"/>
  <c r="AE102" i="2"/>
  <c r="AE104" i="2"/>
  <c r="AE105" i="2"/>
  <c r="AE106" i="2"/>
  <c r="AE5" i="2"/>
  <c r="T108" i="2"/>
  <c r="U108" i="2"/>
  <c r="V108" i="2"/>
  <c r="W108" i="2"/>
  <c r="S108" i="2"/>
  <c r="X7" i="2"/>
  <c r="X8" i="2"/>
  <c r="X11" i="2"/>
  <c r="X13" i="2"/>
  <c r="X12" i="2"/>
  <c r="X15" i="2"/>
  <c r="X16" i="2"/>
  <c r="X17" i="2"/>
  <c r="X18" i="2"/>
  <c r="X71" i="2"/>
  <c r="X30" i="2"/>
  <c r="X31" i="2"/>
  <c r="X32" i="2"/>
  <c r="X34" i="2"/>
  <c r="X33" i="2"/>
  <c r="D33" i="2" s="1"/>
  <c r="X36" i="2"/>
  <c r="X38" i="2"/>
  <c r="D38" i="2" s="1"/>
  <c r="X39" i="2"/>
  <c r="X40" i="2"/>
  <c r="X43" i="2"/>
  <c r="X41" i="2"/>
  <c r="X27" i="2"/>
  <c r="X47" i="2"/>
  <c r="X51" i="2"/>
  <c r="X46" i="2"/>
  <c r="X53" i="2"/>
  <c r="X52" i="2"/>
  <c r="X54" i="2"/>
  <c r="D54" i="2" s="1"/>
  <c r="X90" i="2"/>
  <c r="X58" i="2"/>
  <c r="X55" i="2"/>
  <c r="X19" i="2"/>
  <c r="X21" i="2"/>
  <c r="X56" i="2"/>
  <c r="X59" i="2"/>
  <c r="X26" i="2"/>
  <c r="X28" i="2"/>
  <c r="X29" i="2"/>
  <c r="X63" i="2"/>
  <c r="X64" i="2"/>
  <c r="X61" i="2"/>
  <c r="X65" i="2"/>
  <c r="X45" i="2"/>
  <c r="X98" i="2"/>
  <c r="X66" i="2"/>
  <c r="D66" i="2" s="1"/>
  <c r="X67" i="2"/>
  <c r="X72" i="2"/>
  <c r="X68" i="2"/>
  <c r="X69" i="2"/>
  <c r="X70" i="2"/>
  <c r="X42" i="2"/>
  <c r="X75" i="2"/>
  <c r="X74" i="2"/>
  <c r="X77" i="2"/>
  <c r="X78" i="2"/>
  <c r="X79" i="2"/>
  <c r="X80" i="2"/>
  <c r="D80" i="2" s="1"/>
  <c r="X82" i="2"/>
  <c r="X83" i="2"/>
  <c r="X10" i="2"/>
  <c r="X84" i="2"/>
  <c r="X85" i="2"/>
  <c r="X44" i="2"/>
  <c r="X35" i="2"/>
  <c r="X88" i="2"/>
  <c r="X89" i="2"/>
  <c r="X103" i="2"/>
  <c r="X87" i="2"/>
  <c r="X92" i="2"/>
  <c r="X91" i="2"/>
  <c r="X93" i="2"/>
  <c r="X97" i="2"/>
  <c r="X101" i="2"/>
  <c r="X102" i="2"/>
  <c r="X104" i="2"/>
  <c r="X105" i="2"/>
  <c r="D105" i="2" s="1"/>
  <c r="X106" i="2"/>
  <c r="X107" i="2"/>
  <c r="X5" i="2"/>
  <c r="M108" i="2"/>
  <c r="N108" i="2"/>
  <c r="O108" i="2"/>
  <c r="P108" i="2"/>
  <c r="L108" i="2"/>
  <c r="Q6" i="2"/>
  <c r="D6" i="2" s="1"/>
  <c r="Q7" i="2"/>
  <c r="Q8" i="2"/>
  <c r="Q9" i="2"/>
  <c r="Q11" i="2"/>
  <c r="Q13" i="2"/>
  <c r="Q12" i="2"/>
  <c r="Q14" i="2"/>
  <c r="D14" i="2" s="1"/>
  <c r="Q15" i="2"/>
  <c r="D15" i="2" s="1"/>
  <c r="Q16" i="2"/>
  <c r="Q17" i="2"/>
  <c r="Q18" i="2"/>
  <c r="Q71" i="2"/>
  <c r="Q30" i="2"/>
  <c r="Q31" i="2"/>
  <c r="Q34" i="2"/>
  <c r="Q36" i="2"/>
  <c r="Q39" i="2"/>
  <c r="Q40" i="2"/>
  <c r="Q41" i="2"/>
  <c r="Q27" i="2"/>
  <c r="Q47" i="2"/>
  <c r="Q48" i="2"/>
  <c r="D48" i="2" s="1"/>
  <c r="Q51" i="2"/>
  <c r="Q46" i="2"/>
  <c r="Q53" i="2"/>
  <c r="Q52" i="2"/>
  <c r="Q90" i="2"/>
  <c r="Q58" i="2"/>
  <c r="Q55" i="2"/>
  <c r="Q21" i="2"/>
  <c r="Q56" i="2"/>
  <c r="Q59" i="2"/>
  <c r="Q26" i="2"/>
  <c r="Q29" i="2"/>
  <c r="Q60" i="2"/>
  <c r="Q62" i="2"/>
  <c r="Q63" i="2"/>
  <c r="Q64" i="2"/>
  <c r="Q61" i="2"/>
  <c r="Q65" i="2"/>
  <c r="Q45" i="2"/>
  <c r="Q98" i="2"/>
  <c r="Q67" i="2"/>
  <c r="Q72" i="2"/>
  <c r="Q68" i="2"/>
  <c r="Q69" i="2"/>
  <c r="Q42" i="2"/>
  <c r="Q75" i="2"/>
  <c r="Q74" i="2"/>
  <c r="Q77" i="2"/>
  <c r="Q78" i="2"/>
  <c r="Q82" i="2"/>
  <c r="Q83" i="2"/>
  <c r="Q10" i="2"/>
  <c r="Q84" i="2"/>
  <c r="Q85" i="2"/>
  <c r="Q44" i="2"/>
  <c r="Q88" i="2"/>
  <c r="Q89" i="2"/>
  <c r="Q103" i="2"/>
  <c r="Q87" i="2"/>
  <c r="Q92" i="2"/>
  <c r="Q91" i="2"/>
  <c r="Q93" i="2"/>
  <c r="Q95" i="2"/>
  <c r="D95" i="2" s="1"/>
  <c r="Q100" i="2"/>
  <c r="Q101" i="2"/>
  <c r="Q102" i="2"/>
  <c r="Q104" i="2"/>
  <c r="Q106" i="2"/>
  <c r="Q5" i="2"/>
  <c r="F108" i="2"/>
  <c r="G108" i="2"/>
  <c r="H108" i="2"/>
  <c r="I108" i="2"/>
  <c r="E108" i="2"/>
  <c r="J8" i="2"/>
  <c r="J11" i="2"/>
  <c r="J13" i="2"/>
  <c r="J12" i="2"/>
  <c r="J16" i="2"/>
  <c r="J18" i="2"/>
  <c r="J71" i="2"/>
  <c r="J30" i="2"/>
  <c r="J31" i="2"/>
  <c r="J36" i="2"/>
  <c r="J39" i="2"/>
  <c r="J40" i="2"/>
  <c r="J41" i="2"/>
  <c r="J27" i="2"/>
  <c r="J51" i="2"/>
  <c r="J46" i="2"/>
  <c r="J53" i="2"/>
  <c r="J55" i="2"/>
  <c r="J29" i="2"/>
  <c r="J63" i="2"/>
  <c r="J64" i="2"/>
  <c r="J61" i="2"/>
  <c r="J65" i="2"/>
  <c r="J45" i="2"/>
  <c r="J98" i="2"/>
  <c r="J67" i="2"/>
  <c r="J69" i="2"/>
  <c r="J42" i="2"/>
  <c r="J74" i="2"/>
  <c r="J77" i="2"/>
  <c r="J82" i="2"/>
  <c r="J83" i="2"/>
  <c r="J10" i="2"/>
  <c r="J84" i="2"/>
  <c r="J85" i="2"/>
  <c r="J44" i="2"/>
  <c r="J88" i="2"/>
  <c r="J89" i="2"/>
  <c r="J103" i="2"/>
  <c r="J87" i="2"/>
  <c r="J91" i="2"/>
  <c r="J93" i="2"/>
  <c r="J101" i="2"/>
  <c r="J102" i="2"/>
  <c r="J5" i="2"/>
  <c r="D32" i="2" l="1"/>
  <c r="D97" i="2"/>
  <c r="D79" i="2"/>
  <c r="D100" i="2"/>
  <c r="D57" i="2"/>
  <c r="D58" i="2"/>
  <c r="D90" i="2"/>
  <c r="D35" i="2"/>
  <c r="D102" i="2"/>
  <c r="D83" i="2"/>
  <c r="D25" i="2"/>
  <c r="D78" i="2"/>
  <c r="D37" i="2"/>
  <c r="D92" i="2"/>
  <c r="D10" i="2"/>
  <c r="D31" i="2"/>
  <c r="D9" i="2"/>
  <c r="D101" i="2"/>
  <c r="D82" i="2"/>
  <c r="D60" i="2"/>
  <c r="D28" i="2"/>
  <c r="D16" i="2"/>
  <c r="D26" i="2"/>
  <c r="D67" i="2"/>
  <c r="D72" i="2"/>
  <c r="D17" i="2"/>
  <c r="D75" i="2"/>
  <c r="D106" i="2"/>
  <c r="D30" i="2"/>
  <c r="D104" i="2"/>
  <c r="D47" i="2"/>
  <c r="D62" i="2"/>
  <c r="D29" i="2"/>
  <c r="D55" i="2"/>
  <c r="D46" i="2"/>
  <c r="D85" i="2"/>
  <c r="D59" i="2"/>
  <c r="D77" i="2"/>
  <c r="D87" i="2"/>
  <c r="D12" i="2"/>
  <c r="D103" i="2"/>
  <c r="D69" i="2"/>
  <c r="D51" i="2"/>
  <c r="D13" i="2"/>
  <c r="D56" i="2"/>
  <c r="D7" i="2"/>
  <c r="D18" i="2"/>
  <c r="D53" i="2"/>
  <c r="D27" i="2"/>
  <c r="D11" i="2"/>
  <c r="D21" i="2"/>
  <c r="D86" i="2"/>
  <c r="D63" i="2"/>
  <c r="D93" i="2"/>
  <c r="D91" i="2"/>
  <c r="D74" i="2"/>
  <c r="D42" i="2"/>
  <c r="D89" i="2"/>
  <c r="D88" i="2"/>
  <c r="D98" i="2"/>
  <c r="D41" i="2"/>
  <c r="D8" i="2"/>
  <c r="D19" i="2"/>
  <c r="D43" i="2"/>
  <c r="D45" i="2"/>
  <c r="D39" i="2"/>
  <c r="D5" i="2"/>
  <c r="D94" i="2"/>
  <c r="D68" i="2"/>
  <c r="D64" i="2"/>
  <c r="D71" i="2"/>
  <c r="D40" i="2"/>
  <c r="D65" i="2"/>
  <c r="D107" i="2"/>
  <c r="D49" i="2"/>
  <c r="D70" i="2"/>
  <c r="D44" i="2"/>
  <c r="D84" i="2"/>
  <c r="D61" i="2"/>
  <c r="D36" i="2"/>
  <c r="D52" i="2"/>
  <c r="D34" i="2"/>
  <c r="C13" i="10"/>
  <c r="C14" i="10"/>
  <c r="C6" i="10"/>
  <c r="C5" i="10"/>
  <c r="C12" i="10"/>
  <c r="C11" i="10"/>
  <c r="C18" i="10"/>
  <c r="C10" i="10"/>
  <c r="C17" i="10"/>
  <c r="C9" i="10"/>
  <c r="C16" i="10"/>
  <c r="C8" i="10"/>
  <c r="C15" i="10"/>
  <c r="C7" i="10"/>
  <c r="AY19" i="10"/>
  <c r="AZ8" i="10" s="1"/>
  <c r="AR19" i="10"/>
  <c r="AS9" i="10" s="1"/>
  <c r="AK19" i="10"/>
  <c r="AD19" i="10"/>
  <c r="W19" i="10"/>
  <c r="P19" i="10"/>
  <c r="Q6" i="10" s="1"/>
  <c r="I19" i="10"/>
  <c r="J9" i="10" s="1"/>
  <c r="AZ108" i="2"/>
  <c r="AS108" i="2"/>
  <c r="AT36" i="2" s="1"/>
  <c r="AL108" i="2"/>
  <c r="AE108" i="2"/>
  <c r="AF6" i="2" s="1"/>
  <c r="X108" i="2"/>
  <c r="Y7" i="2" s="1"/>
  <c r="Q108" i="2"/>
  <c r="J108" i="2"/>
  <c r="J15" i="10" l="1"/>
  <c r="J8" i="10"/>
  <c r="J16" i="10"/>
  <c r="J11" i="10"/>
  <c r="J10" i="10"/>
  <c r="C19" i="10"/>
  <c r="J5" i="10"/>
  <c r="J6" i="10"/>
  <c r="J14" i="10"/>
  <c r="J19" i="10"/>
  <c r="J12" i="10"/>
  <c r="J17" i="10"/>
  <c r="J7" i="10"/>
  <c r="J13" i="10"/>
  <c r="J18" i="10"/>
  <c r="AZ6" i="10"/>
  <c r="AZ14" i="10"/>
  <c r="AZ7" i="10"/>
  <c r="AZ15" i="10"/>
  <c r="AZ16" i="10"/>
  <c r="AZ9" i="10"/>
  <c r="AZ17" i="10"/>
  <c r="AZ10" i="10"/>
  <c r="AZ18" i="10"/>
  <c r="AZ11" i="10"/>
  <c r="AZ19" i="10"/>
  <c r="AZ12" i="10"/>
  <c r="AZ5" i="10"/>
  <c r="AZ13" i="10"/>
  <c r="AS7" i="10"/>
  <c r="AS6" i="10"/>
  <c r="AS8" i="10"/>
  <c r="AS11" i="10"/>
  <c r="AS12" i="10"/>
  <c r="AS15" i="10"/>
  <c r="AS16" i="10"/>
  <c r="AS19" i="10"/>
  <c r="AS5" i="10"/>
  <c r="AS14" i="10"/>
  <c r="AS17" i="10"/>
  <c r="AS10" i="10"/>
  <c r="AS18" i="10"/>
  <c r="AS13" i="10"/>
  <c r="AL6" i="10"/>
  <c r="AL14" i="10"/>
  <c r="AL15" i="10"/>
  <c r="AL9" i="10"/>
  <c r="AL17" i="10"/>
  <c r="AL11" i="10"/>
  <c r="AL12" i="10"/>
  <c r="AL5" i="10"/>
  <c r="AL16" i="10"/>
  <c r="AL10" i="10"/>
  <c r="AL18" i="10"/>
  <c r="AL19" i="10"/>
  <c r="AL13" i="10"/>
  <c r="AL7" i="10"/>
  <c r="AL8" i="10"/>
  <c r="AE6" i="10"/>
  <c r="AE14" i="10"/>
  <c r="AE15" i="10"/>
  <c r="AE8" i="10"/>
  <c r="AE9" i="10"/>
  <c r="AE17" i="10"/>
  <c r="AE11" i="10"/>
  <c r="AE12" i="10"/>
  <c r="AE10" i="10"/>
  <c r="AE18" i="10"/>
  <c r="AE19" i="10"/>
  <c r="AE5" i="10"/>
  <c r="AE13" i="10"/>
  <c r="AE7" i="10"/>
  <c r="AE16" i="10"/>
  <c r="X6" i="10"/>
  <c r="X14" i="10"/>
  <c r="X15" i="10"/>
  <c r="X17" i="10"/>
  <c r="X11" i="10"/>
  <c r="X12" i="10"/>
  <c r="X5" i="10"/>
  <c r="X10" i="10"/>
  <c r="X18" i="10"/>
  <c r="X19" i="10"/>
  <c r="X13" i="10"/>
  <c r="X7" i="10"/>
  <c r="X8" i="10"/>
  <c r="X16" i="10"/>
  <c r="X9" i="10"/>
  <c r="Q17" i="10"/>
  <c r="Q5" i="10"/>
  <c r="Q14" i="10"/>
  <c r="Q10" i="10"/>
  <c r="Q8" i="10"/>
  <c r="Q11" i="10"/>
  <c r="Q16" i="10"/>
  <c r="Q12" i="10"/>
  <c r="Q7" i="10"/>
  <c r="Q18" i="10"/>
  <c r="Q15" i="10"/>
  <c r="Q19" i="10"/>
  <c r="Q9" i="10"/>
  <c r="Q13" i="10"/>
  <c r="K5" i="2"/>
  <c r="D108" i="2"/>
  <c r="BA6" i="2"/>
  <c r="BA18" i="2"/>
  <c r="BA41" i="2"/>
  <c r="BA64" i="2"/>
  <c r="BA70" i="2"/>
  <c r="BA84" i="2"/>
  <c r="BA87" i="2"/>
  <c r="BA106" i="2"/>
  <c r="BA43" i="2"/>
  <c r="BA7" i="2"/>
  <c r="BA30" i="2"/>
  <c r="BA27" i="2"/>
  <c r="BA90" i="2"/>
  <c r="BA61" i="2"/>
  <c r="BA42" i="2"/>
  <c r="BA85" i="2"/>
  <c r="BA94" i="2"/>
  <c r="BA107" i="2"/>
  <c r="BA69" i="2"/>
  <c r="BA8" i="2"/>
  <c r="BA31" i="2"/>
  <c r="BA48" i="2"/>
  <c r="BA20" i="2"/>
  <c r="BA65" i="2"/>
  <c r="BA74" i="2"/>
  <c r="BA44" i="2"/>
  <c r="BA91" i="2"/>
  <c r="BA108" i="2"/>
  <c r="BA10" i="2"/>
  <c r="BA13" i="2"/>
  <c r="BA32" i="2"/>
  <c r="BA49" i="2"/>
  <c r="BA56" i="2"/>
  <c r="BA45" i="2"/>
  <c r="BA77" i="2"/>
  <c r="BA35" i="2"/>
  <c r="BA93" i="2"/>
  <c r="BA63" i="2"/>
  <c r="BA12" i="2"/>
  <c r="BA36" i="2"/>
  <c r="BA51" i="2"/>
  <c r="BA25" i="2"/>
  <c r="BA98" i="2"/>
  <c r="BA80" i="2"/>
  <c r="BA86" i="2"/>
  <c r="BA97" i="2"/>
  <c r="BA52" i="2"/>
  <c r="BA14" i="2"/>
  <c r="BA39" i="2"/>
  <c r="BA46" i="2"/>
  <c r="BA59" i="2"/>
  <c r="BA67" i="2"/>
  <c r="BA82" i="2"/>
  <c r="BA88" i="2"/>
  <c r="BA101" i="2"/>
  <c r="BA103" i="2"/>
  <c r="BA16" i="2"/>
  <c r="BA40" i="2"/>
  <c r="BA53" i="2"/>
  <c r="BA29" i="2"/>
  <c r="BA72" i="2"/>
  <c r="BA83" i="2"/>
  <c r="BA89" i="2"/>
  <c r="BA102" i="2"/>
  <c r="BA17" i="2"/>
  <c r="BA104" i="2"/>
  <c r="BA5" i="2"/>
  <c r="AT60" i="2"/>
  <c r="AT107" i="2"/>
  <c r="AT37" i="2"/>
  <c r="AT41" i="2"/>
  <c r="AT57" i="2"/>
  <c r="AT89" i="2"/>
  <c r="AT93" i="2"/>
  <c r="AT77" i="2"/>
  <c r="AT62" i="2"/>
  <c r="AT8" i="2"/>
  <c r="AT52" i="2"/>
  <c r="AT46" i="2"/>
  <c r="AT11" i="2"/>
  <c r="AT82" i="2"/>
  <c r="AT33" i="2"/>
  <c r="AT19" i="2"/>
  <c r="AT91" i="2"/>
  <c r="AT17" i="2"/>
  <c r="AT106" i="2"/>
  <c r="AT34" i="2"/>
  <c r="AT53" i="2"/>
  <c r="AT83" i="2"/>
  <c r="AT35" i="2"/>
  <c r="AT90" i="2"/>
  <c r="AT44" i="2"/>
  <c r="AT94" i="2"/>
  <c r="AT16" i="2"/>
  <c r="AT43" i="2"/>
  <c r="AT68" i="2"/>
  <c r="AT74" i="2"/>
  <c r="AT50" i="2"/>
  <c r="AT56" i="2"/>
  <c r="AT61" i="2"/>
  <c r="AT49" i="2"/>
  <c r="AT88" i="2"/>
  <c r="AT30" i="2"/>
  <c r="AT76" i="2"/>
  <c r="AT67" i="2"/>
  <c r="AT85" i="2"/>
  <c r="AT102" i="2"/>
  <c r="AT32" i="2"/>
  <c r="AT63" i="2"/>
  <c r="AT98" i="2"/>
  <c r="AT45" i="2"/>
  <c r="AT25" i="2"/>
  <c r="AT73" i="2"/>
  <c r="AT86" i="2"/>
  <c r="AT81" i="2"/>
  <c r="AT42" i="2"/>
  <c r="AT87" i="2"/>
  <c r="AT69" i="2"/>
  <c r="AT13" i="2"/>
  <c r="AT18" i="2"/>
  <c r="AT55" i="2"/>
  <c r="AT59" i="2"/>
  <c r="AT5" i="2"/>
  <c r="AT65" i="2"/>
  <c r="AT84" i="2"/>
  <c r="AT64" i="2"/>
  <c r="AT95" i="2"/>
  <c r="AT7" i="2"/>
  <c r="AT15" i="2"/>
  <c r="AT40" i="2"/>
  <c r="AT21" i="2"/>
  <c r="AT97" i="2"/>
  <c r="AT29" i="2"/>
  <c r="AT101" i="2"/>
  <c r="AT31" i="2"/>
  <c r="AT51" i="2"/>
  <c r="AT66" i="2"/>
  <c r="AT58" i="2"/>
  <c r="AT103" i="2"/>
  <c r="AT12" i="2"/>
  <c r="AT39" i="2"/>
  <c r="AT71" i="2"/>
  <c r="AT27" i="2"/>
  <c r="AT10" i="2"/>
  <c r="AT99" i="2"/>
  <c r="AT108" i="2"/>
  <c r="AM6" i="2"/>
  <c r="AM16" i="2"/>
  <c r="AM36" i="2"/>
  <c r="AM50" i="2"/>
  <c r="AM55" i="2"/>
  <c r="AM63" i="2"/>
  <c r="AM72" i="2"/>
  <c r="AM77" i="2"/>
  <c r="AM44" i="2"/>
  <c r="AM100" i="2"/>
  <c r="AM17" i="2"/>
  <c r="AM61" i="2"/>
  <c r="AM9" i="2"/>
  <c r="AM71" i="2"/>
  <c r="AM40" i="2"/>
  <c r="AM46" i="2"/>
  <c r="AM57" i="2"/>
  <c r="AM65" i="2"/>
  <c r="AM70" i="2"/>
  <c r="AM82" i="2"/>
  <c r="AM103" i="2"/>
  <c r="AM104" i="2"/>
  <c r="AM13" i="2"/>
  <c r="AM41" i="2"/>
  <c r="AM52" i="2"/>
  <c r="AM59" i="2"/>
  <c r="AM98" i="2"/>
  <c r="AM76" i="2"/>
  <c r="AM10" i="2"/>
  <c r="AM91" i="2"/>
  <c r="AM106" i="2"/>
  <c r="AM31" i="2"/>
  <c r="AM54" i="2"/>
  <c r="AM29" i="2"/>
  <c r="AM66" i="2"/>
  <c r="AM75" i="2"/>
  <c r="AM84" i="2"/>
  <c r="AM93" i="2"/>
  <c r="AM107" i="2"/>
  <c r="AM11" i="2"/>
  <c r="AM30" i="2"/>
  <c r="AM43" i="2"/>
  <c r="AM53" i="2"/>
  <c r="AM25" i="2"/>
  <c r="AM45" i="2"/>
  <c r="AM42" i="2"/>
  <c r="AM83" i="2"/>
  <c r="AM87" i="2"/>
  <c r="AM105" i="2"/>
  <c r="AM12" i="2"/>
  <c r="AM14" i="2"/>
  <c r="AM34" i="2"/>
  <c r="AM47" i="2"/>
  <c r="AM90" i="2"/>
  <c r="AM62" i="2"/>
  <c r="AM67" i="2"/>
  <c r="AM74" i="2"/>
  <c r="AM85" i="2"/>
  <c r="AM95" i="2"/>
  <c r="AM108" i="2"/>
  <c r="AM7" i="2"/>
  <c r="AM37" i="2"/>
  <c r="AM49" i="2"/>
  <c r="AM21" i="2"/>
  <c r="AM64" i="2"/>
  <c r="AM68" i="2"/>
  <c r="AM78" i="2"/>
  <c r="AM88" i="2"/>
  <c r="AM101" i="2"/>
  <c r="AM8" i="2"/>
  <c r="AM18" i="2"/>
  <c r="AM39" i="2"/>
  <c r="AM51" i="2"/>
  <c r="AM56" i="2"/>
  <c r="AM69" i="2"/>
  <c r="AM79" i="2"/>
  <c r="AM89" i="2"/>
  <c r="AM102" i="2"/>
  <c r="AM27" i="2"/>
  <c r="AM5" i="2"/>
  <c r="AF29" i="2"/>
  <c r="AF84" i="2"/>
  <c r="AF43" i="2"/>
  <c r="AF105" i="2"/>
  <c r="AF32" i="2"/>
  <c r="AF57" i="2"/>
  <c r="AF78" i="2"/>
  <c r="AF106" i="2"/>
  <c r="AF97" i="2"/>
  <c r="AF49" i="2"/>
  <c r="AF98" i="2"/>
  <c r="AF46" i="2"/>
  <c r="AF9" i="2"/>
  <c r="AF44" i="2"/>
  <c r="AF63" i="2"/>
  <c r="AF27" i="2"/>
  <c r="AF5" i="2"/>
  <c r="AF82" i="2"/>
  <c r="AF65" i="2"/>
  <c r="AF55" i="2"/>
  <c r="AF42" i="2"/>
  <c r="AF26" i="2"/>
  <c r="AF74" i="2"/>
  <c r="AF22" i="2"/>
  <c r="AF93" i="2"/>
  <c r="AF69" i="2"/>
  <c r="AF54" i="2"/>
  <c r="AF12" i="2"/>
  <c r="AF103" i="2"/>
  <c r="AF76" i="2"/>
  <c r="AF28" i="2"/>
  <c r="AF45" i="2"/>
  <c r="AF71" i="2"/>
  <c r="AF94" i="2"/>
  <c r="AF67" i="2"/>
  <c r="AF53" i="2"/>
  <c r="AF11" i="2"/>
  <c r="AF88" i="2"/>
  <c r="AF64" i="2"/>
  <c r="AF47" i="2"/>
  <c r="AF16" i="2"/>
  <c r="AF87" i="2"/>
  <c r="AF75" i="2"/>
  <c r="AF60" i="2"/>
  <c r="AF79" i="2"/>
  <c r="AF34" i="2"/>
  <c r="AF40" i="2"/>
  <c r="AF104" i="2"/>
  <c r="AF77" i="2"/>
  <c r="AF56" i="2"/>
  <c r="AF31" i="2"/>
  <c r="AF96" i="2"/>
  <c r="AF70" i="2"/>
  <c r="AF90" i="2"/>
  <c r="AF36" i="2"/>
  <c r="AF101" i="2"/>
  <c r="AF10" i="2"/>
  <c r="AF25" i="2"/>
  <c r="AF95" i="2"/>
  <c r="AF51" i="2"/>
  <c r="AF8" i="2"/>
  <c r="AF85" i="2"/>
  <c r="AF62" i="2"/>
  <c r="AF108" i="2"/>
  <c r="AF80" i="2"/>
  <c r="AF59" i="2"/>
  <c r="AF48" i="2"/>
  <c r="AF18" i="2"/>
  <c r="AF92" i="2"/>
  <c r="AF41" i="2"/>
  <c r="AF83" i="2"/>
  <c r="AF21" i="2"/>
  <c r="AF30" i="2"/>
  <c r="AF91" i="2"/>
  <c r="AF72" i="2"/>
  <c r="AF52" i="2"/>
  <c r="AF13" i="2"/>
  <c r="AF89" i="2"/>
  <c r="AF61" i="2"/>
  <c r="AF58" i="2"/>
  <c r="AF39" i="2"/>
  <c r="AF102" i="2"/>
  <c r="Y89" i="2"/>
  <c r="Y98" i="2"/>
  <c r="Y75" i="2"/>
  <c r="Y82" i="2"/>
  <c r="Y90" i="2"/>
  <c r="Y33" i="2"/>
  <c r="Y28" i="2"/>
  <c r="Y47" i="2"/>
  <c r="Y108" i="2"/>
  <c r="Y97" i="2"/>
  <c r="Y5" i="2"/>
  <c r="Y8" i="2"/>
  <c r="Y71" i="2"/>
  <c r="Y70" i="2"/>
  <c r="Y34" i="2"/>
  <c r="Y18" i="2"/>
  <c r="Y27" i="2"/>
  <c r="Y35" i="2"/>
  <c r="Y107" i="2"/>
  <c r="Y65" i="2"/>
  <c r="Y36" i="2"/>
  <c r="Y38" i="2"/>
  <c r="Y10" i="2"/>
  <c r="Y66" i="2"/>
  <c r="Y58" i="2"/>
  <c r="Y21" i="2"/>
  <c r="Y102" i="2"/>
  <c r="Y55" i="2"/>
  <c r="Y46" i="2"/>
  <c r="Y13" i="2"/>
  <c r="Y51" i="2"/>
  <c r="Y12" i="2"/>
  <c r="Y87" i="2"/>
  <c r="Y74" i="2"/>
  <c r="Y29" i="2"/>
  <c r="Y61" i="2"/>
  <c r="Y63" i="2"/>
  <c r="Y69" i="2"/>
  <c r="Y40" i="2"/>
  <c r="Y105" i="2"/>
  <c r="Y72" i="2"/>
  <c r="Y77" i="2"/>
  <c r="Y78" i="2"/>
  <c r="Y11" i="2"/>
  <c r="Y59" i="2"/>
  <c r="Y19" i="2"/>
  <c r="Y31" i="2"/>
  <c r="Y84" i="2"/>
  <c r="Y67" i="2"/>
  <c r="Y80" i="2"/>
  <c r="Y45" i="2"/>
  <c r="Y88" i="2"/>
  <c r="Y52" i="2"/>
  <c r="Y64" i="2"/>
  <c r="Y43" i="2"/>
  <c r="Y15" i="2"/>
  <c r="Y92" i="2"/>
  <c r="Y101" i="2"/>
  <c r="Y83" i="2"/>
  <c r="Y68" i="2"/>
  <c r="Y54" i="2"/>
  <c r="Y32" i="2"/>
  <c r="Y106" i="2"/>
  <c r="Y85" i="2"/>
  <c r="Y30" i="2"/>
  <c r="Y104" i="2"/>
  <c r="Y44" i="2"/>
  <c r="Y39" i="2"/>
  <c r="Y42" i="2"/>
  <c r="Y79" i="2"/>
  <c r="Y26" i="2"/>
  <c r="Y41" i="2"/>
  <c r="Y16" i="2"/>
  <c r="Y91" i="2"/>
  <c r="Y56" i="2"/>
  <c r="Y17" i="2"/>
  <c r="Y93" i="2"/>
  <c r="Y53" i="2"/>
  <c r="Y103" i="2"/>
  <c r="R6" i="2"/>
  <c r="R15" i="2"/>
  <c r="R34" i="2"/>
  <c r="R48" i="2"/>
  <c r="R21" i="2"/>
  <c r="R64" i="2"/>
  <c r="R69" i="2"/>
  <c r="R10" i="2"/>
  <c r="R92" i="2"/>
  <c r="R106" i="2"/>
  <c r="R7" i="2"/>
  <c r="R16" i="2"/>
  <c r="R36" i="2"/>
  <c r="R51" i="2"/>
  <c r="R56" i="2"/>
  <c r="R61" i="2"/>
  <c r="R42" i="2"/>
  <c r="R84" i="2"/>
  <c r="R91" i="2"/>
  <c r="R108" i="2"/>
  <c r="R8" i="2"/>
  <c r="R17" i="2"/>
  <c r="R39" i="2"/>
  <c r="R46" i="2"/>
  <c r="R59" i="2"/>
  <c r="R65" i="2"/>
  <c r="R75" i="2"/>
  <c r="R85" i="2"/>
  <c r="R93" i="2"/>
  <c r="R9" i="2"/>
  <c r="R18" i="2"/>
  <c r="R40" i="2"/>
  <c r="R53" i="2"/>
  <c r="R26" i="2"/>
  <c r="R45" i="2"/>
  <c r="R74" i="2"/>
  <c r="R44" i="2"/>
  <c r="R95" i="2"/>
  <c r="R11" i="2"/>
  <c r="R71" i="2"/>
  <c r="R41" i="2"/>
  <c r="R52" i="2"/>
  <c r="R29" i="2"/>
  <c r="R98" i="2"/>
  <c r="R77" i="2"/>
  <c r="R88" i="2"/>
  <c r="R100" i="2"/>
  <c r="R13" i="2"/>
  <c r="R30" i="2"/>
  <c r="R90" i="2"/>
  <c r="R60" i="2"/>
  <c r="R67" i="2"/>
  <c r="R78" i="2"/>
  <c r="R89" i="2"/>
  <c r="R101" i="2"/>
  <c r="R12" i="2"/>
  <c r="R27" i="2"/>
  <c r="R58" i="2"/>
  <c r="R62" i="2"/>
  <c r="R72" i="2"/>
  <c r="R82" i="2"/>
  <c r="R103" i="2"/>
  <c r="R102" i="2"/>
  <c r="R14" i="2"/>
  <c r="R31" i="2"/>
  <c r="R47" i="2"/>
  <c r="R55" i="2"/>
  <c r="R63" i="2"/>
  <c r="R68" i="2"/>
  <c r="R83" i="2"/>
  <c r="R87" i="2"/>
  <c r="R104" i="2"/>
  <c r="R5" i="2"/>
  <c r="K8" i="2"/>
  <c r="K40" i="2"/>
  <c r="K31" i="2"/>
  <c r="K42" i="2"/>
  <c r="K103" i="2"/>
  <c r="K16" i="2"/>
  <c r="K61" i="2"/>
  <c r="K53" i="2"/>
  <c r="K102" i="2"/>
  <c r="K51" i="2"/>
  <c r="K36" i="2"/>
  <c r="K77" i="2"/>
  <c r="K84" i="2"/>
  <c r="K87" i="2"/>
  <c r="K65" i="2"/>
  <c r="K55" i="2"/>
  <c r="K63" i="2"/>
  <c r="K82" i="2"/>
  <c r="K67" i="2"/>
  <c r="K44" i="2"/>
  <c r="K30" i="2"/>
  <c r="K98" i="2"/>
  <c r="K93" i="2"/>
  <c r="K27" i="2"/>
  <c r="K89" i="2"/>
  <c r="K12" i="2"/>
  <c r="K46" i="2"/>
  <c r="K10" i="2"/>
  <c r="K13" i="2"/>
  <c r="K41" i="2"/>
  <c r="K39" i="2"/>
  <c r="K18" i="2"/>
  <c r="K45" i="2"/>
  <c r="K91" i="2"/>
  <c r="K64" i="2"/>
  <c r="K74" i="2"/>
  <c r="K85" i="2"/>
  <c r="K71" i="2"/>
  <c r="K83" i="2"/>
  <c r="K11" i="2"/>
  <c r="K88" i="2"/>
  <c r="K108" i="2"/>
  <c r="K101" i="2"/>
  <c r="K29" i="2"/>
  <c r="K69" i="2"/>
  <c r="D6" i="4" l="1"/>
  <c r="D7" i="4"/>
  <c r="D8" i="4"/>
  <c r="D9" i="4"/>
  <c r="D10" i="4"/>
  <c r="D11" i="4"/>
  <c r="D12" i="4"/>
  <c r="D13" i="4"/>
  <c r="D14" i="4"/>
  <c r="D15" i="4"/>
  <c r="D16" i="4"/>
  <c r="D5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E16" i="4"/>
  <c r="D6" i="6"/>
  <c r="D7" i="6"/>
  <c r="D8" i="6"/>
  <c r="D9" i="6"/>
  <c r="D10" i="6"/>
  <c r="D11" i="6"/>
  <c r="D12" i="6"/>
  <c r="D13" i="6"/>
  <c r="D14" i="6"/>
  <c r="D5" i="6"/>
  <c r="R15" i="6"/>
  <c r="G15" i="6"/>
  <c r="H15" i="6"/>
  <c r="I15" i="6"/>
  <c r="J15" i="6"/>
  <c r="K15" i="6"/>
  <c r="L15" i="6"/>
  <c r="M15" i="6"/>
  <c r="N15" i="6"/>
  <c r="O15" i="6"/>
  <c r="D15" i="6" s="1"/>
  <c r="P15" i="6"/>
  <c r="Q15" i="6"/>
  <c r="F15" i="6"/>
  <c r="E15" i="6"/>
  <c r="C19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5" i="9"/>
  <c r="AZ6" i="9"/>
  <c r="AZ7" i="9"/>
  <c r="AZ8" i="9"/>
  <c r="AZ9" i="9"/>
  <c r="AZ10" i="9"/>
  <c r="AZ11" i="9"/>
  <c r="AZ12" i="9"/>
  <c r="AZ13" i="9"/>
  <c r="AZ14" i="9"/>
  <c r="AZ15" i="9"/>
  <c r="AZ16" i="9"/>
  <c r="AZ17" i="9"/>
  <c r="AZ18" i="9"/>
  <c r="AZ5" i="9"/>
  <c r="AY19" i="9"/>
  <c r="AY6" i="9"/>
  <c r="AY7" i="9"/>
  <c r="AY8" i="9"/>
  <c r="AY9" i="9"/>
  <c r="AY10" i="9"/>
  <c r="AY11" i="9"/>
  <c r="AY12" i="9"/>
  <c r="AY13" i="9"/>
  <c r="AY14" i="9"/>
  <c r="AY15" i="9"/>
  <c r="AY16" i="9"/>
  <c r="AY17" i="9"/>
  <c r="AY18" i="9"/>
  <c r="AY5" i="9"/>
  <c r="AS19" i="9"/>
  <c r="AS6" i="9"/>
  <c r="AS7" i="9"/>
  <c r="AS8" i="9"/>
  <c r="AS9" i="9"/>
  <c r="AS10" i="9"/>
  <c r="AS11" i="9"/>
  <c r="AS12" i="9"/>
  <c r="AS13" i="9"/>
  <c r="AS14" i="9"/>
  <c r="AS15" i="9"/>
  <c r="AS16" i="9"/>
  <c r="AS17" i="9"/>
  <c r="AS18" i="9"/>
  <c r="AS5" i="9"/>
  <c r="AR19" i="9"/>
  <c r="AR6" i="9"/>
  <c r="AR7" i="9"/>
  <c r="AR8" i="9"/>
  <c r="AR9" i="9"/>
  <c r="AR10" i="9"/>
  <c r="AR11" i="9"/>
  <c r="AR12" i="9"/>
  <c r="AR13" i="9"/>
  <c r="AR14" i="9"/>
  <c r="AR15" i="9"/>
  <c r="AR16" i="9"/>
  <c r="AR17" i="9"/>
  <c r="AR18" i="9"/>
  <c r="AR5" i="9"/>
  <c r="AL19" i="9"/>
  <c r="AL6" i="9"/>
  <c r="AL7" i="9"/>
  <c r="AL8" i="9"/>
  <c r="AL9" i="9"/>
  <c r="AL10" i="9"/>
  <c r="AL11" i="9"/>
  <c r="AL12" i="9"/>
  <c r="AL13" i="9"/>
  <c r="AL14" i="9"/>
  <c r="AL15" i="9"/>
  <c r="AL16" i="9"/>
  <c r="AL17" i="9"/>
  <c r="AL18" i="9"/>
  <c r="AL5" i="9"/>
  <c r="AK19" i="9"/>
  <c r="AK6" i="9"/>
  <c r="AK7" i="9"/>
  <c r="AK8" i="9"/>
  <c r="AK9" i="9"/>
  <c r="AK10" i="9"/>
  <c r="AK11" i="9"/>
  <c r="AK12" i="9"/>
  <c r="AK13" i="9"/>
  <c r="AK14" i="9"/>
  <c r="AK15" i="9"/>
  <c r="AK16" i="9"/>
  <c r="AK17" i="9"/>
  <c r="AK18" i="9"/>
  <c r="AK5" i="9"/>
  <c r="AE19" i="9"/>
  <c r="AE6" i="9"/>
  <c r="AE7" i="9"/>
  <c r="AE8" i="9"/>
  <c r="AE9" i="9"/>
  <c r="AE10" i="9"/>
  <c r="AE11" i="9"/>
  <c r="AE12" i="9"/>
  <c r="AE13" i="9"/>
  <c r="AE14" i="9"/>
  <c r="AE15" i="9"/>
  <c r="AE16" i="9"/>
  <c r="AE17" i="9"/>
  <c r="AE18" i="9"/>
  <c r="AE5" i="9"/>
  <c r="AD19" i="9"/>
  <c r="AD6" i="9"/>
  <c r="AD7" i="9"/>
  <c r="AD8" i="9"/>
  <c r="AD9" i="9"/>
  <c r="AD10" i="9"/>
  <c r="AD11" i="9"/>
  <c r="AD12" i="9"/>
  <c r="AD13" i="9"/>
  <c r="AD14" i="9"/>
  <c r="AD15" i="9"/>
  <c r="AD16" i="9"/>
  <c r="AD17" i="9"/>
  <c r="AD18" i="9"/>
  <c r="AD5" i="9"/>
  <c r="X19" i="9"/>
  <c r="X6" i="9"/>
  <c r="X7" i="9"/>
  <c r="X8" i="9"/>
  <c r="X9" i="9"/>
  <c r="X10" i="9"/>
  <c r="X11" i="9"/>
  <c r="X12" i="9"/>
  <c r="X13" i="9"/>
  <c r="X14" i="9"/>
  <c r="X15" i="9"/>
  <c r="X16" i="9"/>
  <c r="X17" i="9"/>
  <c r="X18" i="9"/>
  <c r="X5" i="9"/>
  <c r="W19" i="9"/>
  <c r="W6" i="9"/>
  <c r="W7" i="9"/>
  <c r="W8" i="9"/>
  <c r="W9" i="9"/>
  <c r="W10" i="9"/>
  <c r="W11" i="9"/>
  <c r="W12" i="9"/>
  <c r="W13" i="9"/>
  <c r="W14" i="9"/>
  <c r="W15" i="9"/>
  <c r="W16" i="9"/>
  <c r="W17" i="9"/>
  <c r="W18" i="9"/>
  <c r="W5" i="9"/>
  <c r="Q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5" i="9"/>
  <c r="P19" i="9"/>
  <c r="P6" i="9"/>
  <c r="P7" i="9"/>
  <c r="P8" i="9"/>
  <c r="P9" i="9"/>
  <c r="P10" i="9"/>
  <c r="P11" i="9"/>
  <c r="P12" i="9"/>
  <c r="P13" i="9"/>
  <c r="P14" i="9"/>
  <c r="P15" i="9"/>
  <c r="P16" i="9"/>
  <c r="P17" i="9"/>
  <c r="P18" i="9"/>
  <c r="P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5" i="9"/>
  <c r="I19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5" i="9"/>
  <c r="AX19" i="9"/>
  <c r="AQ19" i="9"/>
  <c r="AJ19" i="9"/>
  <c r="AC19" i="9"/>
  <c r="V19" i="9"/>
  <c r="O19" i="9"/>
  <c r="H19" i="9"/>
  <c r="AW19" i="9"/>
  <c r="AP19" i="9"/>
  <c r="AI19" i="9"/>
  <c r="AB19" i="9"/>
  <c r="U19" i="9"/>
  <c r="N19" i="9"/>
  <c r="G19" i="9"/>
  <c r="AV19" i="9"/>
  <c r="AO19" i="9"/>
  <c r="AH19" i="9"/>
  <c r="AA19" i="9"/>
  <c r="T19" i="9"/>
  <c r="M19" i="9"/>
  <c r="F19" i="9"/>
  <c r="AU19" i="9"/>
  <c r="AN19" i="9"/>
  <c r="AG19" i="9"/>
  <c r="Z19" i="9"/>
  <c r="S19" i="9"/>
  <c r="L19" i="9"/>
  <c r="E19" i="9"/>
  <c r="AT19" i="9"/>
  <c r="AM19" i="9"/>
  <c r="AF19" i="9"/>
  <c r="Y19" i="9"/>
  <c r="R19" i="9"/>
  <c r="K19" i="9"/>
  <c r="D19" i="9"/>
  <c r="AZ19" i="9" l="1"/>
</calcChain>
</file>

<file path=xl/sharedStrings.xml><?xml version="1.0" encoding="utf-8"?>
<sst xmlns="http://schemas.openxmlformats.org/spreadsheetml/2006/main" count="6360" uniqueCount="277">
  <si>
    <t>Erasmus+ Mobility Participants</t>
  </si>
  <si>
    <t>Table of Contents</t>
  </si>
  <si>
    <t>Table 1</t>
  </si>
  <si>
    <t>Overview of the number of incoming Erasmus+ participants by sending country and sector in Call Years 2014–2020.</t>
  </si>
  <si>
    <t>Table 2</t>
  </si>
  <si>
    <t>Overview of the number of outgoing Erasmus+ participants by receiving country and sector in Call Years 2014–2020.</t>
  </si>
  <si>
    <t>Table 3</t>
  </si>
  <si>
    <t>Overview of the number of incoming Erasmus+ participants by receiving region and sector in Call Years 2014–2020.</t>
  </si>
  <si>
    <t>Table 4</t>
  </si>
  <si>
    <t>Overview of the number of outgoing Erasmus+ participants by sending region and sector in Call Years 2014–2020.</t>
  </si>
  <si>
    <t>Table 5</t>
  </si>
  <si>
    <t>Overview of the number of incoming Erasmus+ participants by gender, sector and target group in Call Years 2014–2020.</t>
  </si>
  <si>
    <t>Table 6</t>
  </si>
  <si>
    <t>Overview of the number of outgoing Erasmus+ participants by gender, sector and target group in Call Years 2014–2020.</t>
  </si>
  <si>
    <t>Source: EC Dashboard, Call Year 2014–2020</t>
  </si>
  <si>
    <t>Data from 7 June 2022</t>
  </si>
  <si>
    <t>NUMBER OF MOBILITIES BY SENDING COUNTRY</t>
  </si>
  <si>
    <t>Sending Country</t>
  </si>
  <si>
    <t>Country Code</t>
  </si>
  <si>
    <t>Total</t>
  </si>
  <si>
    <t>School Education</t>
  </si>
  <si>
    <t>Vocational Education and Training</t>
  </si>
  <si>
    <t>Higher Education</t>
  </si>
  <si>
    <t>Adult Education</t>
  </si>
  <si>
    <t>Youth</t>
  </si>
  <si>
    <t>Percentage</t>
  </si>
  <si>
    <t>Youth **</t>
  </si>
  <si>
    <t>Albania</t>
  </si>
  <si>
    <t>AL</t>
  </si>
  <si>
    <t>-</t>
  </si>
  <si>
    <t>Algeria</t>
  </si>
  <si>
    <t>DZ</t>
  </si>
  <si>
    <t>Argentina</t>
  </si>
  <si>
    <t>AR</t>
  </si>
  <si>
    <t>Armenia</t>
  </si>
  <si>
    <t>AM</t>
  </si>
  <si>
    <t>Australia</t>
  </si>
  <si>
    <t>AU</t>
  </si>
  <si>
    <t>Austria</t>
  </si>
  <si>
    <t>AT</t>
  </si>
  <si>
    <t>Azerbaijan</t>
  </si>
  <si>
    <t>AZ</t>
  </si>
  <si>
    <t>Belarus</t>
  </si>
  <si>
    <t>BY</t>
  </si>
  <si>
    <t>Belgium</t>
  </si>
  <si>
    <t>BE</t>
  </si>
  <si>
    <t>Bhutan</t>
  </si>
  <si>
    <t>BT</t>
  </si>
  <si>
    <t>Bolivia</t>
  </si>
  <si>
    <t>BO</t>
  </si>
  <si>
    <t>Bosnia and Herzegovina</t>
  </si>
  <si>
    <t>BA</t>
  </si>
  <si>
    <t>Brazil</t>
  </si>
  <si>
    <t>BR</t>
  </si>
  <si>
    <t>Bulgaria</t>
  </si>
  <si>
    <t>BG</t>
  </si>
  <si>
    <t>Cambodia</t>
  </si>
  <si>
    <t>KH</t>
  </si>
  <si>
    <t>Cameroon</t>
  </si>
  <si>
    <t>CM</t>
  </si>
  <si>
    <t>Canada</t>
  </si>
  <si>
    <t>CA</t>
  </si>
  <si>
    <t>Cape Verde</t>
  </si>
  <si>
    <t>CV</t>
  </si>
  <si>
    <t>Chile</t>
  </si>
  <si>
    <t>CL</t>
  </si>
  <si>
    <t>China (People's Republic of)</t>
  </si>
  <si>
    <t>CN</t>
  </si>
  <si>
    <t>Colombia</t>
  </si>
  <si>
    <t>CO</t>
  </si>
  <si>
    <t>Costa Rica</t>
  </si>
  <si>
    <t>CR</t>
  </si>
  <si>
    <t>Croatia</t>
  </si>
  <si>
    <t>HR</t>
  </si>
  <si>
    <t>Cuba</t>
  </si>
  <si>
    <t>CU</t>
  </si>
  <si>
    <t>Cyprus</t>
  </si>
  <si>
    <t>CY</t>
  </si>
  <si>
    <t>Czech Republic *</t>
  </si>
  <si>
    <t>CZ</t>
  </si>
  <si>
    <t>Denmark</t>
  </si>
  <si>
    <t>DK</t>
  </si>
  <si>
    <t>Dominican Republic</t>
  </si>
  <si>
    <t>DO</t>
  </si>
  <si>
    <t>Ecuador</t>
  </si>
  <si>
    <t>EC</t>
  </si>
  <si>
    <t>Egypt</t>
  </si>
  <si>
    <t>EG</t>
  </si>
  <si>
    <t>El Salvador</t>
  </si>
  <si>
    <t>SV</t>
  </si>
  <si>
    <t>Estonia</t>
  </si>
  <si>
    <t>EE</t>
  </si>
  <si>
    <t>Ethiopia</t>
  </si>
  <si>
    <t>ET</t>
  </si>
  <si>
    <t>Fiji</t>
  </si>
  <si>
    <t>FJ</t>
  </si>
  <si>
    <t>Finland</t>
  </si>
  <si>
    <t>FI</t>
  </si>
  <si>
    <t>France</t>
  </si>
  <si>
    <t>FR</t>
  </si>
  <si>
    <t>Georgia</t>
  </si>
  <si>
    <t>GE</t>
  </si>
  <si>
    <t>Germany</t>
  </si>
  <si>
    <t>DE</t>
  </si>
  <si>
    <t>Ghana</t>
  </si>
  <si>
    <t>GH</t>
  </si>
  <si>
    <t>Greece</t>
  </si>
  <si>
    <t>EL</t>
  </si>
  <si>
    <t>Hungary</t>
  </si>
  <si>
    <t>HU</t>
  </si>
  <si>
    <t>Iceland</t>
  </si>
  <si>
    <t>IS</t>
  </si>
  <si>
    <t>India</t>
  </si>
  <si>
    <t>IN</t>
  </si>
  <si>
    <t>Indonesia</t>
  </si>
  <si>
    <t>ID</t>
  </si>
  <si>
    <t>Iran (Islamic Republic of)</t>
  </si>
  <si>
    <t>IR</t>
  </si>
  <si>
    <t>Iraq</t>
  </si>
  <si>
    <t>IQ</t>
  </si>
  <si>
    <t>Ireland</t>
  </si>
  <si>
    <t>IE</t>
  </si>
  <si>
    <t>Israel</t>
  </si>
  <si>
    <t>IL</t>
  </si>
  <si>
    <t>Italy</t>
  </si>
  <si>
    <t>IT</t>
  </si>
  <si>
    <t>Japan</t>
  </si>
  <si>
    <t>JP</t>
  </si>
  <si>
    <t>Jordan</t>
  </si>
  <si>
    <t>JO</t>
  </si>
  <si>
    <t>Kazakhstan</t>
  </si>
  <si>
    <t>KZ</t>
  </si>
  <si>
    <t>Kenya</t>
  </si>
  <si>
    <t>KE</t>
  </si>
  <si>
    <t>Korea (Republic of)</t>
  </si>
  <si>
    <t>KR</t>
  </si>
  <si>
    <t>Kosovo * UN resolution</t>
  </si>
  <si>
    <t>XK</t>
  </si>
  <si>
    <t>Kyrgyzstan</t>
  </si>
  <si>
    <t>KG</t>
  </si>
  <si>
    <t>Latvia</t>
  </si>
  <si>
    <t>LV</t>
  </si>
  <si>
    <t>Lebanon</t>
  </si>
  <si>
    <t>LB</t>
  </si>
  <si>
    <t>Liechtenstein</t>
  </si>
  <si>
    <t>LI</t>
  </si>
  <si>
    <t>Lithuania</t>
  </si>
  <si>
    <t>LT</t>
  </si>
  <si>
    <t>Luxembourg</t>
  </si>
  <si>
    <t>LU</t>
  </si>
  <si>
    <t>Malaysia</t>
  </si>
  <si>
    <t>MY</t>
  </si>
  <si>
    <t>Malta</t>
  </si>
  <si>
    <t>MT</t>
  </si>
  <si>
    <t>Mexico</t>
  </si>
  <si>
    <t>MX</t>
  </si>
  <si>
    <t>Moldova (Republic of)</t>
  </si>
  <si>
    <t>MD</t>
  </si>
  <si>
    <t>Mongolia</t>
  </si>
  <si>
    <t>MN</t>
  </si>
  <si>
    <t>Montenegro</t>
  </si>
  <si>
    <t>ME</t>
  </si>
  <si>
    <t>Morocco</t>
  </si>
  <si>
    <t>MA</t>
  </si>
  <si>
    <t>Namibia</t>
  </si>
  <si>
    <t>NA</t>
  </si>
  <si>
    <t>Netherlands</t>
  </si>
  <si>
    <t>NL</t>
  </si>
  <si>
    <t>Nicaragua</t>
  </si>
  <si>
    <t>NI</t>
  </si>
  <si>
    <t>Nigeria</t>
  </si>
  <si>
    <t>NG</t>
  </si>
  <si>
    <t>Norway</t>
  </si>
  <si>
    <t>NO</t>
  </si>
  <si>
    <t>Palestine</t>
  </si>
  <si>
    <t>PS</t>
  </si>
  <si>
    <t>Papua New Guinea</t>
  </si>
  <si>
    <t>PG</t>
  </si>
  <si>
    <t>Peru</t>
  </si>
  <si>
    <t>PE</t>
  </si>
  <si>
    <t>Philippines</t>
  </si>
  <si>
    <t>PH</t>
  </si>
  <si>
    <t>Poland</t>
  </si>
  <si>
    <t>PL</t>
  </si>
  <si>
    <t>Portugal</t>
  </si>
  <si>
    <t>PT</t>
  </si>
  <si>
    <t>Romania</t>
  </si>
  <si>
    <t>RO</t>
  </si>
  <si>
    <t>Russian Federation</t>
  </si>
  <si>
    <t>RU</t>
  </si>
  <si>
    <t>Senegal</t>
  </si>
  <si>
    <t>SN</t>
  </si>
  <si>
    <t>Serbia</t>
  </si>
  <si>
    <t>RS</t>
  </si>
  <si>
    <t>Slovakia</t>
  </si>
  <si>
    <t>SK</t>
  </si>
  <si>
    <t>Slovenia</t>
  </si>
  <si>
    <t>SI</t>
  </si>
  <si>
    <t>South Africa</t>
  </si>
  <si>
    <t>ZA</t>
  </si>
  <si>
    <t>Spain</t>
  </si>
  <si>
    <t>ES</t>
  </si>
  <si>
    <t>Sri Lanka</t>
  </si>
  <si>
    <t>LK</t>
  </si>
  <si>
    <t>Sweden</t>
  </si>
  <si>
    <t>SE</t>
  </si>
  <si>
    <t>Syrian Arab Republic</t>
  </si>
  <si>
    <t>SY</t>
  </si>
  <si>
    <t>Taiwan</t>
  </si>
  <si>
    <t>TW</t>
  </si>
  <si>
    <t>Tajikistan</t>
  </si>
  <si>
    <t>TJ</t>
  </si>
  <si>
    <t>Thailand</t>
  </si>
  <si>
    <t>TH</t>
  </si>
  <si>
    <t>The Republic of North Macedonia</t>
  </si>
  <si>
    <t>MK</t>
  </si>
  <si>
    <t>Trinidad and Tobago</t>
  </si>
  <si>
    <t>TT</t>
  </si>
  <si>
    <t>Tunisia</t>
  </si>
  <si>
    <t>TN</t>
  </si>
  <si>
    <t>Turkey</t>
  </si>
  <si>
    <t>TR</t>
  </si>
  <si>
    <t>Ukraine</t>
  </si>
  <si>
    <t>UA</t>
  </si>
  <si>
    <t>United Kingdom</t>
  </si>
  <si>
    <t>UK</t>
  </si>
  <si>
    <t>United States</t>
  </si>
  <si>
    <t>US</t>
  </si>
  <si>
    <t>Uzbekistan</t>
  </si>
  <si>
    <t>UZ</t>
  </si>
  <si>
    <t>Viet Nam</t>
  </si>
  <si>
    <t>VN</t>
  </si>
  <si>
    <t>Zambia</t>
  </si>
  <si>
    <t>ZM</t>
  </si>
  <si>
    <t>Table 1. Overview of the number of incoming Erasmus+ participants by sending country and sector in Call Years 2014–2020.</t>
  </si>
  <si>
    <t>* Czech participants in youth activities in the Czech Republic.</t>
  </si>
  <si>
    <t>** since Call Year 2019, volunteering activities are part of the European Solidarity Corps Programme.</t>
  </si>
  <si>
    <t>NUMBER OF MOBILITIES BY RECEIVING COUNTRY</t>
  </si>
  <si>
    <t>Receiving Country</t>
  </si>
  <si>
    <t>Youth *</t>
  </si>
  <si>
    <t>Table 2. Overview of the number of outgoing Erasmus+ participants by receiving country and sector in Call Years 2014–2020.</t>
  </si>
  <si>
    <t>* since Call Year 2019, volunteering activities are part of the European Solidarity Corps Programme.</t>
  </si>
  <si>
    <t>NUMBER OF MOBILITIES BY RECEIVING REGION</t>
  </si>
  <si>
    <t>Receiving Region</t>
  </si>
  <si>
    <t>Prague</t>
  </si>
  <si>
    <t>Central Bohemian Region</t>
  </si>
  <si>
    <t>South Bohemian Region</t>
  </si>
  <si>
    <t>Plzeň Region</t>
  </si>
  <si>
    <t>Karlovy Vary Region</t>
  </si>
  <si>
    <t>Ústní nad Labem Region</t>
  </si>
  <si>
    <t>Liberec Region</t>
  </si>
  <si>
    <t>Hradec Králové Region</t>
  </si>
  <si>
    <t>Pardubice Region</t>
  </si>
  <si>
    <t>Vysočina Region</t>
  </si>
  <si>
    <t>South Moravian Region</t>
  </si>
  <si>
    <t>Olomouc Region</t>
  </si>
  <si>
    <t>Zlín Region</t>
  </si>
  <si>
    <t>Moravian-Silesian Region</t>
  </si>
  <si>
    <t>Table 3. Overview of the number of incoming Erasmus+ participants by receiving region and sector in Call Years 2014–2020.</t>
  </si>
  <si>
    <t>NUMBER OF MOBILITIES BY SENDING REGION</t>
  </si>
  <si>
    <t>Sending Region</t>
  </si>
  <si>
    <t>Table 4. Overview of the number of outgoing Erasmus+ participants by sending region and sector in Call Years 2014–2020.</t>
  </si>
  <si>
    <t>NUMBER OF INCOMING MOBILITIES BY GENDER</t>
  </si>
  <si>
    <t>Sector and Target Group</t>
  </si>
  <si>
    <t>Females</t>
  </si>
  <si>
    <t>Males</t>
  </si>
  <si>
    <t>Staff</t>
  </si>
  <si>
    <t>Learners</t>
  </si>
  <si>
    <t>Students</t>
  </si>
  <si>
    <t>Interns</t>
  </si>
  <si>
    <t>Young People</t>
  </si>
  <si>
    <t>Youth Workers</t>
  </si>
  <si>
    <t>Volunteers*</t>
  </si>
  <si>
    <t>Czech Participants in Youth Activities in the Czech Republic</t>
  </si>
  <si>
    <t>Table 5. Overview of the number of incoming Erasmus+ participants by gender, sector and target group in Call Years 2014–2020.</t>
  </si>
  <si>
    <t>NUMBER OF OUTGOING MOBILITIES BY GENDER</t>
  </si>
  <si>
    <t>Table 6. Overview of the number of outgoing Erasmus+ participants by gender, sector and target group in Call Years 2014–2020.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</si>
</sst>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Helvetica"/>
      <family val="2"/>
    </font>
    <font>
      <sz val="10"/>
      <color theme="1"/>
      <name val="Helvetica"/>
      <family val="2"/>
    </font>
    <font>
      <sz val="12"/>
      <color theme="1"/>
      <name val="Helvetica"/>
      <family val="2"/>
    </font>
    <font>
      <b/>
      <sz val="16"/>
      <color theme="1"/>
      <name val="Helvetica"/>
      <family val="2"/>
    </font>
    <font>
      <b/>
      <sz val="24"/>
      <color theme="0"/>
      <name val="Helvetica"/>
      <family val="2"/>
    </font>
    <font>
      <b/>
      <sz val="20"/>
      <color theme="1"/>
      <name val="Helvetica"/>
      <family val="2"/>
    </font>
    <font>
      <b/>
      <sz val="10"/>
      <color theme="1"/>
      <name val="Helvetica"/>
      <charset val="238"/>
    </font>
    <font>
      <b/>
      <sz val="11"/>
      <color theme="1"/>
      <name val="Helvetica"/>
      <charset val="238"/>
    </font>
    <font>
      <b/>
      <sz val="10"/>
      <color theme="1"/>
      <name val="Helvetica"/>
    </font>
    <font>
      <b/>
      <sz val="10"/>
      <color rgb="FF000000"/>
      <name val="Helvetica"/>
    </font>
    <font>
      <sz val="10"/>
      <color theme="1"/>
      <name val="Helvetica"/>
    </font>
    <font>
      <sz val="11"/>
      <color theme="1"/>
      <name val="Helvetica"/>
      <charset val="238"/>
    </font>
    <font>
      <sz val="10"/>
      <color theme="1"/>
      <name val="Helvetica"/>
      <charset val="238"/>
    </font>
    <font>
      <sz val="12"/>
      <color theme="1"/>
      <name val="Helvetica"/>
      <charset val="238"/>
    </font>
    <font>
      <sz val="10"/>
      <color rgb="FF000000"/>
      <name val="Helvetica"/>
      <charset val="238"/>
    </font>
    <font>
      <b/>
      <sz val="10"/>
      <color rgb="FF000000"/>
      <name val="Helvetica"/>
      <charset val="238"/>
    </font>
    <font>
      <b/>
      <sz val="20"/>
      <name val="Helvetica"/>
      <charset val="238"/>
    </font>
    <font>
      <sz val="10"/>
      <name val="Helvetica"/>
    </font>
    <font>
      <sz val="11"/>
      <color theme="1"/>
      <name val="Helvetica"/>
    </font>
    <font>
      <u/>
      <sz val="11"/>
      <color theme="10"/>
      <name val="Helvetica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F94CF"/>
        <bgColor indexed="64"/>
      </patternFill>
    </fill>
    <fill>
      <patternFill patternType="solid">
        <fgColor rgb="FF78AEDA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1" fillId="0" borderId="0"/>
  </cellStyleXfs>
  <cellXfs count="149">
    <xf numFmtId="0" fontId="0" fillId="0" borderId="0" xfId="0"/>
    <xf numFmtId="0" fontId="0" fillId="2" borderId="0" xfId="0" applyFill="1"/>
    <xf numFmtId="0" fontId="4" fillId="0" borderId="0" xfId="0" applyFont="1"/>
    <xf numFmtId="0" fontId="5" fillId="0" borderId="0" xfId="0" applyFont="1"/>
    <xf numFmtId="0" fontId="7" fillId="2" borderId="0" xfId="0" applyFont="1" applyFill="1"/>
    <xf numFmtId="0" fontId="7" fillId="0" borderId="0" xfId="0" applyFont="1"/>
    <xf numFmtId="0" fontId="8" fillId="0" borderId="0" xfId="0" applyFont="1"/>
    <xf numFmtId="0" fontId="5" fillId="0" borderId="0" xfId="1" applyNumberFormat="1" applyFont="1"/>
    <xf numFmtId="0" fontId="10" fillId="0" borderId="0" xfId="0" applyFont="1" applyAlignment="1">
      <alignment vertical="center"/>
    </xf>
    <xf numFmtId="0" fontId="0" fillId="3" borderId="0" xfId="0" applyFill="1"/>
    <xf numFmtId="0" fontId="4" fillId="3" borderId="0" xfId="0" applyFont="1" applyFill="1"/>
    <xf numFmtId="0" fontId="6" fillId="0" borderId="0" xfId="0" applyFont="1"/>
    <xf numFmtId="0" fontId="13" fillId="3" borderId="5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0" fontId="16" fillId="0" borderId="0" xfId="0" applyFont="1"/>
    <xf numFmtId="0" fontId="11" fillId="3" borderId="5" xfId="0" applyFont="1" applyFill="1" applyBorder="1" applyAlignment="1">
      <alignment horizontal="center" vertical="center" wrapText="1"/>
    </xf>
    <xf numFmtId="0" fontId="11" fillId="3" borderId="20" xfId="0" applyFont="1" applyFill="1" applyBorder="1" applyAlignment="1">
      <alignment horizontal="center" vertical="center" wrapText="1"/>
    </xf>
    <xf numFmtId="0" fontId="17" fillId="0" borderId="5" xfId="0" applyFont="1" applyBorder="1" applyAlignment="1">
      <alignment horizontal="center"/>
    </xf>
    <xf numFmtId="0" fontId="17" fillId="0" borderId="20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26" xfId="0" applyFont="1" applyBorder="1" applyAlignment="1">
      <alignment horizontal="center"/>
    </xf>
    <xf numFmtId="0" fontId="17" fillId="0" borderId="22" xfId="0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0" fontId="17" fillId="0" borderId="0" xfId="0" applyFont="1"/>
    <xf numFmtId="0" fontId="12" fillId="0" borderId="0" xfId="0" applyFont="1"/>
    <xf numFmtId="0" fontId="11" fillId="0" borderId="14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7" fillId="0" borderId="2" xfId="0" applyFont="1" applyBorder="1"/>
    <xf numFmtId="0" fontId="17" fillId="2" borderId="0" xfId="0" applyFont="1" applyFill="1"/>
    <xf numFmtId="0" fontId="13" fillId="3" borderId="10" xfId="0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3" fillId="3" borderId="20" xfId="0" applyFont="1" applyFill="1" applyBorder="1" applyAlignment="1">
      <alignment horizontal="center" vertical="center"/>
    </xf>
    <xf numFmtId="0" fontId="5" fillId="2" borderId="0" xfId="0" applyFont="1" applyFill="1"/>
    <xf numFmtId="0" fontId="15" fillId="0" borderId="0" xfId="0" applyFont="1"/>
    <xf numFmtId="0" fontId="16" fillId="2" borderId="0" xfId="0" applyFont="1" applyFill="1"/>
    <xf numFmtId="0" fontId="17" fillId="2" borderId="20" xfId="0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17" fillId="2" borderId="5" xfId="0" applyFont="1" applyFill="1" applyBorder="1" applyAlignment="1">
      <alignment horizontal="center"/>
    </xf>
    <xf numFmtId="0" fontId="17" fillId="2" borderId="0" xfId="4" applyFont="1" applyFill="1"/>
    <xf numFmtId="0" fontId="17" fillId="0" borderId="0" xfId="4" applyFont="1"/>
    <xf numFmtId="0" fontId="18" fillId="2" borderId="0" xfId="0" applyFont="1" applyFill="1"/>
    <xf numFmtId="0" fontId="18" fillId="0" borderId="0" xfId="0" applyFont="1"/>
    <xf numFmtId="0" fontId="17" fillId="0" borderId="2" xfId="0" applyFont="1" applyBorder="1" applyAlignment="1">
      <alignment horizontal="center"/>
    </xf>
    <xf numFmtId="0" fontId="11" fillId="3" borderId="20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164" fontId="17" fillId="0" borderId="6" xfId="1" applyNumberFormat="1" applyFont="1" applyBorder="1" applyAlignment="1">
      <alignment horizontal="center"/>
    </xf>
    <xf numFmtId="164" fontId="17" fillId="0" borderId="12" xfId="1" applyNumberFormat="1" applyFont="1" applyBorder="1" applyAlignment="1">
      <alignment horizontal="center"/>
    </xf>
    <xf numFmtId="0" fontId="11" fillId="4" borderId="30" xfId="0" applyFont="1" applyFill="1" applyBorder="1" applyAlignment="1">
      <alignment horizontal="center" vertical="center"/>
    </xf>
    <xf numFmtId="164" fontId="17" fillId="0" borderId="24" xfId="1" applyNumberFormat="1" applyFont="1" applyBorder="1" applyAlignment="1">
      <alignment horizontal="center"/>
    </xf>
    <xf numFmtId="164" fontId="17" fillId="0" borderId="6" xfId="1" applyNumberFormat="1" applyFont="1" applyFill="1" applyBorder="1" applyAlignment="1">
      <alignment horizontal="center"/>
    </xf>
    <xf numFmtId="164" fontId="17" fillId="0" borderId="12" xfId="1" applyNumberFormat="1" applyFont="1" applyFill="1" applyBorder="1" applyAlignment="1">
      <alignment horizontal="center"/>
    </xf>
    <xf numFmtId="0" fontId="11" fillId="0" borderId="37" xfId="0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0" fontId="19" fillId="0" borderId="34" xfId="0" applyFont="1" applyBorder="1"/>
    <xf numFmtId="0" fontId="19" fillId="0" borderId="37" xfId="0" applyFont="1" applyBorder="1"/>
    <xf numFmtId="0" fontId="19" fillId="0" borderId="38" xfId="0" applyFont="1" applyBorder="1"/>
    <xf numFmtId="0" fontId="20" fillId="0" borderId="17" xfId="0" applyFont="1" applyBorder="1"/>
    <xf numFmtId="0" fontId="21" fillId="0" borderId="0" xfId="0" applyFont="1" applyAlignment="1">
      <alignment vertical="center"/>
    </xf>
    <xf numFmtId="164" fontId="11" fillId="0" borderId="15" xfId="1" applyNumberFormat="1" applyFont="1" applyBorder="1" applyAlignment="1">
      <alignment horizontal="center"/>
    </xf>
    <xf numFmtId="164" fontId="11" fillId="0" borderId="25" xfId="1" applyNumberFormat="1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4" fillId="0" borderId="5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3" fillId="0" borderId="13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7" fillId="0" borderId="24" xfId="0" applyFont="1" applyBorder="1" applyAlignment="1">
      <alignment horizontal="center"/>
    </xf>
    <xf numFmtId="0" fontId="17" fillId="2" borderId="2" xfId="0" applyFont="1" applyFill="1" applyBorder="1" applyAlignment="1">
      <alignment horizontal="center"/>
    </xf>
    <xf numFmtId="164" fontId="11" fillId="0" borderId="16" xfId="1" applyNumberFormat="1" applyFont="1" applyFill="1" applyBorder="1" applyAlignment="1">
      <alignment horizontal="center"/>
    </xf>
    <xf numFmtId="164" fontId="11" fillId="0" borderId="16" xfId="1" applyNumberFormat="1" applyFont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14" fontId="0" fillId="0" borderId="0" xfId="0" applyNumberFormat="1"/>
    <xf numFmtId="0" fontId="15" fillId="2" borderId="0" xfId="0" applyFont="1" applyFill="1"/>
    <xf numFmtId="0" fontId="23" fillId="2" borderId="0" xfId="0" applyFont="1" applyFill="1"/>
    <xf numFmtId="0" fontId="23" fillId="0" borderId="0" xfId="0" applyFont="1"/>
    <xf numFmtId="3" fontId="0" fillId="0" borderId="0" xfId="0" applyNumberFormat="1"/>
    <xf numFmtId="0" fontId="11" fillId="0" borderId="42" xfId="0" applyFont="1" applyBorder="1" applyAlignment="1">
      <alignment horizontal="center"/>
    </xf>
    <xf numFmtId="0" fontId="17" fillId="0" borderId="20" xfId="1" applyNumberFormat="1" applyFont="1" applyBorder="1" applyAlignment="1">
      <alignment horizontal="center"/>
    </xf>
    <xf numFmtId="0" fontId="17" fillId="0" borderId="5" xfId="1" applyNumberFormat="1" applyFont="1" applyBorder="1" applyAlignment="1">
      <alignment horizontal="center"/>
    </xf>
    <xf numFmtId="0" fontId="17" fillId="0" borderId="22" xfId="1" applyNumberFormat="1" applyFont="1" applyBorder="1" applyAlignment="1">
      <alignment horizontal="center"/>
    </xf>
    <xf numFmtId="164" fontId="17" fillId="0" borderId="24" xfId="1" applyNumberFormat="1" applyFont="1" applyFill="1" applyBorder="1" applyAlignment="1">
      <alignment horizontal="center"/>
    </xf>
    <xf numFmtId="0" fontId="11" fillId="0" borderId="14" xfId="1" applyNumberFormat="1" applyFont="1" applyBorder="1" applyAlignment="1">
      <alignment horizontal="center"/>
    </xf>
    <xf numFmtId="0" fontId="11" fillId="0" borderId="25" xfId="1" applyNumberFormat="1" applyFont="1" applyBorder="1" applyAlignment="1">
      <alignment horizontal="center"/>
    </xf>
    <xf numFmtId="164" fontId="11" fillId="0" borderId="15" xfId="1" applyNumberFormat="1" applyFont="1" applyFill="1" applyBorder="1" applyAlignment="1">
      <alignment horizontal="center"/>
    </xf>
    <xf numFmtId="0" fontId="17" fillId="0" borderId="14" xfId="0" applyFont="1" applyBorder="1" applyAlignment="1">
      <alignment horizontal="center"/>
    </xf>
    <xf numFmtId="0" fontId="17" fillId="0" borderId="40" xfId="0" applyFont="1" applyBorder="1" applyAlignment="1">
      <alignment horizontal="center"/>
    </xf>
    <xf numFmtId="164" fontId="17" fillId="0" borderId="16" xfId="1" applyNumberFormat="1" applyFont="1" applyBorder="1" applyAlignment="1">
      <alignment horizontal="center"/>
    </xf>
    <xf numFmtId="0" fontId="11" fillId="0" borderId="43" xfId="0" applyFont="1" applyBorder="1" applyAlignment="1">
      <alignment horizontal="center"/>
    </xf>
    <xf numFmtId="0" fontId="11" fillId="4" borderId="6" xfId="0" applyFont="1" applyFill="1" applyBorder="1" applyAlignment="1">
      <alignment horizontal="center" vertical="center" wrapText="1"/>
    </xf>
    <xf numFmtId="0" fontId="24" fillId="0" borderId="0" xfId="5" applyFill="1"/>
    <xf numFmtId="0" fontId="24" fillId="2" borderId="0" xfId="5" applyFill="1"/>
    <xf numFmtId="0" fontId="17" fillId="0" borderId="3" xfId="0" applyFont="1" applyBorder="1"/>
    <xf numFmtId="0" fontId="16" fillId="0" borderId="3" xfId="0" applyFont="1" applyBorder="1" applyAlignment="1">
      <alignment horizontal="center"/>
    </xf>
    <xf numFmtId="0" fontId="9" fillId="3" borderId="0" xfId="0" applyFont="1" applyFill="1" applyAlignment="1">
      <alignment vertical="center" wrapText="1"/>
    </xf>
    <xf numFmtId="0" fontId="11" fillId="0" borderId="17" xfId="0" applyFont="1" applyBorder="1" applyAlignment="1">
      <alignment horizontal="left"/>
    </xf>
    <xf numFmtId="0" fontId="11" fillId="0" borderId="35" xfId="0" applyFont="1" applyBorder="1" applyAlignment="1">
      <alignment horizontal="left"/>
    </xf>
    <xf numFmtId="0" fontId="11" fillId="4" borderId="31" xfId="0" applyFont="1" applyFill="1" applyBorder="1" applyAlignment="1">
      <alignment horizontal="center"/>
    </xf>
    <xf numFmtId="0" fontId="11" fillId="4" borderId="32" xfId="0" applyFont="1" applyFill="1" applyBorder="1" applyAlignment="1">
      <alignment horizontal="center"/>
    </xf>
    <xf numFmtId="0" fontId="11" fillId="4" borderId="29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/>
    </xf>
    <xf numFmtId="0" fontId="11" fillId="4" borderId="21" xfId="0" applyFont="1" applyFill="1" applyBorder="1" applyAlignment="1">
      <alignment horizontal="center"/>
    </xf>
    <xf numFmtId="0" fontId="11" fillId="4" borderId="9" xfId="0" applyFont="1" applyFill="1" applyBorder="1" applyAlignment="1">
      <alignment horizontal="center"/>
    </xf>
    <xf numFmtId="0" fontId="11" fillId="3" borderId="27" xfId="0" applyFont="1" applyFill="1" applyBorder="1" applyAlignment="1">
      <alignment horizontal="center" vertical="center" wrapText="1"/>
    </xf>
    <xf numFmtId="0" fontId="11" fillId="3" borderId="28" xfId="0" applyFont="1" applyFill="1" applyBorder="1" applyAlignment="1">
      <alignment horizontal="center" vertical="center" wrapText="1"/>
    </xf>
    <xf numFmtId="0" fontId="11" fillId="3" borderId="3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2" fillId="0" borderId="17" xfId="0" applyFont="1" applyBorder="1" applyAlignment="1">
      <alignment horizontal="left"/>
    </xf>
    <xf numFmtId="0" fontId="12" fillId="0" borderId="35" xfId="0" applyFont="1" applyBorder="1" applyAlignment="1">
      <alignment horizontal="left"/>
    </xf>
    <xf numFmtId="0" fontId="11" fillId="3" borderId="36" xfId="0" applyFont="1" applyFill="1" applyBorder="1" applyAlignment="1">
      <alignment horizontal="center" vertical="center" wrapText="1"/>
    </xf>
    <xf numFmtId="0" fontId="11" fillId="3" borderId="41" xfId="0" applyFont="1" applyFill="1" applyBorder="1" applyAlignment="1">
      <alignment horizontal="center" vertical="center" wrapText="1"/>
    </xf>
    <xf numFmtId="0" fontId="11" fillId="4" borderId="33" xfId="0" applyFont="1" applyFill="1" applyBorder="1" applyAlignment="1">
      <alignment horizontal="center"/>
    </xf>
    <xf numFmtId="0" fontId="11" fillId="4" borderId="36" xfId="0" applyFont="1" applyFill="1" applyBorder="1" applyAlignment="1">
      <alignment horizontal="center"/>
    </xf>
    <xf numFmtId="0" fontId="11" fillId="4" borderId="39" xfId="0" applyFont="1" applyFill="1" applyBorder="1" applyAlignment="1">
      <alignment horizontal="center"/>
    </xf>
    <xf numFmtId="0" fontId="11" fillId="3" borderId="31" xfId="0" applyFont="1" applyFill="1" applyBorder="1" applyAlignment="1">
      <alignment horizontal="center" vertical="center" wrapText="1"/>
    </xf>
    <xf numFmtId="0" fontId="11" fillId="3" borderId="37" xfId="0" applyFont="1" applyFill="1" applyBorder="1" applyAlignment="1">
      <alignment horizontal="center" vertical="center" wrapText="1"/>
    </xf>
    <xf numFmtId="0" fontId="0" fillId="0" borderId="0" xfId="0" applyAlignment="1"/>
    <xf numFmtId="0" fontId="14" fillId="0" borderId="17" xfId="0" applyFont="1" applyBorder="1" applyAlignment="1">
      <alignment horizontal="left" vertical="center" wrapText="1"/>
    </xf>
    <xf numFmtId="0" fontId="14" fillId="0" borderId="19" xfId="0" applyFont="1" applyBorder="1" applyAlignment="1">
      <alignment horizontal="left" vertical="center" wrapText="1"/>
    </xf>
    <xf numFmtId="0" fontId="13" fillId="3" borderId="8" xfId="0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center" vertical="center"/>
    </xf>
    <xf numFmtId="0" fontId="13" fillId="3" borderId="18" xfId="0" applyFont="1" applyFill="1" applyBorder="1" applyAlignment="1">
      <alignment horizontal="center" vertical="center"/>
    </xf>
    <xf numFmtId="0" fontId="14" fillId="0" borderId="5" xfId="0" applyFont="1" applyBorder="1" applyAlignment="1">
      <alignment horizontal="left" vertical="center" wrapText="1"/>
    </xf>
    <xf numFmtId="0" fontId="13" fillId="3" borderId="8" xfId="0" applyFont="1" applyFill="1" applyBorder="1" applyAlignment="1">
      <alignment horizontal="center" vertical="center" wrapText="1"/>
    </xf>
    <xf numFmtId="0" fontId="13" fillId="3" borderId="18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horizontal="left" vertical="center" wrapText="1"/>
    </xf>
    <xf numFmtId="0" fontId="13" fillId="3" borderId="21" xfId="0" applyFont="1" applyFill="1" applyBorder="1" applyAlignment="1">
      <alignment horizontal="center" vertical="center"/>
    </xf>
    <xf numFmtId="0" fontId="13" fillId="3" borderId="27" xfId="0" applyFont="1" applyFill="1" applyBorder="1" applyAlignment="1">
      <alignment horizontal="center" vertical="center" wrapText="1"/>
    </xf>
    <xf numFmtId="0" fontId="13" fillId="3" borderId="28" xfId="0" applyFont="1" applyFill="1" applyBorder="1" applyAlignment="1">
      <alignment horizontal="center" vertical="center" wrapText="1"/>
    </xf>
  </cellXfs>
  <cellStyles count="7">
    <cellStyle name="Hypertextový odkaz" xfId="5" builtinId="8" customBuiltin="1"/>
    <cellStyle name="Normální" xfId="0" builtinId="0"/>
    <cellStyle name="Normální 2" xfId="3" xr:uid="{3F1F1DAF-F382-44A3-BD91-2A41880550E1}"/>
    <cellStyle name="Normální 2 2" xfId="2" xr:uid="{6ADC27A0-6844-48DB-8763-FB6790B9D0A6}"/>
    <cellStyle name="Normální 3" xfId="4" xr:uid="{5A359C7B-2255-4EED-90EE-1B0DA6C5D1EF}"/>
    <cellStyle name="Normální 4" xfId="6" xr:uid="{E5F92DD0-E00A-4202-A13C-E9715714450E}"/>
    <cellStyle name="Procenta" xfId="1" builtinId="5"/>
  </cellStyles>
  <dxfs count="0"/>
  <tableStyles count="0" defaultTableStyle="TableStyleMedium2" defaultPivotStyle="PivotStyleLight16"/>
  <colors>
    <mruColors>
      <color rgb="FF78AEDA"/>
      <color rgb="FFFF7575"/>
      <color rgb="FFA5CF4C"/>
      <color rgb="FF4F94CF"/>
      <color rgb="FF9377B4"/>
      <color rgb="FFD25A7B"/>
      <color rgb="FF42C0F1"/>
      <color rgb="FFEE712F"/>
      <color rgb="FFAFCC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27</xdr:row>
      <xdr:rowOff>127000</xdr:rowOff>
    </xdr:from>
    <xdr:to>
      <xdr:col>6</xdr:col>
      <xdr:colOff>66675</xdr:colOff>
      <xdr:row>30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AC834909-84CC-214E-BFCA-9C6351A8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" y="7607300"/>
          <a:ext cx="3521074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25</xdr:row>
      <xdr:rowOff>127000</xdr:rowOff>
    </xdr:from>
    <xdr:to>
      <xdr:col>9</xdr:col>
      <xdr:colOff>330200</xdr:colOff>
      <xdr:row>26</xdr:row>
      <xdr:rowOff>139700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594C1ED-405F-C547-B8BA-FBFA01B5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200" y="7226300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634998</xdr:colOff>
      <xdr:row>0</xdr:row>
      <xdr:rowOff>50800</xdr:rowOff>
    </xdr:from>
    <xdr:to>
      <xdr:col>15</xdr:col>
      <xdr:colOff>544829</xdr:colOff>
      <xdr:row>0</xdr:row>
      <xdr:rowOff>1249262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D431F05-DD22-F24D-8D80-41EEBD78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39198" y="50800"/>
          <a:ext cx="1993901" cy="11984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5</xdr:col>
      <xdr:colOff>336196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D6A063-71B1-7C48-8EBC-16F589124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222" y="784175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5</xdr:col>
      <xdr:colOff>358421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6A8B0CF-BBC8-4385-97B6-FB236ECF3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053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5</xdr:col>
      <xdr:colOff>186971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D27D87B-4EAD-4124-87B5-0B1E117B7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84175"/>
          <a:ext cx="5612341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5</xdr:col>
      <xdr:colOff>186971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38455EF-7BAE-43E0-A865-B5DA04A73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84175"/>
          <a:ext cx="5612341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2</xdr:col>
      <xdr:colOff>3346891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8C4FD35-0507-4E2B-801F-520A9849A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900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3</xdr:col>
      <xdr:colOff>723280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13E4C8E-7A66-4565-9A15-219BA1B94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1"/>
  <sheetViews>
    <sheetView showGridLines="0" tabSelected="1" workbookViewId="0">
      <pane ySplit="1" topLeftCell="A2" activePane="bottomLeft" state="frozen"/>
      <selection pane="bottomLeft"/>
    </sheetView>
  </sheetViews>
  <sheetFormatPr defaultColWidth="8.7265625" defaultRowHeight="14.5" x14ac:dyDescent="0.35"/>
  <cols>
    <col min="2" max="2" width="10.453125" customWidth="1"/>
    <col min="13" max="13" width="10.1796875" bestFit="1" customWidth="1"/>
  </cols>
  <sheetData>
    <row r="1" spans="1:17" s="9" customFormat="1" ht="108" customHeight="1" x14ac:dyDescent="0.35">
      <c r="B1" s="110" t="s">
        <v>0</v>
      </c>
      <c r="C1" s="110"/>
      <c r="D1" s="110"/>
      <c r="E1" s="110"/>
      <c r="F1" s="110"/>
      <c r="G1" s="110"/>
      <c r="H1" s="110"/>
      <c r="I1" s="110"/>
    </row>
    <row r="2" spans="1:17" ht="16.149999999999999" customHeight="1" x14ac:dyDescent="0.35"/>
    <row r="3" spans="1:17" ht="20" x14ac:dyDescent="0.4">
      <c r="B3" s="6" t="s">
        <v>1</v>
      </c>
    </row>
    <row r="4" spans="1:17" ht="15.5" x14ac:dyDescent="0.35">
      <c r="A4" s="1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4"/>
      <c r="N4" s="44"/>
      <c r="O4" s="44"/>
      <c r="P4" s="44"/>
      <c r="Q4" s="44"/>
    </row>
    <row r="5" spans="1:17" s="5" customFormat="1" ht="15.5" x14ac:dyDescent="0.35">
      <c r="A5" s="4"/>
      <c r="B5" s="43"/>
      <c r="C5" s="43"/>
      <c r="D5" s="43"/>
      <c r="E5" s="43"/>
      <c r="F5" s="43"/>
      <c r="G5" s="43"/>
      <c r="H5" s="43"/>
      <c r="I5" s="43"/>
      <c r="J5" s="43"/>
      <c r="K5" s="43"/>
      <c r="L5" s="44"/>
      <c r="M5" s="44"/>
      <c r="N5" s="44"/>
      <c r="O5" s="44"/>
      <c r="P5" s="44"/>
      <c r="Q5" s="44"/>
    </row>
    <row r="6" spans="1:17" s="5" customFormat="1" ht="15.5" x14ac:dyDescent="0.35">
      <c r="A6" s="4"/>
      <c r="B6" s="106" t="s">
        <v>2</v>
      </c>
      <c r="C6" s="90" t="s">
        <v>3</v>
      </c>
      <c r="D6" s="43"/>
      <c r="E6" s="43"/>
      <c r="F6" s="43"/>
      <c r="G6" s="43"/>
      <c r="H6" s="43"/>
      <c r="I6" s="43"/>
      <c r="J6" s="43"/>
      <c r="K6" s="43"/>
      <c r="L6" s="44"/>
      <c r="M6" s="44"/>
      <c r="N6" s="44"/>
      <c r="O6" s="44"/>
      <c r="P6" s="44"/>
      <c r="Q6" s="44"/>
    </row>
    <row r="7" spans="1:17" s="5" customFormat="1" ht="15.5" x14ac:dyDescent="0.35">
      <c r="A7" s="4"/>
      <c r="B7" s="90"/>
      <c r="C7" s="90"/>
      <c r="D7" s="43"/>
      <c r="E7" s="43"/>
      <c r="F7" s="43"/>
      <c r="G7" s="43"/>
      <c r="H7" s="43"/>
      <c r="I7" s="43"/>
      <c r="J7" s="43"/>
      <c r="K7" s="43"/>
      <c r="L7" s="44"/>
      <c r="M7" s="44"/>
      <c r="N7" s="44"/>
      <c r="O7" s="44"/>
      <c r="P7" s="44"/>
      <c r="Q7" s="44"/>
    </row>
    <row r="8" spans="1:17" s="5" customFormat="1" ht="15.5" x14ac:dyDescent="0.35">
      <c r="A8" s="4"/>
      <c r="B8" s="106" t="s">
        <v>4</v>
      </c>
      <c r="C8" s="90" t="s">
        <v>5</v>
      </c>
      <c r="D8" s="43"/>
      <c r="E8" s="43"/>
      <c r="F8" s="43"/>
      <c r="G8" s="43"/>
      <c r="H8" s="43"/>
      <c r="I8" s="43"/>
      <c r="J8" s="43"/>
      <c r="K8" s="43"/>
      <c r="L8" s="44"/>
      <c r="M8" s="44"/>
      <c r="N8" s="44"/>
      <c r="O8" s="44"/>
      <c r="P8" s="44"/>
      <c r="Q8" s="44"/>
    </row>
    <row r="9" spans="1:17" s="5" customFormat="1" ht="15.5" x14ac:dyDescent="0.35">
      <c r="A9" s="4"/>
      <c r="B9" s="37"/>
      <c r="C9" s="90"/>
      <c r="D9" s="43"/>
      <c r="E9" s="43"/>
      <c r="F9" s="43"/>
      <c r="G9" s="43"/>
      <c r="H9" s="43"/>
      <c r="I9" s="43"/>
      <c r="J9" s="43"/>
      <c r="K9" s="43"/>
      <c r="L9" s="44"/>
      <c r="M9" s="44"/>
      <c r="N9" s="44"/>
      <c r="O9" s="44"/>
      <c r="P9" s="44"/>
      <c r="Q9" s="44"/>
    </row>
    <row r="10" spans="1:17" s="5" customFormat="1" ht="15.5" x14ac:dyDescent="0.35">
      <c r="A10" s="4"/>
      <c r="B10" s="106" t="s">
        <v>6</v>
      </c>
      <c r="C10" s="90" t="s">
        <v>7</v>
      </c>
      <c r="D10" s="43"/>
      <c r="E10" s="43"/>
      <c r="F10" s="43"/>
      <c r="G10" s="43"/>
      <c r="H10" s="43"/>
      <c r="I10" s="43"/>
      <c r="J10" s="43"/>
      <c r="K10" s="43"/>
      <c r="L10" s="44"/>
      <c r="M10" s="44"/>
      <c r="N10" s="44"/>
      <c r="O10" s="44"/>
      <c r="P10" s="44"/>
      <c r="Q10" s="44"/>
    </row>
    <row r="11" spans="1:17" s="5" customFormat="1" ht="15.5" x14ac:dyDescent="0.35">
      <c r="A11" s="4"/>
      <c r="B11" s="37"/>
      <c r="C11" s="90"/>
      <c r="D11" s="43"/>
      <c r="E11" s="43"/>
      <c r="F11" s="43"/>
      <c r="G11" s="43"/>
      <c r="H11" s="43"/>
      <c r="I11" s="43"/>
      <c r="J11" s="43"/>
      <c r="K11" s="43"/>
      <c r="L11" s="44"/>
      <c r="M11" s="44"/>
      <c r="N11" s="44"/>
      <c r="O11" s="44"/>
      <c r="P11" s="44"/>
      <c r="Q11" s="44"/>
    </row>
    <row r="12" spans="1:17" s="5" customFormat="1" ht="15.5" x14ac:dyDescent="0.35">
      <c r="A12" s="4"/>
      <c r="B12" s="106" t="s">
        <v>8</v>
      </c>
      <c r="C12" s="90" t="s">
        <v>9</v>
      </c>
      <c r="D12" s="43"/>
      <c r="E12" s="43"/>
      <c r="F12" s="43"/>
      <c r="G12" s="43"/>
      <c r="H12" s="43"/>
      <c r="I12" s="43"/>
      <c r="J12" s="43"/>
      <c r="K12" s="43"/>
      <c r="L12" s="44"/>
      <c r="M12" s="44"/>
      <c r="N12" s="44"/>
      <c r="O12" s="44"/>
      <c r="P12" s="44"/>
      <c r="Q12" s="44"/>
    </row>
    <row r="13" spans="1:17" s="5" customFormat="1" ht="15.5" x14ac:dyDescent="0.35">
      <c r="A13" s="4"/>
      <c r="B13" s="37"/>
      <c r="C13" s="90"/>
      <c r="D13" s="43"/>
      <c r="E13" s="43"/>
      <c r="F13" s="43"/>
      <c r="G13" s="43"/>
      <c r="H13" s="43"/>
      <c r="I13" s="43"/>
      <c r="J13" s="43"/>
      <c r="K13" s="43"/>
      <c r="L13" s="44"/>
      <c r="M13" s="44"/>
      <c r="N13" s="44"/>
      <c r="O13" s="44"/>
      <c r="P13" s="44"/>
      <c r="Q13" s="44"/>
    </row>
    <row r="14" spans="1:17" s="5" customFormat="1" ht="15.5" x14ac:dyDescent="0.35">
      <c r="A14" s="4"/>
      <c r="B14" s="107" t="s">
        <v>10</v>
      </c>
      <c r="C14" s="90" t="s">
        <v>11</v>
      </c>
      <c r="D14" s="4"/>
      <c r="E14" s="4"/>
      <c r="F14" s="4"/>
      <c r="G14" s="4"/>
      <c r="H14" s="4"/>
      <c r="I14" s="4"/>
      <c r="J14" s="4"/>
      <c r="K14" s="4"/>
    </row>
    <row r="15" spans="1:17" s="5" customFormat="1" ht="15.5" x14ac:dyDescent="0.35">
      <c r="A15" s="30"/>
      <c r="B15" s="37"/>
      <c r="C15" s="90"/>
      <c r="D15" s="30"/>
      <c r="E15" s="30"/>
      <c r="F15" s="30"/>
      <c r="G15" s="30"/>
      <c r="H15" s="30"/>
      <c r="I15" s="30"/>
      <c r="J15" s="30"/>
      <c r="K15" s="30"/>
    </row>
    <row r="16" spans="1:17" s="5" customFormat="1" ht="15.5" x14ac:dyDescent="0.35">
      <c r="A16" s="30"/>
      <c r="B16" s="107" t="s">
        <v>12</v>
      </c>
      <c r="C16" s="91" t="s">
        <v>13</v>
      </c>
      <c r="D16" s="24"/>
      <c r="E16" s="24"/>
      <c r="F16" s="24"/>
      <c r="G16" s="24"/>
      <c r="H16" s="24"/>
      <c r="I16" s="24"/>
      <c r="J16" s="24"/>
      <c r="K16" s="24"/>
    </row>
    <row r="17" spans="1:13" s="5" customFormat="1" ht="15.5" x14ac:dyDescent="0.35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</row>
    <row r="18" spans="1:13" x14ac:dyDescent="0.35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1"/>
      <c r="M18" s="88"/>
    </row>
    <row r="19" spans="1:13" x14ac:dyDescent="0.35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1"/>
    </row>
    <row r="20" spans="1:13" x14ac:dyDescent="0.35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1"/>
    </row>
    <row r="21" spans="1:13" x14ac:dyDescent="0.35">
      <c r="A21" s="30"/>
      <c r="B21" s="89" t="s">
        <v>14</v>
      </c>
      <c r="C21" s="30"/>
      <c r="D21" s="30"/>
      <c r="E21" s="30"/>
      <c r="F21" s="30"/>
      <c r="G21" s="30"/>
      <c r="H21" s="30"/>
      <c r="I21" s="30"/>
      <c r="J21" s="30"/>
      <c r="K21" s="30"/>
      <c r="L21" s="1"/>
    </row>
    <row r="22" spans="1:13" x14ac:dyDescent="0.35">
      <c r="A22" s="30"/>
      <c r="B22" s="89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1"/>
    </row>
    <row r="23" spans="1:13" x14ac:dyDescent="0.35">
      <c r="A23" s="30"/>
      <c r="B23" s="89"/>
      <c r="C23" s="30"/>
      <c r="D23" s="30"/>
      <c r="E23" s="30"/>
      <c r="F23" s="30"/>
      <c r="G23" s="30"/>
      <c r="H23" s="30"/>
      <c r="I23" s="30"/>
      <c r="J23" s="30"/>
      <c r="K23" s="30"/>
      <c r="L23" s="1"/>
    </row>
    <row r="24" spans="1:13" x14ac:dyDescent="0.35">
      <c r="A24" s="24"/>
      <c r="B24" s="41"/>
      <c r="C24" s="42"/>
      <c r="D24" s="42"/>
      <c r="E24" s="42"/>
      <c r="F24" s="24"/>
      <c r="G24" s="24"/>
      <c r="H24" s="24"/>
      <c r="I24" s="24"/>
      <c r="J24" s="24"/>
      <c r="K24" s="24"/>
    </row>
    <row r="25" spans="1:13" x14ac:dyDescent="0.35">
      <c r="B25" s="2"/>
    </row>
    <row r="26" spans="1:13" s="9" customFormat="1" x14ac:dyDescent="0.35">
      <c r="B26" s="10"/>
    </row>
    <row r="27" spans="1:13" s="9" customFormat="1" x14ac:dyDescent="0.35">
      <c r="B27" s="10"/>
    </row>
    <row r="28" spans="1:13" s="9" customFormat="1" x14ac:dyDescent="0.35"/>
    <row r="29" spans="1:13" s="9" customFormat="1" x14ac:dyDescent="0.35"/>
    <row r="30" spans="1:13" s="9" customFormat="1" x14ac:dyDescent="0.35"/>
    <row r="31" spans="1:13" s="9" customFormat="1" x14ac:dyDescent="0.35"/>
  </sheetData>
  <mergeCells count="1">
    <mergeCell ref="B1:I1"/>
  </mergeCells>
  <hyperlinks>
    <hyperlink ref="B6" location="'Table 1'!A1" display="Table 1" xr:uid="{5A23BFE6-6DD9-4EB0-BBE6-447C39F083C7}"/>
    <hyperlink ref="B8" location="'Table 2'!A1" display="Table 2" xr:uid="{41219EC8-1BEB-4B47-8551-31C0AD8F12F2}"/>
    <hyperlink ref="B10" location="'Table 3'!A1" display="Table 3" xr:uid="{9A8244C1-5B66-49F8-A74C-964C6BAFE575}"/>
    <hyperlink ref="B12" location="'Table 4'!A1" display="Table 4" xr:uid="{9870E4EB-88F7-4946-A07D-C442B53596C3}"/>
    <hyperlink ref="B14" location="'Table 5'!A1" display="Table 5" xr:uid="{A7EC9345-CA57-4463-9675-FDDA39797281}"/>
    <hyperlink ref="B16" location="'Table 6'!A1" display="Table 6" xr:uid="{DB885CDE-79BB-4130-887C-B1856A67C326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CEF8C-B763-4E82-9DB5-EDE7E268878D}">
  <dimension ref="A1:DO112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/>
    </sheetView>
  </sheetViews>
  <sheetFormatPr defaultColWidth="8.7265625" defaultRowHeight="14" x14ac:dyDescent="0.3"/>
  <cols>
    <col min="1" max="1" width="6.1796875" style="3" customWidth="1"/>
    <col min="2" max="2" width="45.26953125" style="3" customWidth="1"/>
    <col min="3" max="4" width="10.7265625" style="3" customWidth="1"/>
    <col min="5" max="6" width="13.7265625" style="3" customWidth="1"/>
    <col min="7" max="7" width="14.7265625" style="3" customWidth="1"/>
    <col min="8" max="10" width="13.7265625" style="3" customWidth="1"/>
    <col min="11" max="11" width="15.81640625" style="3" customWidth="1"/>
    <col min="12" max="17" width="13.7265625" style="3" customWidth="1"/>
    <col min="18" max="18" width="15.1796875" style="3" customWidth="1"/>
    <col min="19" max="24" width="13.7265625" style="3" customWidth="1"/>
    <col min="25" max="25" width="15.453125" style="3" customWidth="1"/>
    <col min="26" max="31" width="13.7265625" style="3" customWidth="1"/>
    <col min="32" max="32" width="15.1796875" style="3" customWidth="1"/>
    <col min="33" max="38" width="13.7265625" style="3" customWidth="1"/>
    <col min="39" max="39" width="16.1796875" style="3" customWidth="1"/>
    <col min="40" max="45" width="13.7265625" style="3" customWidth="1"/>
    <col min="46" max="46" width="15.81640625" style="3" customWidth="1"/>
    <col min="47" max="52" width="13.7265625" style="3" customWidth="1"/>
    <col min="53" max="53" width="14.81640625" style="3" customWidth="1"/>
    <col min="54" max="16384" width="8.7265625" style="3"/>
  </cols>
  <sheetData>
    <row r="1" spans="1:119" ht="85.15" customHeight="1" x14ac:dyDescent="0.3">
      <c r="B1" s="8" t="s">
        <v>16</v>
      </c>
      <c r="C1" s="8"/>
      <c r="D1" s="8"/>
    </row>
    <row r="2" spans="1:119" ht="25.15" customHeight="1" thickBot="1" x14ac:dyDescent="0.3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</row>
    <row r="3" spans="1:119" ht="13.9" customHeight="1" x14ac:dyDescent="0.3">
      <c r="A3" s="14"/>
      <c r="B3" s="116" t="s">
        <v>17</v>
      </c>
      <c r="C3" s="121" t="s">
        <v>18</v>
      </c>
      <c r="D3" s="123" t="s">
        <v>19</v>
      </c>
      <c r="E3" s="118">
        <v>2014</v>
      </c>
      <c r="F3" s="119"/>
      <c r="G3" s="119"/>
      <c r="H3" s="119"/>
      <c r="I3" s="119"/>
      <c r="J3" s="119"/>
      <c r="K3" s="120"/>
      <c r="L3" s="113">
        <v>2015</v>
      </c>
      <c r="M3" s="114"/>
      <c r="N3" s="114"/>
      <c r="O3" s="114"/>
      <c r="P3" s="114"/>
      <c r="Q3" s="114"/>
      <c r="R3" s="115"/>
      <c r="S3" s="113">
        <v>2016</v>
      </c>
      <c r="T3" s="114"/>
      <c r="U3" s="114"/>
      <c r="V3" s="114"/>
      <c r="W3" s="114"/>
      <c r="X3" s="114"/>
      <c r="Y3" s="115"/>
      <c r="Z3" s="113">
        <v>2017</v>
      </c>
      <c r="AA3" s="114"/>
      <c r="AB3" s="114"/>
      <c r="AC3" s="114"/>
      <c r="AD3" s="114"/>
      <c r="AE3" s="114"/>
      <c r="AF3" s="115"/>
      <c r="AG3" s="113">
        <v>2018</v>
      </c>
      <c r="AH3" s="114"/>
      <c r="AI3" s="114"/>
      <c r="AJ3" s="114"/>
      <c r="AK3" s="114"/>
      <c r="AL3" s="114"/>
      <c r="AM3" s="115"/>
      <c r="AN3" s="113">
        <v>2019</v>
      </c>
      <c r="AO3" s="114"/>
      <c r="AP3" s="114"/>
      <c r="AQ3" s="114"/>
      <c r="AR3" s="114"/>
      <c r="AS3" s="114"/>
      <c r="AT3" s="115"/>
      <c r="AU3" s="113">
        <v>2020</v>
      </c>
      <c r="AV3" s="114"/>
      <c r="AW3" s="114"/>
      <c r="AX3" s="114"/>
      <c r="AY3" s="114"/>
      <c r="AZ3" s="114"/>
      <c r="BA3" s="115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</row>
    <row r="4" spans="1:119" ht="48.65" customHeight="1" x14ac:dyDescent="0.3">
      <c r="A4" s="14"/>
      <c r="B4" s="117"/>
      <c r="C4" s="122"/>
      <c r="D4" s="124"/>
      <c r="E4" s="15" t="s">
        <v>20</v>
      </c>
      <c r="F4" s="16" t="s">
        <v>21</v>
      </c>
      <c r="G4" s="16" t="s">
        <v>22</v>
      </c>
      <c r="H4" s="16" t="s">
        <v>23</v>
      </c>
      <c r="I4" s="46" t="s">
        <v>24</v>
      </c>
      <c r="J4" s="47" t="s">
        <v>19</v>
      </c>
      <c r="K4" s="105" t="s">
        <v>25</v>
      </c>
      <c r="L4" s="15" t="s">
        <v>20</v>
      </c>
      <c r="M4" s="16" t="s">
        <v>21</v>
      </c>
      <c r="N4" s="16" t="s">
        <v>22</v>
      </c>
      <c r="O4" s="16" t="s">
        <v>23</v>
      </c>
      <c r="P4" s="46" t="s">
        <v>24</v>
      </c>
      <c r="Q4" s="47" t="s">
        <v>19</v>
      </c>
      <c r="R4" s="48" t="s">
        <v>25</v>
      </c>
      <c r="S4" s="15" t="s">
        <v>20</v>
      </c>
      <c r="T4" s="16" t="s">
        <v>21</v>
      </c>
      <c r="U4" s="16" t="s">
        <v>22</v>
      </c>
      <c r="V4" s="16" t="s">
        <v>23</v>
      </c>
      <c r="W4" s="46" t="s">
        <v>24</v>
      </c>
      <c r="X4" s="47" t="s">
        <v>19</v>
      </c>
      <c r="Y4" s="48" t="s">
        <v>25</v>
      </c>
      <c r="Z4" s="15" t="s">
        <v>20</v>
      </c>
      <c r="AA4" s="16" t="s">
        <v>21</v>
      </c>
      <c r="AB4" s="16" t="s">
        <v>22</v>
      </c>
      <c r="AC4" s="16" t="s">
        <v>23</v>
      </c>
      <c r="AD4" s="46" t="s">
        <v>24</v>
      </c>
      <c r="AE4" s="47" t="s">
        <v>19</v>
      </c>
      <c r="AF4" s="48" t="s">
        <v>25</v>
      </c>
      <c r="AG4" s="15" t="s">
        <v>20</v>
      </c>
      <c r="AH4" s="16" t="s">
        <v>21</v>
      </c>
      <c r="AI4" s="16" t="s">
        <v>22</v>
      </c>
      <c r="AJ4" s="16" t="s">
        <v>23</v>
      </c>
      <c r="AK4" s="46" t="s">
        <v>24</v>
      </c>
      <c r="AL4" s="47" t="s">
        <v>19</v>
      </c>
      <c r="AM4" s="48" t="s">
        <v>25</v>
      </c>
      <c r="AN4" s="15" t="s">
        <v>20</v>
      </c>
      <c r="AO4" s="16" t="s">
        <v>21</v>
      </c>
      <c r="AP4" s="16" t="s">
        <v>22</v>
      </c>
      <c r="AQ4" s="16" t="s">
        <v>23</v>
      </c>
      <c r="AR4" s="46" t="s">
        <v>26</v>
      </c>
      <c r="AS4" s="47" t="s">
        <v>19</v>
      </c>
      <c r="AT4" s="48" t="s">
        <v>25</v>
      </c>
      <c r="AU4" s="15" t="s">
        <v>20</v>
      </c>
      <c r="AV4" s="16" t="s">
        <v>21</v>
      </c>
      <c r="AW4" s="16" t="s">
        <v>22</v>
      </c>
      <c r="AX4" s="16" t="s">
        <v>23</v>
      </c>
      <c r="AY4" s="46" t="s">
        <v>26</v>
      </c>
      <c r="AZ4" s="47" t="s">
        <v>19</v>
      </c>
      <c r="BA4" s="48" t="s">
        <v>25</v>
      </c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</row>
    <row r="5" spans="1:119" ht="14.15" customHeight="1" x14ac:dyDescent="0.3">
      <c r="A5" s="14"/>
      <c r="B5" s="29" t="s">
        <v>27</v>
      </c>
      <c r="C5" s="45" t="s">
        <v>28</v>
      </c>
      <c r="D5" s="55">
        <f t="shared" ref="D5:D22" si="0">SUM(J5,Q5,X5,AE5,AL5,AS5,AZ5)</f>
        <v>195</v>
      </c>
      <c r="E5" s="17" t="s">
        <v>29</v>
      </c>
      <c r="F5" s="18" t="s">
        <v>29</v>
      </c>
      <c r="G5" s="18" t="s">
        <v>29</v>
      </c>
      <c r="H5" s="18" t="s">
        <v>29</v>
      </c>
      <c r="I5" s="18">
        <v>13</v>
      </c>
      <c r="J5" s="18">
        <f>SUM(E5:I5)</f>
        <v>13</v>
      </c>
      <c r="K5" s="53">
        <f>J5/$J$108</f>
        <v>7.6197174843209664E-4</v>
      </c>
      <c r="L5" s="17" t="s">
        <v>29</v>
      </c>
      <c r="M5" s="18" t="s">
        <v>29</v>
      </c>
      <c r="N5" s="18">
        <v>21</v>
      </c>
      <c r="O5" s="18" t="s">
        <v>29</v>
      </c>
      <c r="P5" s="18">
        <v>7</v>
      </c>
      <c r="Q5" s="18">
        <f t="shared" ref="Q5:Q18" si="1">SUM(L5:P5)</f>
        <v>28</v>
      </c>
      <c r="R5" s="49">
        <f t="shared" ref="R5:R18" si="2">Q5/$Q$108</f>
        <v>1.3660535688149486E-3</v>
      </c>
      <c r="S5" s="17" t="s">
        <v>29</v>
      </c>
      <c r="T5" s="18" t="s">
        <v>29</v>
      </c>
      <c r="U5" s="18">
        <v>22</v>
      </c>
      <c r="V5" s="18" t="s">
        <v>29</v>
      </c>
      <c r="W5" s="18">
        <v>4</v>
      </c>
      <c r="X5" s="18">
        <f>SUM(S5:W5)</f>
        <v>26</v>
      </c>
      <c r="Y5" s="49">
        <f>X5/$X$108</f>
        <v>1.2073368934293011E-3</v>
      </c>
      <c r="Z5" s="17" t="s">
        <v>29</v>
      </c>
      <c r="AA5" s="18" t="s">
        <v>29</v>
      </c>
      <c r="AB5" s="18">
        <v>43</v>
      </c>
      <c r="AC5" s="18" t="s">
        <v>29</v>
      </c>
      <c r="AD5" s="18">
        <v>9</v>
      </c>
      <c r="AE5" s="18">
        <f>SUM(Z5:AD5)</f>
        <v>52</v>
      </c>
      <c r="AF5" s="49">
        <f>AE5/$AE$108</f>
        <v>2.3064981148813485E-3</v>
      </c>
      <c r="AG5" s="17" t="s">
        <v>29</v>
      </c>
      <c r="AH5" s="18" t="s">
        <v>29</v>
      </c>
      <c r="AI5" s="18">
        <v>17</v>
      </c>
      <c r="AJ5" s="18" t="s">
        <v>29</v>
      </c>
      <c r="AK5" s="18">
        <v>3</v>
      </c>
      <c r="AL5" s="18">
        <f t="shared" ref="AL5:AL14" si="3">SUM(AG5:AK5)</f>
        <v>20</v>
      </c>
      <c r="AM5" s="49">
        <f t="shared" ref="AM5:AM14" si="4">AL5/$AL$108</f>
        <v>8.4947332653754668E-4</v>
      </c>
      <c r="AN5" s="17" t="s">
        <v>29</v>
      </c>
      <c r="AO5" s="18" t="s">
        <v>29</v>
      </c>
      <c r="AP5" s="18">
        <v>48</v>
      </c>
      <c r="AQ5" s="18" t="s">
        <v>29</v>
      </c>
      <c r="AR5" s="18">
        <v>3</v>
      </c>
      <c r="AS5" s="18">
        <f>SUM(AN5:AR5)</f>
        <v>51</v>
      </c>
      <c r="AT5" s="49">
        <f>AS5/$AS$108</f>
        <v>2.5469436675988814E-3</v>
      </c>
      <c r="AU5" s="17" t="s">
        <v>29</v>
      </c>
      <c r="AV5" s="18" t="s">
        <v>29</v>
      </c>
      <c r="AW5" s="18">
        <v>5</v>
      </c>
      <c r="AX5" s="18" t="s">
        <v>29</v>
      </c>
      <c r="AY5" s="18" t="s">
        <v>29</v>
      </c>
      <c r="AZ5" s="18">
        <f>SUM(AU5:AY5)</f>
        <v>5</v>
      </c>
      <c r="BA5" s="49">
        <f>AZ5/$AZ$108</f>
        <v>3.5765379113018598E-4</v>
      </c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</row>
    <row r="6" spans="1:119" ht="14.15" customHeight="1" x14ac:dyDescent="0.3">
      <c r="A6" s="14"/>
      <c r="B6" s="29" t="s">
        <v>30</v>
      </c>
      <c r="C6" s="45" t="s">
        <v>31</v>
      </c>
      <c r="D6" s="55">
        <f t="shared" si="0"/>
        <v>20</v>
      </c>
      <c r="E6" s="17" t="s">
        <v>29</v>
      </c>
      <c r="F6" s="18" t="s">
        <v>29</v>
      </c>
      <c r="G6" s="18" t="s">
        <v>29</v>
      </c>
      <c r="H6" s="18" t="s">
        <v>29</v>
      </c>
      <c r="I6" s="18" t="s">
        <v>29</v>
      </c>
      <c r="J6" s="18" t="s">
        <v>29</v>
      </c>
      <c r="K6" s="53" t="s">
        <v>29</v>
      </c>
      <c r="L6" s="17" t="s">
        <v>29</v>
      </c>
      <c r="M6" s="18" t="s">
        <v>29</v>
      </c>
      <c r="N6" s="18">
        <v>6</v>
      </c>
      <c r="O6" s="18" t="s">
        <v>29</v>
      </c>
      <c r="P6" s="18" t="s">
        <v>29</v>
      </c>
      <c r="Q6" s="18">
        <f t="shared" si="1"/>
        <v>6</v>
      </c>
      <c r="R6" s="49">
        <f t="shared" si="2"/>
        <v>2.927257647460604E-4</v>
      </c>
      <c r="S6" s="17" t="s">
        <v>29</v>
      </c>
      <c r="T6" s="18" t="s">
        <v>29</v>
      </c>
      <c r="U6" s="18" t="s">
        <v>29</v>
      </c>
      <c r="V6" s="18" t="s">
        <v>29</v>
      </c>
      <c r="W6" s="18" t="s">
        <v>29</v>
      </c>
      <c r="X6" s="18" t="s">
        <v>29</v>
      </c>
      <c r="Y6" s="49" t="s">
        <v>29</v>
      </c>
      <c r="Z6" s="17" t="s">
        <v>29</v>
      </c>
      <c r="AA6" s="18" t="s">
        <v>29</v>
      </c>
      <c r="AB6" s="18" t="s">
        <v>29</v>
      </c>
      <c r="AC6" s="18" t="s">
        <v>29</v>
      </c>
      <c r="AD6" s="18">
        <v>7</v>
      </c>
      <c r="AE6" s="18">
        <f>SUM(Z6:AD6)</f>
        <v>7</v>
      </c>
      <c r="AF6" s="49">
        <f>AE6/$AE$108</f>
        <v>3.1049013084941227E-4</v>
      </c>
      <c r="AG6" s="17" t="s">
        <v>29</v>
      </c>
      <c r="AH6" s="18" t="s">
        <v>29</v>
      </c>
      <c r="AI6" s="18">
        <v>5</v>
      </c>
      <c r="AJ6" s="18" t="s">
        <v>29</v>
      </c>
      <c r="AK6" s="18" t="s">
        <v>29</v>
      </c>
      <c r="AL6" s="18">
        <f t="shared" si="3"/>
        <v>5</v>
      </c>
      <c r="AM6" s="49">
        <f t="shared" si="4"/>
        <v>2.1236833163438667E-4</v>
      </c>
      <c r="AN6" s="17" t="s">
        <v>29</v>
      </c>
      <c r="AO6" s="18" t="s">
        <v>29</v>
      </c>
      <c r="AP6" s="18" t="s">
        <v>29</v>
      </c>
      <c r="AQ6" s="18" t="s">
        <v>29</v>
      </c>
      <c r="AR6" s="18" t="s">
        <v>29</v>
      </c>
      <c r="AS6" s="18" t="s">
        <v>29</v>
      </c>
      <c r="AT6" s="49" t="s">
        <v>29</v>
      </c>
      <c r="AU6" s="17" t="s">
        <v>29</v>
      </c>
      <c r="AV6" s="18" t="s">
        <v>29</v>
      </c>
      <c r="AW6" s="18">
        <v>2</v>
      </c>
      <c r="AX6" s="18" t="s">
        <v>29</v>
      </c>
      <c r="AY6" s="18" t="s">
        <v>29</v>
      </c>
      <c r="AZ6" s="18">
        <f>SUM(AU6:AY6)</f>
        <v>2</v>
      </c>
      <c r="BA6" s="49">
        <f>AZ6/$AZ$108</f>
        <v>1.430615164520744E-4</v>
      </c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</row>
    <row r="7" spans="1:119" ht="14.15" customHeight="1" x14ac:dyDescent="0.3">
      <c r="A7" s="14"/>
      <c r="B7" s="29" t="s">
        <v>32</v>
      </c>
      <c r="C7" s="45" t="s">
        <v>33</v>
      </c>
      <c r="D7" s="55">
        <f t="shared" si="0"/>
        <v>19</v>
      </c>
      <c r="E7" s="17" t="s">
        <v>29</v>
      </c>
      <c r="F7" s="18" t="s">
        <v>29</v>
      </c>
      <c r="G7" s="18" t="s">
        <v>29</v>
      </c>
      <c r="H7" s="18" t="s">
        <v>29</v>
      </c>
      <c r="I7" s="18" t="s">
        <v>29</v>
      </c>
      <c r="J7" s="18" t="s">
        <v>29</v>
      </c>
      <c r="K7" s="53" t="s">
        <v>29</v>
      </c>
      <c r="L7" s="17" t="s">
        <v>29</v>
      </c>
      <c r="M7" s="18" t="s">
        <v>29</v>
      </c>
      <c r="N7" s="18">
        <v>2</v>
      </c>
      <c r="O7" s="18" t="s">
        <v>29</v>
      </c>
      <c r="P7" s="18" t="s">
        <v>29</v>
      </c>
      <c r="Q7" s="18">
        <f t="shared" si="1"/>
        <v>2</v>
      </c>
      <c r="R7" s="49">
        <f t="shared" si="2"/>
        <v>9.7575254915353461E-5</v>
      </c>
      <c r="S7" s="17" t="s">
        <v>29</v>
      </c>
      <c r="T7" s="18" t="s">
        <v>29</v>
      </c>
      <c r="U7" s="18">
        <v>5</v>
      </c>
      <c r="V7" s="18" t="s">
        <v>29</v>
      </c>
      <c r="W7" s="18" t="s">
        <v>29</v>
      </c>
      <c r="X7" s="18">
        <f>SUM(S7:W7)</f>
        <v>5</v>
      </c>
      <c r="Y7" s="49">
        <f>X7/$X$108</f>
        <v>2.3218017181332715E-4</v>
      </c>
      <c r="Z7" s="17" t="s">
        <v>29</v>
      </c>
      <c r="AA7" s="18" t="s">
        <v>29</v>
      </c>
      <c r="AB7" s="18" t="s">
        <v>29</v>
      </c>
      <c r="AC7" s="18" t="s">
        <v>29</v>
      </c>
      <c r="AD7" s="18" t="s">
        <v>29</v>
      </c>
      <c r="AE7" s="18" t="s">
        <v>29</v>
      </c>
      <c r="AF7" s="49" t="s">
        <v>29</v>
      </c>
      <c r="AG7" s="17" t="s">
        <v>29</v>
      </c>
      <c r="AH7" s="18" t="s">
        <v>29</v>
      </c>
      <c r="AI7" s="18">
        <v>6</v>
      </c>
      <c r="AJ7" s="18" t="s">
        <v>29</v>
      </c>
      <c r="AK7" s="18" t="s">
        <v>29</v>
      </c>
      <c r="AL7" s="18">
        <f t="shared" si="3"/>
        <v>6</v>
      </c>
      <c r="AM7" s="49">
        <f t="shared" si="4"/>
        <v>2.5484199796126404E-4</v>
      </c>
      <c r="AN7" s="17" t="s">
        <v>29</v>
      </c>
      <c r="AO7" s="18" t="s">
        <v>29</v>
      </c>
      <c r="AP7" s="18">
        <v>5</v>
      </c>
      <c r="AQ7" s="18" t="s">
        <v>29</v>
      </c>
      <c r="AR7" s="18" t="s">
        <v>29</v>
      </c>
      <c r="AS7" s="18">
        <f>SUM(AN7:AR7)</f>
        <v>5</v>
      </c>
      <c r="AT7" s="49">
        <f>AS7/$AS$108</f>
        <v>2.4970035956851775E-4</v>
      </c>
      <c r="AU7" s="17" t="s">
        <v>29</v>
      </c>
      <c r="AV7" s="18" t="s">
        <v>29</v>
      </c>
      <c r="AW7" s="18">
        <v>1</v>
      </c>
      <c r="AX7" s="18" t="s">
        <v>29</v>
      </c>
      <c r="AY7" s="18" t="s">
        <v>29</v>
      </c>
      <c r="AZ7" s="18">
        <f>SUM(AU7:AY7)</f>
        <v>1</v>
      </c>
      <c r="BA7" s="49">
        <f>AZ7/$AZ$108</f>
        <v>7.1530758226037201E-5</v>
      </c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</row>
    <row r="8" spans="1:119" ht="14.15" customHeight="1" x14ac:dyDescent="0.3">
      <c r="A8" s="14"/>
      <c r="B8" s="29" t="s">
        <v>34</v>
      </c>
      <c r="C8" s="45" t="s">
        <v>35</v>
      </c>
      <c r="D8" s="55">
        <f t="shared" si="0"/>
        <v>242</v>
      </c>
      <c r="E8" s="17" t="s">
        <v>29</v>
      </c>
      <c r="F8" s="18" t="s">
        <v>29</v>
      </c>
      <c r="G8" s="18" t="s">
        <v>29</v>
      </c>
      <c r="H8" s="18" t="s">
        <v>29</v>
      </c>
      <c r="I8" s="18">
        <v>6</v>
      </c>
      <c r="J8" s="18">
        <f>SUM(E8:I8)</f>
        <v>6</v>
      </c>
      <c r="K8" s="53">
        <f>J8/$J$108</f>
        <v>3.5167926850712152E-4</v>
      </c>
      <c r="L8" s="17" t="s">
        <v>29</v>
      </c>
      <c r="M8" s="18" t="s">
        <v>29</v>
      </c>
      <c r="N8" s="18">
        <v>14</v>
      </c>
      <c r="O8" s="18" t="s">
        <v>29</v>
      </c>
      <c r="P8" s="18">
        <v>57</v>
      </c>
      <c r="Q8" s="18">
        <f t="shared" si="1"/>
        <v>71</v>
      </c>
      <c r="R8" s="49">
        <f t="shared" si="2"/>
        <v>3.463921549495048E-3</v>
      </c>
      <c r="S8" s="17" t="s">
        <v>29</v>
      </c>
      <c r="T8" s="18" t="s">
        <v>29</v>
      </c>
      <c r="U8" s="18">
        <v>9</v>
      </c>
      <c r="V8" s="18" t="s">
        <v>29</v>
      </c>
      <c r="W8" s="18">
        <v>53</v>
      </c>
      <c r="X8" s="18">
        <f>SUM(S8:W8)</f>
        <v>62</v>
      </c>
      <c r="Y8" s="49">
        <f>X8/$X$108</f>
        <v>2.8790341304852566E-3</v>
      </c>
      <c r="Z8" s="17" t="s">
        <v>29</v>
      </c>
      <c r="AA8" s="18" t="s">
        <v>29</v>
      </c>
      <c r="AB8" s="18">
        <v>14</v>
      </c>
      <c r="AC8" s="18" t="s">
        <v>29</v>
      </c>
      <c r="AD8" s="18">
        <v>27</v>
      </c>
      <c r="AE8" s="18">
        <f t="shared" ref="AE8:AE13" si="5">SUM(Z8:AD8)</f>
        <v>41</v>
      </c>
      <c r="AF8" s="49">
        <f t="shared" ref="AF8:AF13" si="6">AE8/$AE$108</f>
        <v>1.8185850521179863E-3</v>
      </c>
      <c r="AG8" s="17" t="s">
        <v>29</v>
      </c>
      <c r="AH8" s="18" t="s">
        <v>29</v>
      </c>
      <c r="AI8" s="18">
        <v>5</v>
      </c>
      <c r="AJ8" s="18" t="s">
        <v>29</v>
      </c>
      <c r="AK8" s="18">
        <v>26</v>
      </c>
      <c r="AL8" s="18">
        <f t="shared" si="3"/>
        <v>31</v>
      </c>
      <c r="AM8" s="49">
        <f t="shared" si="4"/>
        <v>1.3166836561331974E-3</v>
      </c>
      <c r="AN8" s="17" t="s">
        <v>29</v>
      </c>
      <c r="AO8" s="18" t="s">
        <v>29</v>
      </c>
      <c r="AP8" s="18">
        <v>9</v>
      </c>
      <c r="AQ8" s="18" t="s">
        <v>29</v>
      </c>
      <c r="AR8" s="18">
        <v>8</v>
      </c>
      <c r="AS8" s="18">
        <f>SUM(AN8:AR8)</f>
        <v>17</v>
      </c>
      <c r="AT8" s="49">
        <f>AS8/$AS$108</f>
        <v>8.4898122253296044E-4</v>
      </c>
      <c r="AU8" s="17" t="s">
        <v>29</v>
      </c>
      <c r="AV8" s="18" t="s">
        <v>29</v>
      </c>
      <c r="AW8" s="18">
        <v>5</v>
      </c>
      <c r="AX8" s="18" t="s">
        <v>29</v>
      </c>
      <c r="AY8" s="18">
        <v>9</v>
      </c>
      <c r="AZ8" s="18">
        <f>SUM(AU8:AY8)</f>
        <v>14</v>
      </c>
      <c r="BA8" s="49">
        <f>AZ8/$AZ$108</f>
        <v>1.0014306151645207E-3</v>
      </c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</row>
    <row r="9" spans="1:119" ht="14.15" customHeight="1" x14ac:dyDescent="0.3">
      <c r="A9" s="14"/>
      <c r="B9" s="29" t="s">
        <v>36</v>
      </c>
      <c r="C9" s="45" t="s">
        <v>37</v>
      </c>
      <c r="D9" s="55">
        <f t="shared" si="0"/>
        <v>6</v>
      </c>
      <c r="E9" s="17" t="s">
        <v>29</v>
      </c>
      <c r="F9" s="18" t="s">
        <v>29</v>
      </c>
      <c r="G9" s="18" t="s">
        <v>29</v>
      </c>
      <c r="H9" s="18" t="s">
        <v>29</v>
      </c>
      <c r="I9" s="18" t="s">
        <v>29</v>
      </c>
      <c r="J9" s="18" t="s">
        <v>29</v>
      </c>
      <c r="K9" s="53" t="s">
        <v>29</v>
      </c>
      <c r="L9" s="17" t="s">
        <v>29</v>
      </c>
      <c r="M9" s="18" t="s">
        <v>29</v>
      </c>
      <c r="N9" s="18">
        <v>4</v>
      </c>
      <c r="O9" s="18" t="s">
        <v>29</v>
      </c>
      <c r="P9" s="18" t="s">
        <v>29</v>
      </c>
      <c r="Q9" s="18">
        <f t="shared" si="1"/>
        <v>4</v>
      </c>
      <c r="R9" s="49">
        <f t="shared" si="2"/>
        <v>1.9515050983070692E-4</v>
      </c>
      <c r="S9" s="17" t="s">
        <v>29</v>
      </c>
      <c r="T9" s="18" t="s">
        <v>29</v>
      </c>
      <c r="U9" s="18" t="s">
        <v>29</v>
      </c>
      <c r="V9" s="18" t="s">
        <v>29</v>
      </c>
      <c r="W9" s="18" t="s">
        <v>29</v>
      </c>
      <c r="X9" s="18" t="s">
        <v>29</v>
      </c>
      <c r="Y9" s="49" t="s">
        <v>29</v>
      </c>
      <c r="Z9" s="17" t="s">
        <v>29</v>
      </c>
      <c r="AA9" s="18" t="s">
        <v>29</v>
      </c>
      <c r="AB9" s="18">
        <v>1</v>
      </c>
      <c r="AC9" s="18" t="s">
        <v>29</v>
      </c>
      <c r="AD9" s="18" t="s">
        <v>29</v>
      </c>
      <c r="AE9" s="18">
        <f t="shared" si="5"/>
        <v>1</v>
      </c>
      <c r="AF9" s="49">
        <f t="shared" si="6"/>
        <v>4.4355732978487467E-5</v>
      </c>
      <c r="AG9" s="17" t="s">
        <v>29</v>
      </c>
      <c r="AH9" s="18" t="s">
        <v>29</v>
      </c>
      <c r="AI9" s="18">
        <v>1</v>
      </c>
      <c r="AJ9" s="18" t="s">
        <v>29</v>
      </c>
      <c r="AK9" s="18" t="s">
        <v>29</v>
      </c>
      <c r="AL9" s="18">
        <f t="shared" si="3"/>
        <v>1</v>
      </c>
      <c r="AM9" s="49">
        <f t="shared" si="4"/>
        <v>4.2473666326877339E-5</v>
      </c>
      <c r="AN9" s="17" t="s">
        <v>29</v>
      </c>
      <c r="AO9" s="18" t="s">
        <v>29</v>
      </c>
      <c r="AP9" s="18" t="s">
        <v>29</v>
      </c>
      <c r="AQ9" s="18" t="s">
        <v>29</v>
      </c>
      <c r="AR9" s="18" t="s">
        <v>29</v>
      </c>
      <c r="AS9" s="18" t="s">
        <v>29</v>
      </c>
      <c r="AT9" s="49" t="s">
        <v>29</v>
      </c>
      <c r="AU9" s="17" t="s">
        <v>29</v>
      </c>
      <c r="AV9" s="18" t="s">
        <v>29</v>
      </c>
      <c r="AW9" s="18" t="s">
        <v>29</v>
      </c>
      <c r="AX9" s="18" t="s">
        <v>29</v>
      </c>
      <c r="AY9" s="18" t="s">
        <v>29</v>
      </c>
      <c r="AZ9" s="18" t="s">
        <v>29</v>
      </c>
      <c r="BA9" s="19" t="s">
        <v>29</v>
      </c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</row>
    <row r="10" spans="1:119" ht="14.15" customHeight="1" x14ac:dyDescent="0.3">
      <c r="A10" s="14"/>
      <c r="B10" s="29" t="s">
        <v>38</v>
      </c>
      <c r="C10" s="45" t="s">
        <v>39</v>
      </c>
      <c r="D10" s="55">
        <f t="shared" si="0"/>
        <v>1562</v>
      </c>
      <c r="E10" s="17">
        <v>0</v>
      </c>
      <c r="F10" s="18">
        <v>18</v>
      </c>
      <c r="G10" s="18">
        <v>168</v>
      </c>
      <c r="H10" s="18">
        <v>8</v>
      </c>
      <c r="I10" s="18">
        <v>7</v>
      </c>
      <c r="J10" s="18">
        <f>SUM(E10:I10)</f>
        <v>201</v>
      </c>
      <c r="K10" s="53">
        <f>J10/$J$108</f>
        <v>1.178125549498857E-2</v>
      </c>
      <c r="L10" s="17">
        <v>3</v>
      </c>
      <c r="M10" s="18">
        <v>5</v>
      </c>
      <c r="N10" s="18">
        <v>188</v>
      </c>
      <c r="O10" s="18" t="s">
        <v>29</v>
      </c>
      <c r="P10" s="18">
        <v>10</v>
      </c>
      <c r="Q10" s="18">
        <f t="shared" si="1"/>
        <v>206</v>
      </c>
      <c r="R10" s="49">
        <f t="shared" si="2"/>
        <v>1.0050251256281407E-2</v>
      </c>
      <c r="S10" s="17">
        <v>20</v>
      </c>
      <c r="T10" s="18">
        <v>45</v>
      </c>
      <c r="U10" s="18">
        <v>203</v>
      </c>
      <c r="V10" s="18">
        <v>2</v>
      </c>
      <c r="W10" s="18">
        <v>11</v>
      </c>
      <c r="X10" s="18">
        <f>SUM(S10:W10)</f>
        <v>281</v>
      </c>
      <c r="Y10" s="49">
        <f>X10/$X$108</f>
        <v>1.3048525655908985E-2</v>
      </c>
      <c r="Z10" s="17">
        <v>8</v>
      </c>
      <c r="AA10" s="18">
        <v>11</v>
      </c>
      <c r="AB10" s="18">
        <v>191</v>
      </c>
      <c r="AC10" s="18">
        <v>6</v>
      </c>
      <c r="AD10" s="18">
        <v>19</v>
      </c>
      <c r="AE10" s="18">
        <f t="shared" si="5"/>
        <v>235</v>
      </c>
      <c r="AF10" s="49">
        <f t="shared" si="6"/>
        <v>1.0423597249944556E-2</v>
      </c>
      <c r="AG10" s="17">
        <v>3</v>
      </c>
      <c r="AH10" s="18">
        <v>33</v>
      </c>
      <c r="AI10" s="18">
        <v>196</v>
      </c>
      <c r="AJ10" s="18">
        <v>5</v>
      </c>
      <c r="AK10" s="18">
        <v>9</v>
      </c>
      <c r="AL10" s="18">
        <f t="shared" si="3"/>
        <v>246</v>
      </c>
      <c r="AM10" s="49">
        <f t="shared" si="4"/>
        <v>1.0448521916411825E-2</v>
      </c>
      <c r="AN10" s="17">
        <v>5</v>
      </c>
      <c r="AO10" s="18">
        <v>27</v>
      </c>
      <c r="AP10" s="18">
        <v>198</v>
      </c>
      <c r="AQ10" s="18" t="s">
        <v>29</v>
      </c>
      <c r="AR10" s="18">
        <v>5</v>
      </c>
      <c r="AS10" s="18">
        <f>SUM(AN10:AR10)</f>
        <v>235</v>
      </c>
      <c r="AT10" s="49">
        <f>AS10/$AS$108</f>
        <v>1.1735916899720335E-2</v>
      </c>
      <c r="AU10" s="17">
        <v>4</v>
      </c>
      <c r="AV10" s="18">
        <v>7</v>
      </c>
      <c r="AW10" s="18">
        <v>135</v>
      </c>
      <c r="AX10" s="18">
        <v>2</v>
      </c>
      <c r="AY10" s="18">
        <v>10</v>
      </c>
      <c r="AZ10" s="18">
        <f>SUM(AU10:AY10)</f>
        <v>158</v>
      </c>
      <c r="BA10" s="49">
        <f>AZ10/$AZ$108</f>
        <v>1.1301859799713878E-2</v>
      </c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</row>
    <row r="11" spans="1:119" ht="14.15" customHeight="1" x14ac:dyDescent="0.3">
      <c r="A11" s="14"/>
      <c r="B11" s="29" t="s">
        <v>40</v>
      </c>
      <c r="C11" s="45" t="s">
        <v>41</v>
      </c>
      <c r="D11" s="55">
        <f t="shared" si="0"/>
        <v>94</v>
      </c>
      <c r="E11" s="17" t="s">
        <v>29</v>
      </c>
      <c r="F11" s="18" t="s">
        <v>29</v>
      </c>
      <c r="G11" s="18" t="s">
        <v>29</v>
      </c>
      <c r="H11" s="18" t="s">
        <v>29</v>
      </c>
      <c r="I11" s="18">
        <v>3</v>
      </c>
      <c r="J11" s="18">
        <f>SUM(E11:I11)</f>
        <v>3</v>
      </c>
      <c r="K11" s="53">
        <f>J11/$J$108</f>
        <v>1.7583963425356076E-4</v>
      </c>
      <c r="L11" s="17" t="s">
        <v>29</v>
      </c>
      <c r="M11" s="18" t="s">
        <v>29</v>
      </c>
      <c r="N11" s="18">
        <v>8</v>
      </c>
      <c r="O11" s="18" t="s">
        <v>29</v>
      </c>
      <c r="P11" s="18">
        <v>8</v>
      </c>
      <c r="Q11" s="18">
        <f t="shared" si="1"/>
        <v>16</v>
      </c>
      <c r="R11" s="49">
        <f t="shared" si="2"/>
        <v>7.8060203932282769E-4</v>
      </c>
      <c r="S11" s="17" t="s">
        <v>29</v>
      </c>
      <c r="T11" s="18" t="s">
        <v>29</v>
      </c>
      <c r="U11" s="18">
        <v>5</v>
      </c>
      <c r="V11" s="18" t="s">
        <v>29</v>
      </c>
      <c r="W11" s="18">
        <v>10</v>
      </c>
      <c r="X11" s="18">
        <f>SUM(S11:W11)</f>
        <v>15</v>
      </c>
      <c r="Y11" s="49">
        <f>X11/$X$108</f>
        <v>6.9654051543998144E-4</v>
      </c>
      <c r="Z11" s="17" t="s">
        <v>29</v>
      </c>
      <c r="AA11" s="18" t="s">
        <v>29</v>
      </c>
      <c r="AB11" s="18">
        <v>20</v>
      </c>
      <c r="AC11" s="18" t="s">
        <v>29</v>
      </c>
      <c r="AD11" s="18">
        <v>10</v>
      </c>
      <c r="AE11" s="18">
        <f t="shared" si="5"/>
        <v>30</v>
      </c>
      <c r="AF11" s="49">
        <f t="shared" si="6"/>
        <v>1.3306719893546241E-3</v>
      </c>
      <c r="AG11" s="17" t="s">
        <v>29</v>
      </c>
      <c r="AH11" s="18" t="s">
        <v>29</v>
      </c>
      <c r="AI11" s="18">
        <v>15</v>
      </c>
      <c r="AJ11" s="18" t="s">
        <v>29</v>
      </c>
      <c r="AK11" s="18">
        <v>11</v>
      </c>
      <c r="AL11" s="18">
        <f t="shared" si="3"/>
        <v>26</v>
      </c>
      <c r="AM11" s="49">
        <f t="shared" si="4"/>
        <v>1.1043153244988107E-3</v>
      </c>
      <c r="AN11" s="17" t="s">
        <v>29</v>
      </c>
      <c r="AO11" s="18" t="s">
        <v>29</v>
      </c>
      <c r="AP11" s="18">
        <v>1</v>
      </c>
      <c r="AQ11" s="18" t="s">
        <v>29</v>
      </c>
      <c r="AR11" s="18">
        <v>3</v>
      </c>
      <c r="AS11" s="18">
        <f>SUM(AN11:AR11)</f>
        <v>4</v>
      </c>
      <c r="AT11" s="49">
        <f>AS11/$AS$108</f>
        <v>1.9976028765481422E-4</v>
      </c>
      <c r="AU11" s="17" t="s">
        <v>29</v>
      </c>
      <c r="AV11" s="18" t="s">
        <v>29</v>
      </c>
      <c r="AW11" s="18" t="s">
        <v>29</v>
      </c>
      <c r="AX11" s="18" t="s">
        <v>29</v>
      </c>
      <c r="AY11" s="18" t="s">
        <v>29</v>
      </c>
      <c r="AZ11" s="18" t="s">
        <v>29</v>
      </c>
      <c r="BA11" s="19" t="s">
        <v>29</v>
      </c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</row>
    <row r="12" spans="1:119" ht="14.15" customHeight="1" x14ac:dyDescent="0.3">
      <c r="A12" s="14"/>
      <c r="B12" s="29" t="s">
        <v>42</v>
      </c>
      <c r="C12" s="45" t="s">
        <v>43</v>
      </c>
      <c r="D12" s="55">
        <f t="shared" si="0"/>
        <v>213</v>
      </c>
      <c r="E12" s="17" t="s">
        <v>29</v>
      </c>
      <c r="F12" s="18" t="s">
        <v>29</v>
      </c>
      <c r="G12" s="18" t="s">
        <v>29</v>
      </c>
      <c r="H12" s="18" t="s">
        <v>29</v>
      </c>
      <c r="I12" s="18">
        <v>14</v>
      </c>
      <c r="J12" s="18">
        <f>SUM(E12:I12)</f>
        <v>14</v>
      </c>
      <c r="K12" s="53">
        <f>J12/$J$108</f>
        <v>8.2058495984995013E-4</v>
      </c>
      <c r="L12" s="17" t="s">
        <v>29</v>
      </c>
      <c r="M12" s="18" t="s">
        <v>29</v>
      </c>
      <c r="N12" s="18">
        <v>16</v>
      </c>
      <c r="O12" s="18" t="s">
        <v>29</v>
      </c>
      <c r="P12" s="18">
        <v>7</v>
      </c>
      <c r="Q12" s="18">
        <f t="shared" si="1"/>
        <v>23</v>
      </c>
      <c r="R12" s="49">
        <f t="shared" si="2"/>
        <v>1.1221154315265648E-3</v>
      </c>
      <c r="S12" s="17" t="s">
        <v>29</v>
      </c>
      <c r="T12" s="18" t="s">
        <v>29</v>
      </c>
      <c r="U12" s="18">
        <v>6</v>
      </c>
      <c r="V12" s="18" t="s">
        <v>29</v>
      </c>
      <c r="W12" s="18">
        <v>23</v>
      </c>
      <c r="X12" s="18">
        <f>SUM(S12:W12)</f>
        <v>29</v>
      </c>
      <c r="Y12" s="49">
        <f>X12/$X$108</f>
        <v>1.3466449965172974E-3</v>
      </c>
      <c r="Z12" s="17" t="s">
        <v>29</v>
      </c>
      <c r="AA12" s="18" t="s">
        <v>29</v>
      </c>
      <c r="AB12" s="18">
        <v>56</v>
      </c>
      <c r="AC12" s="18" t="s">
        <v>29</v>
      </c>
      <c r="AD12" s="18">
        <v>21</v>
      </c>
      <c r="AE12" s="18">
        <f t="shared" si="5"/>
        <v>77</v>
      </c>
      <c r="AF12" s="49">
        <f t="shared" si="6"/>
        <v>3.4153914393435353E-3</v>
      </c>
      <c r="AG12" s="17" t="s">
        <v>29</v>
      </c>
      <c r="AH12" s="18" t="s">
        <v>29</v>
      </c>
      <c r="AI12" s="18">
        <v>24</v>
      </c>
      <c r="AJ12" s="18" t="s">
        <v>29</v>
      </c>
      <c r="AK12" s="18">
        <v>8</v>
      </c>
      <c r="AL12" s="18">
        <f t="shared" si="3"/>
        <v>32</v>
      </c>
      <c r="AM12" s="49">
        <f t="shared" si="4"/>
        <v>1.3591573224600749E-3</v>
      </c>
      <c r="AN12" s="17" t="s">
        <v>29</v>
      </c>
      <c r="AO12" s="18" t="s">
        <v>29</v>
      </c>
      <c r="AP12" s="18">
        <v>6</v>
      </c>
      <c r="AQ12" s="18" t="s">
        <v>29</v>
      </c>
      <c r="AR12" s="18">
        <v>16</v>
      </c>
      <c r="AS12" s="18">
        <f>SUM(AN12:AR12)</f>
        <v>22</v>
      </c>
      <c r="AT12" s="49">
        <f>AS12/$AS$108</f>
        <v>1.0986815821014781E-3</v>
      </c>
      <c r="AU12" s="17" t="s">
        <v>29</v>
      </c>
      <c r="AV12" s="18" t="s">
        <v>29</v>
      </c>
      <c r="AW12" s="18">
        <v>11</v>
      </c>
      <c r="AX12" s="18" t="s">
        <v>29</v>
      </c>
      <c r="AY12" s="18">
        <v>5</v>
      </c>
      <c r="AZ12" s="18">
        <f>SUM(AU12:AY12)</f>
        <v>16</v>
      </c>
      <c r="BA12" s="49">
        <f>AZ12/$AZ$108</f>
        <v>1.1444921316165952E-3</v>
      </c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</row>
    <row r="13" spans="1:119" ht="14.15" customHeight="1" x14ac:dyDescent="0.3">
      <c r="A13" s="14"/>
      <c r="B13" s="29" t="s">
        <v>44</v>
      </c>
      <c r="C13" s="45" t="s">
        <v>45</v>
      </c>
      <c r="D13" s="55">
        <f t="shared" si="0"/>
        <v>1855</v>
      </c>
      <c r="E13" s="17">
        <v>7</v>
      </c>
      <c r="F13" s="18">
        <v>8</v>
      </c>
      <c r="G13" s="18">
        <v>190</v>
      </c>
      <c r="H13" s="18">
        <v>6</v>
      </c>
      <c r="I13" s="18">
        <v>35</v>
      </c>
      <c r="J13" s="18">
        <f>SUM(E13:I13)</f>
        <v>246</v>
      </c>
      <c r="K13" s="53">
        <f>J13/$J$108</f>
        <v>1.4418850008791981E-2</v>
      </c>
      <c r="L13" s="17">
        <v>7</v>
      </c>
      <c r="M13" s="18">
        <v>17</v>
      </c>
      <c r="N13" s="18">
        <v>202</v>
      </c>
      <c r="O13" s="18">
        <v>2</v>
      </c>
      <c r="P13" s="18">
        <v>34</v>
      </c>
      <c r="Q13" s="18">
        <f t="shared" si="1"/>
        <v>262</v>
      </c>
      <c r="R13" s="49">
        <f t="shared" si="2"/>
        <v>1.2782358393911303E-2</v>
      </c>
      <c r="S13" s="17">
        <v>23</v>
      </c>
      <c r="T13" s="18">
        <v>4</v>
      </c>
      <c r="U13" s="18">
        <v>228</v>
      </c>
      <c r="V13" s="18">
        <v>1</v>
      </c>
      <c r="W13" s="18">
        <v>15</v>
      </c>
      <c r="X13" s="18">
        <f>SUM(S13:W13)</f>
        <v>271</v>
      </c>
      <c r="Y13" s="49">
        <f>X13/$X$108</f>
        <v>1.2584165312282332E-2</v>
      </c>
      <c r="Z13" s="17">
        <v>32</v>
      </c>
      <c r="AA13" s="18">
        <v>7</v>
      </c>
      <c r="AB13" s="18">
        <v>282</v>
      </c>
      <c r="AC13" s="18">
        <v>6</v>
      </c>
      <c r="AD13" s="18">
        <v>13</v>
      </c>
      <c r="AE13" s="18">
        <f t="shared" si="5"/>
        <v>340</v>
      </c>
      <c r="AF13" s="49">
        <f t="shared" si="6"/>
        <v>1.508094921268574E-2</v>
      </c>
      <c r="AG13" s="17">
        <v>25</v>
      </c>
      <c r="AH13" s="18">
        <v>7</v>
      </c>
      <c r="AI13" s="18">
        <v>229</v>
      </c>
      <c r="AJ13" s="18">
        <v>4</v>
      </c>
      <c r="AK13" s="18">
        <v>7</v>
      </c>
      <c r="AL13" s="18">
        <f t="shared" si="3"/>
        <v>272</v>
      </c>
      <c r="AM13" s="49">
        <f t="shared" si="4"/>
        <v>1.1552837240910635E-2</v>
      </c>
      <c r="AN13" s="17">
        <v>41</v>
      </c>
      <c r="AO13" s="18">
        <v>9</v>
      </c>
      <c r="AP13" s="18">
        <v>207</v>
      </c>
      <c r="AQ13" s="18">
        <v>2</v>
      </c>
      <c r="AR13" s="18">
        <v>1</v>
      </c>
      <c r="AS13" s="18">
        <f>SUM(AN13:AR13)</f>
        <v>260</v>
      </c>
      <c r="AT13" s="49">
        <f>AS13/$AS$108</f>
        <v>1.2984418697562925E-2</v>
      </c>
      <c r="AU13" s="17">
        <v>3</v>
      </c>
      <c r="AV13" s="18">
        <v>16</v>
      </c>
      <c r="AW13" s="18">
        <v>167</v>
      </c>
      <c r="AX13" s="18">
        <v>18</v>
      </c>
      <c r="AY13" s="18" t="s">
        <v>29</v>
      </c>
      <c r="AZ13" s="18">
        <f>SUM(AU13:AY13)</f>
        <v>204</v>
      </c>
      <c r="BA13" s="49">
        <f>AZ13/$AZ$108</f>
        <v>1.4592274678111588E-2</v>
      </c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</row>
    <row r="14" spans="1:119" ht="14.15" customHeight="1" x14ac:dyDescent="0.3">
      <c r="A14" s="14"/>
      <c r="B14" s="29" t="s">
        <v>46</v>
      </c>
      <c r="C14" s="45" t="s">
        <v>47</v>
      </c>
      <c r="D14" s="55">
        <f t="shared" si="0"/>
        <v>16</v>
      </c>
      <c r="E14" s="17" t="s">
        <v>29</v>
      </c>
      <c r="F14" s="18" t="s">
        <v>29</v>
      </c>
      <c r="G14" s="18" t="s">
        <v>29</v>
      </c>
      <c r="H14" s="18" t="s">
        <v>29</v>
      </c>
      <c r="I14" s="18" t="s">
        <v>29</v>
      </c>
      <c r="J14" s="18" t="s">
        <v>29</v>
      </c>
      <c r="K14" s="53" t="s">
        <v>29</v>
      </c>
      <c r="L14" s="17" t="s">
        <v>29</v>
      </c>
      <c r="M14" s="18" t="s">
        <v>29</v>
      </c>
      <c r="N14" s="18">
        <v>3</v>
      </c>
      <c r="O14" s="18" t="s">
        <v>29</v>
      </c>
      <c r="P14" s="18" t="s">
        <v>29</v>
      </c>
      <c r="Q14" s="18">
        <f t="shared" si="1"/>
        <v>3</v>
      </c>
      <c r="R14" s="49">
        <f t="shared" si="2"/>
        <v>1.463628823730302E-4</v>
      </c>
      <c r="S14" s="17" t="s">
        <v>29</v>
      </c>
      <c r="T14" s="18" t="s">
        <v>29</v>
      </c>
      <c r="U14" s="18" t="s">
        <v>29</v>
      </c>
      <c r="V14" s="18" t="s">
        <v>29</v>
      </c>
      <c r="W14" s="18" t="s">
        <v>29</v>
      </c>
      <c r="X14" s="18" t="s">
        <v>29</v>
      </c>
      <c r="Y14" s="49" t="s">
        <v>29</v>
      </c>
      <c r="Z14" s="17" t="s">
        <v>29</v>
      </c>
      <c r="AA14" s="18" t="s">
        <v>29</v>
      </c>
      <c r="AB14" s="18" t="s">
        <v>29</v>
      </c>
      <c r="AC14" s="18" t="s">
        <v>29</v>
      </c>
      <c r="AD14" s="18" t="s">
        <v>29</v>
      </c>
      <c r="AE14" s="18" t="s">
        <v>29</v>
      </c>
      <c r="AF14" s="49" t="s">
        <v>29</v>
      </c>
      <c r="AG14" s="17" t="s">
        <v>29</v>
      </c>
      <c r="AH14" s="18" t="s">
        <v>29</v>
      </c>
      <c r="AI14" s="18">
        <v>11</v>
      </c>
      <c r="AJ14" s="18" t="s">
        <v>29</v>
      </c>
      <c r="AK14" s="18" t="s">
        <v>29</v>
      </c>
      <c r="AL14" s="18">
        <f t="shared" si="3"/>
        <v>11</v>
      </c>
      <c r="AM14" s="49">
        <f t="shared" si="4"/>
        <v>4.6721032959565071E-4</v>
      </c>
      <c r="AN14" s="17" t="s">
        <v>29</v>
      </c>
      <c r="AO14" s="18" t="s">
        <v>29</v>
      </c>
      <c r="AP14" s="18" t="s">
        <v>29</v>
      </c>
      <c r="AQ14" s="18" t="s">
        <v>29</v>
      </c>
      <c r="AR14" s="18" t="s">
        <v>29</v>
      </c>
      <c r="AS14" s="18" t="s">
        <v>29</v>
      </c>
      <c r="AT14" s="19" t="s">
        <v>29</v>
      </c>
      <c r="AU14" s="17" t="s">
        <v>29</v>
      </c>
      <c r="AV14" s="18" t="s">
        <v>29</v>
      </c>
      <c r="AW14" s="18">
        <v>2</v>
      </c>
      <c r="AX14" s="18" t="s">
        <v>29</v>
      </c>
      <c r="AY14" s="18" t="s">
        <v>29</v>
      </c>
      <c r="AZ14" s="18">
        <f>SUM(AU14:AY14)</f>
        <v>2</v>
      </c>
      <c r="BA14" s="49">
        <f>AZ14/$AZ$108</f>
        <v>1.430615164520744E-4</v>
      </c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</row>
    <row r="15" spans="1:119" ht="14.15" customHeight="1" x14ac:dyDescent="0.3">
      <c r="A15" s="14"/>
      <c r="B15" s="29" t="s">
        <v>48</v>
      </c>
      <c r="C15" s="45" t="s">
        <v>49</v>
      </c>
      <c r="D15" s="55">
        <f t="shared" si="0"/>
        <v>12</v>
      </c>
      <c r="E15" s="17" t="s">
        <v>29</v>
      </c>
      <c r="F15" s="18" t="s">
        <v>29</v>
      </c>
      <c r="G15" s="18" t="s">
        <v>29</v>
      </c>
      <c r="H15" s="18" t="s">
        <v>29</v>
      </c>
      <c r="I15" s="18" t="s">
        <v>29</v>
      </c>
      <c r="J15" s="18" t="s">
        <v>29</v>
      </c>
      <c r="K15" s="53" t="s">
        <v>29</v>
      </c>
      <c r="L15" s="17" t="s">
        <v>29</v>
      </c>
      <c r="M15" s="18" t="s">
        <v>29</v>
      </c>
      <c r="N15" s="18">
        <v>2</v>
      </c>
      <c r="O15" s="18" t="s">
        <v>29</v>
      </c>
      <c r="P15" s="18" t="s">
        <v>29</v>
      </c>
      <c r="Q15" s="18">
        <f t="shared" si="1"/>
        <v>2</v>
      </c>
      <c r="R15" s="49">
        <f t="shared" si="2"/>
        <v>9.7575254915353461E-5</v>
      </c>
      <c r="S15" s="17" t="s">
        <v>29</v>
      </c>
      <c r="T15" s="18" t="s">
        <v>29</v>
      </c>
      <c r="U15" s="18">
        <v>4</v>
      </c>
      <c r="V15" s="18" t="s">
        <v>29</v>
      </c>
      <c r="W15" s="18" t="s">
        <v>29</v>
      </c>
      <c r="X15" s="18">
        <f>SUM(S15:W15)</f>
        <v>4</v>
      </c>
      <c r="Y15" s="49">
        <f>X15/$X$108</f>
        <v>1.8574413745066172E-4</v>
      </c>
      <c r="Z15" s="17" t="s">
        <v>29</v>
      </c>
      <c r="AA15" s="18" t="s">
        <v>29</v>
      </c>
      <c r="AB15" s="18" t="s">
        <v>29</v>
      </c>
      <c r="AC15" s="18" t="s">
        <v>29</v>
      </c>
      <c r="AD15" s="18" t="s">
        <v>29</v>
      </c>
      <c r="AE15" s="18" t="s">
        <v>29</v>
      </c>
      <c r="AF15" s="49" t="s">
        <v>29</v>
      </c>
      <c r="AG15" s="17" t="s">
        <v>29</v>
      </c>
      <c r="AH15" s="18" t="s">
        <v>29</v>
      </c>
      <c r="AI15" s="18" t="s">
        <v>29</v>
      </c>
      <c r="AJ15" s="18" t="s">
        <v>29</v>
      </c>
      <c r="AK15" s="18" t="s">
        <v>29</v>
      </c>
      <c r="AL15" s="18" t="s">
        <v>29</v>
      </c>
      <c r="AM15" s="49" t="s">
        <v>29</v>
      </c>
      <c r="AN15" s="17" t="s">
        <v>29</v>
      </c>
      <c r="AO15" s="18" t="s">
        <v>29</v>
      </c>
      <c r="AP15" s="18">
        <v>6</v>
      </c>
      <c r="AQ15" s="18" t="s">
        <v>29</v>
      </c>
      <c r="AR15" s="18" t="s">
        <v>29</v>
      </c>
      <c r="AS15" s="18">
        <f>SUM(AN15:AR15)</f>
        <v>6</v>
      </c>
      <c r="AT15" s="49">
        <f>AS15/$AS$108</f>
        <v>2.9964043148222132E-4</v>
      </c>
      <c r="AU15" s="17" t="s">
        <v>29</v>
      </c>
      <c r="AV15" s="18" t="s">
        <v>29</v>
      </c>
      <c r="AW15" s="18" t="s">
        <v>29</v>
      </c>
      <c r="AX15" s="18" t="s">
        <v>29</v>
      </c>
      <c r="AY15" s="18" t="s">
        <v>29</v>
      </c>
      <c r="AZ15" s="18" t="s">
        <v>29</v>
      </c>
      <c r="BA15" s="49" t="s">
        <v>29</v>
      </c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</row>
    <row r="16" spans="1:119" ht="14.15" customHeight="1" x14ac:dyDescent="0.3">
      <c r="A16" s="14"/>
      <c r="B16" s="29" t="s">
        <v>50</v>
      </c>
      <c r="C16" s="45" t="s">
        <v>51</v>
      </c>
      <c r="D16" s="55">
        <f t="shared" si="0"/>
        <v>346</v>
      </c>
      <c r="E16" s="17" t="s">
        <v>29</v>
      </c>
      <c r="F16" s="18" t="s">
        <v>29</v>
      </c>
      <c r="G16" s="18" t="s">
        <v>29</v>
      </c>
      <c r="H16" s="18" t="s">
        <v>29</v>
      </c>
      <c r="I16" s="18">
        <v>6</v>
      </c>
      <c r="J16" s="18">
        <f>SUM(E16:I16)</f>
        <v>6</v>
      </c>
      <c r="K16" s="53">
        <f>J16/$J$108</f>
        <v>3.5167926850712152E-4</v>
      </c>
      <c r="L16" s="17" t="s">
        <v>29</v>
      </c>
      <c r="M16" s="18" t="s">
        <v>29</v>
      </c>
      <c r="N16" s="18">
        <v>49</v>
      </c>
      <c r="O16" s="18" t="s">
        <v>29</v>
      </c>
      <c r="P16" s="18">
        <v>33</v>
      </c>
      <c r="Q16" s="18">
        <f t="shared" si="1"/>
        <v>82</v>
      </c>
      <c r="R16" s="49">
        <f t="shared" si="2"/>
        <v>4.0005854515294918E-3</v>
      </c>
      <c r="S16" s="17" t="s">
        <v>29</v>
      </c>
      <c r="T16" s="18" t="s">
        <v>29</v>
      </c>
      <c r="U16" s="18">
        <v>24</v>
      </c>
      <c r="V16" s="18" t="s">
        <v>29</v>
      </c>
      <c r="W16" s="18">
        <v>14</v>
      </c>
      <c r="X16" s="18">
        <f>SUM(S16:W16)</f>
        <v>38</v>
      </c>
      <c r="Y16" s="49">
        <f>X16/$X$108</f>
        <v>1.7645693057812863E-3</v>
      </c>
      <c r="Z16" s="17" t="s">
        <v>29</v>
      </c>
      <c r="AA16" s="18" t="s">
        <v>29</v>
      </c>
      <c r="AB16" s="18">
        <v>55</v>
      </c>
      <c r="AC16" s="18" t="s">
        <v>29</v>
      </c>
      <c r="AD16" s="18">
        <v>11</v>
      </c>
      <c r="AE16" s="18">
        <f>SUM(Z16:AD16)</f>
        <v>66</v>
      </c>
      <c r="AF16" s="49">
        <f>AE16/$AE$108</f>
        <v>2.9274783765801731E-3</v>
      </c>
      <c r="AG16" s="17" t="s">
        <v>29</v>
      </c>
      <c r="AH16" s="18" t="s">
        <v>29</v>
      </c>
      <c r="AI16" s="18">
        <v>71</v>
      </c>
      <c r="AJ16" s="18" t="s">
        <v>29</v>
      </c>
      <c r="AK16" s="18">
        <v>8</v>
      </c>
      <c r="AL16" s="18">
        <f>SUM(AG16:AK16)</f>
        <v>79</v>
      </c>
      <c r="AM16" s="49">
        <f>AL16/$AL$108</f>
        <v>3.3554196398233095E-3</v>
      </c>
      <c r="AN16" s="17" t="s">
        <v>29</v>
      </c>
      <c r="AO16" s="18" t="s">
        <v>29</v>
      </c>
      <c r="AP16" s="18">
        <v>37</v>
      </c>
      <c r="AQ16" s="18" t="s">
        <v>29</v>
      </c>
      <c r="AR16" s="18" t="s">
        <v>29</v>
      </c>
      <c r="AS16" s="18">
        <f>SUM(AN16:AR16)</f>
        <v>37</v>
      </c>
      <c r="AT16" s="49">
        <f>AS16/$AS$108</f>
        <v>1.8477826608070316E-3</v>
      </c>
      <c r="AU16" s="17" t="s">
        <v>29</v>
      </c>
      <c r="AV16" s="18" t="s">
        <v>29</v>
      </c>
      <c r="AW16" s="18">
        <v>38</v>
      </c>
      <c r="AX16" s="18" t="s">
        <v>29</v>
      </c>
      <c r="AY16" s="18" t="s">
        <v>29</v>
      </c>
      <c r="AZ16" s="18">
        <f>SUM(AU16:AY16)</f>
        <v>38</v>
      </c>
      <c r="BA16" s="49">
        <f>AZ16/$AZ$108</f>
        <v>2.7181688125894133E-3</v>
      </c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</row>
    <row r="17" spans="1:119" ht="14.15" customHeight="1" x14ac:dyDescent="0.3">
      <c r="A17" s="14"/>
      <c r="B17" s="29" t="s">
        <v>52</v>
      </c>
      <c r="C17" s="45" t="s">
        <v>53</v>
      </c>
      <c r="D17" s="55">
        <f t="shared" si="0"/>
        <v>22</v>
      </c>
      <c r="E17" s="17" t="s">
        <v>29</v>
      </c>
      <c r="F17" s="18" t="s">
        <v>29</v>
      </c>
      <c r="G17" s="18" t="s">
        <v>29</v>
      </c>
      <c r="H17" s="18" t="s">
        <v>29</v>
      </c>
      <c r="I17" s="18" t="s">
        <v>29</v>
      </c>
      <c r="J17" s="18" t="s">
        <v>29</v>
      </c>
      <c r="K17" s="53" t="s">
        <v>29</v>
      </c>
      <c r="L17" s="17" t="s">
        <v>29</v>
      </c>
      <c r="M17" s="18" t="s">
        <v>29</v>
      </c>
      <c r="N17" s="18">
        <v>3</v>
      </c>
      <c r="O17" s="18" t="s">
        <v>29</v>
      </c>
      <c r="P17" s="18" t="s">
        <v>29</v>
      </c>
      <c r="Q17" s="18">
        <f t="shared" si="1"/>
        <v>3</v>
      </c>
      <c r="R17" s="49">
        <f t="shared" si="2"/>
        <v>1.463628823730302E-4</v>
      </c>
      <c r="S17" s="17" t="s">
        <v>29</v>
      </c>
      <c r="T17" s="18" t="s">
        <v>29</v>
      </c>
      <c r="U17" s="18">
        <v>1</v>
      </c>
      <c r="V17" s="18" t="s">
        <v>29</v>
      </c>
      <c r="W17" s="18" t="s">
        <v>29</v>
      </c>
      <c r="X17" s="18">
        <f>SUM(S17:W17)</f>
        <v>1</v>
      </c>
      <c r="Y17" s="49">
        <f>X17/$X$108</f>
        <v>4.643603436266543E-5</v>
      </c>
      <c r="Z17" s="17" t="s">
        <v>29</v>
      </c>
      <c r="AA17" s="18" t="s">
        <v>29</v>
      </c>
      <c r="AB17" s="18" t="s">
        <v>29</v>
      </c>
      <c r="AC17" s="18" t="s">
        <v>29</v>
      </c>
      <c r="AD17" s="18" t="s">
        <v>29</v>
      </c>
      <c r="AE17" s="18" t="s">
        <v>29</v>
      </c>
      <c r="AF17" s="49" t="s">
        <v>29</v>
      </c>
      <c r="AG17" s="17" t="s">
        <v>29</v>
      </c>
      <c r="AH17" s="18" t="s">
        <v>29</v>
      </c>
      <c r="AI17" s="18">
        <v>6</v>
      </c>
      <c r="AJ17" s="18" t="s">
        <v>29</v>
      </c>
      <c r="AK17" s="18" t="s">
        <v>29</v>
      </c>
      <c r="AL17" s="18">
        <f>SUM(AG17:AK17)</f>
        <v>6</v>
      </c>
      <c r="AM17" s="49">
        <f>AL17/$AL$108</f>
        <v>2.5484199796126404E-4</v>
      </c>
      <c r="AN17" s="17" t="s">
        <v>29</v>
      </c>
      <c r="AO17" s="18" t="s">
        <v>29</v>
      </c>
      <c r="AP17" s="18">
        <v>11</v>
      </c>
      <c r="AQ17" s="18" t="s">
        <v>29</v>
      </c>
      <c r="AR17" s="18" t="s">
        <v>29</v>
      </c>
      <c r="AS17" s="18">
        <f>SUM(AN17:AR17)</f>
        <v>11</v>
      </c>
      <c r="AT17" s="49">
        <f>AS17/$AS$108</f>
        <v>5.4934079105073907E-4</v>
      </c>
      <c r="AU17" s="17" t="s">
        <v>29</v>
      </c>
      <c r="AV17" s="18" t="s">
        <v>29</v>
      </c>
      <c r="AW17" s="18">
        <v>1</v>
      </c>
      <c r="AX17" s="18" t="s">
        <v>29</v>
      </c>
      <c r="AY17" s="18" t="s">
        <v>29</v>
      </c>
      <c r="AZ17" s="18">
        <f>SUM(AU17:AY17)</f>
        <v>1</v>
      </c>
      <c r="BA17" s="49">
        <f>AZ17/$AZ$108</f>
        <v>7.1530758226037201E-5</v>
      </c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</row>
    <row r="18" spans="1:119" ht="14.15" customHeight="1" x14ac:dyDescent="0.3">
      <c r="A18" s="14"/>
      <c r="B18" s="29" t="s">
        <v>54</v>
      </c>
      <c r="C18" s="45" t="s">
        <v>55</v>
      </c>
      <c r="D18" s="55">
        <f t="shared" si="0"/>
        <v>2101</v>
      </c>
      <c r="E18" s="17">
        <v>1</v>
      </c>
      <c r="F18" s="18" t="s">
        <v>29</v>
      </c>
      <c r="G18" s="18">
        <v>176</v>
      </c>
      <c r="H18" s="18" t="s">
        <v>29</v>
      </c>
      <c r="I18" s="18">
        <v>37</v>
      </c>
      <c r="J18" s="18">
        <f>SUM(E18:I18)</f>
        <v>214</v>
      </c>
      <c r="K18" s="53">
        <f>J18/$J$108</f>
        <v>1.2543227243420668E-2</v>
      </c>
      <c r="L18" s="17">
        <v>8</v>
      </c>
      <c r="M18" s="18">
        <v>57</v>
      </c>
      <c r="N18" s="18">
        <v>242</v>
      </c>
      <c r="O18" s="18" t="s">
        <v>29</v>
      </c>
      <c r="P18" s="18">
        <v>63</v>
      </c>
      <c r="Q18" s="18">
        <f t="shared" si="1"/>
        <v>370</v>
      </c>
      <c r="R18" s="49">
        <f t="shared" si="2"/>
        <v>1.8051422159340393E-2</v>
      </c>
      <c r="S18" s="17">
        <v>18</v>
      </c>
      <c r="T18" s="18">
        <v>25</v>
      </c>
      <c r="U18" s="18">
        <v>244</v>
      </c>
      <c r="V18" s="18" t="s">
        <v>29</v>
      </c>
      <c r="W18" s="18">
        <v>68</v>
      </c>
      <c r="X18" s="18">
        <f>SUM(S18:W18)</f>
        <v>355</v>
      </c>
      <c r="Y18" s="49">
        <f>X18/$X$108</f>
        <v>1.6484792198746226E-2</v>
      </c>
      <c r="Z18" s="17">
        <v>4</v>
      </c>
      <c r="AA18" s="18">
        <v>26</v>
      </c>
      <c r="AB18" s="18">
        <v>261</v>
      </c>
      <c r="AC18" s="18" t="s">
        <v>29</v>
      </c>
      <c r="AD18" s="18">
        <v>60</v>
      </c>
      <c r="AE18" s="18">
        <f>SUM(Z18:AD18)</f>
        <v>351</v>
      </c>
      <c r="AF18" s="49">
        <f>AE18/$AE$108</f>
        <v>1.5568862275449102E-2</v>
      </c>
      <c r="AG18" s="17">
        <v>9</v>
      </c>
      <c r="AH18" s="18">
        <v>24</v>
      </c>
      <c r="AI18" s="18">
        <v>250</v>
      </c>
      <c r="AJ18" s="18" t="s">
        <v>29</v>
      </c>
      <c r="AK18" s="18">
        <v>71</v>
      </c>
      <c r="AL18" s="18">
        <f>SUM(AG18:AK18)</f>
        <v>354</v>
      </c>
      <c r="AM18" s="49">
        <f>AL18/$AL$108</f>
        <v>1.5035677879714576E-2</v>
      </c>
      <c r="AN18" s="17">
        <v>16</v>
      </c>
      <c r="AO18" s="18" t="s">
        <v>29</v>
      </c>
      <c r="AP18" s="18">
        <v>165</v>
      </c>
      <c r="AQ18" s="18">
        <v>23</v>
      </c>
      <c r="AR18" s="18">
        <v>71</v>
      </c>
      <c r="AS18" s="18">
        <f>SUM(AN18:AR18)</f>
        <v>275</v>
      </c>
      <c r="AT18" s="49">
        <f>AS18/$AS$108</f>
        <v>1.3733519776268478E-2</v>
      </c>
      <c r="AU18" s="17">
        <v>13</v>
      </c>
      <c r="AV18" s="18" t="s">
        <v>29</v>
      </c>
      <c r="AW18" s="18">
        <v>116</v>
      </c>
      <c r="AX18" s="18">
        <v>14</v>
      </c>
      <c r="AY18" s="18">
        <v>39</v>
      </c>
      <c r="AZ18" s="18">
        <f>SUM(AU18:AY18)</f>
        <v>182</v>
      </c>
      <c r="BA18" s="49">
        <f>AZ18/$AZ$108</f>
        <v>1.3018597997138769E-2</v>
      </c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</row>
    <row r="19" spans="1:119" ht="14.15" customHeight="1" x14ac:dyDescent="0.3">
      <c r="A19" s="14"/>
      <c r="B19" s="29" t="s">
        <v>56</v>
      </c>
      <c r="C19" s="45" t="s">
        <v>57</v>
      </c>
      <c r="D19" s="55">
        <f t="shared" si="0"/>
        <v>7</v>
      </c>
      <c r="E19" s="17" t="s">
        <v>29</v>
      </c>
      <c r="F19" s="18" t="s">
        <v>29</v>
      </c>
      <c r="G19" s="18" t="s">
        <v>29</v>
      </c>
      <c r="H19" s="18" t="s">
        <v>29</v>
      </c>
      <c r="I19" s="18" t="s">
        <v>29</v>
      </c>
      <c r="J19" s="18" t="s">
        <v>29</v>
      </c>
      <c r="K19" s="53" t="s">
        <v>29</v>
      </c>
      <c r="L19" s="17" t="s">
        <v>29</v>
      </c>
      <c r="M19" s="18" t="s">
        <v>29</v>
      </c>
      <c r="N19" s="18" t="s">
        <v>29</v>
      </c>
      <c r="O19" s="18" t="s">
        <v>29</v>
      </c>
      <c r="P19" s="18" t="s">
        <v>29</v>
      </c>
      <c r="Q19" s="18" t="s">
        <v>29</v>
      </c>
      <c r="R19" s="49" t="s">
        <v>29</v>
      </c>
      <c r="S19" s="17" t="s">
        <v>29</v>
      </c>
      <c r="T19" s="18" t="s">
        <v>29</v>
      </c>
      <c r="U19" s="18">
        <v>6</v>
      </c>
      <c r="V19" s="18" t="s">
        <v>29</v>
      </c>
      <c r="W19" s="18" t="s">
        <v>29</v>
      </c>
      <c r="X19" s="18">
        <f>SUM(S19:W19)</f>
        <v>6</v>
      </c>
      <c r="Y19" s="49">
        <f>X19/$X$108</f>
        <v>2.786162061759926E-4</v>
      </c>
      <c r="Z19" s="17" t="s">
        <v>29</v>
      </c>
      <c r="AA19" s="18" t="s">
        <v>29</v>
      </c>
      <c r="AB19" s="18" t="s">
        <v>29</v>
      </c>
      <c r="AC19" s="18" t="s">
        <v>29</v>
      </c>
      <c r="AD19" s="18" t="s">
        <v>29</v>
      </c>
      <c r="AE19" s="18" t="s">
        <v>29</v>
      </c>
      <c r="AF19" s="19" t="s">
        <v>29</v>
      </c>
      <c r="AG19" s="17" t="s">
        <v>29</v>
      </c>
      <c r="AH19" s="18" t="s">
        <v>29</v>
      </c>
      <c r="AI19" s="18" t="s">
        <v>29</v>
      </c>
      <c r="AJ19" s="18" t="s">
        <v>29</v>
      </c>
      <c r="AK19" s="18" t="s">
        <v>29</v>
      </c>
      <c r="AL19" s="18" t="s">
        <v>29</v>
      </c>
      <c r="AM19" s="49" t="s">
        <v>29</v>
      </c>
      <c r="AN19" s="17" t="s">
        <v>29</v>
      </c>
      <c r="AO19" s="18" t="s">
        <v>29</v>
      </c>
      <c r="AP19" s="18">
        <v>1</v>
      </c>
      <c r="AQ19" s="18" t="s">
        <v>29</v>
      </c>
      <c r="AR19" s="18" t="s">
        <v>29</v>
      </c>
      <c r="AS19" s="18">
        <f>SUM(AN19:AR19)</f>
        <v>1</v>
      </c>
      <c r="AT19" s="49">
        <f>AS19/$AS$108</f>
        <v>4.9940071913703555E-5</v>
      </c>
      <c r="AU19" s="17" t="s">
        <v>29</v>
      </c>
      <c r="AV19" s="18" t="s">
        <v>29</v>
      </c>
      <c r="AW19" s="18" t="s">
        <v>29</v>
      </c>
      <c r="AX19" s="18" t="s">
        <v>29</v>
      </c>
      <c r="AY19" s="18" t="s">
        <v>29</v>
      </c>
      <c r="AZ19" s="18" t="s">
        <v>29</v>
      </c>
      <c r="BA19" s="49" t="s">
        <v>29</v>
      </c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</row>
    <row r="20" spans="1:119" ht="14.15" customHeight="1" x14ac:dyDescent="0.3">
      <c r="A20" s="14"/>
      <c r="B20" s="29" t="s">
        <v>58</v>
      </c>
      <c r="C20" s="45" t="s">
        <v>59</v>
      </c>
      <c r="D20" s="55">
        <f t="shared" si="0"/>
        <v>2</v>
      </c>
      <c r="E20" s="17" t="s">
        <v>29</v>
      </c>
      <c r="F20" s="18" t="s">
        <v>29</v>
      </c>
      <c r="G20" s="18" t="s">
        <v>29</v>
      </c>
      <c r="H20" s="18" t="s">
        <v>29</v>
      </c>
      <c r="I20" s="18" t="s">
        <v>29</v>
      </c>
      <c r="J20" s="18" t="s">
        <v>29</v>
      </c>
      <c r="K20" s="53" t="s">
        <v>29</v>
      </c>
      <c r="L20" s="17" t="s">
        <v>29</v>
      </c>
      <c r="M20" s="18" t="s">
        <v>29</v>
      </c>
      <c r="N20" s="18" t="s">
        <v>29</v>
      </c>
      <c r="O20" s="18" t="s">
        <v>29</v>
      </c>
      <c r="P20" s="18" t="s">
        <v>29</v>
      </c>
      <c r="Q20" s="18" t="s">
        <v>29</v>
      </c>
      <c r="R20" s="49" t="s">
        <v>29</v>
      </c>
      <c r="S20" s="17" t="s">
        <v>29</v>
      </c>
      <c r="T20" s="18" t="s">
        <v>29</v>
      </c>
      <c r="U20" s="18" t="s">
        <v>29</v>
      </c>
      <c r="V20" s="18" t="s">
        <v>29</v>
      </c>
      <c r="W20" s="18" t="s">
        <v>29</v>
      </c>
      <c r="X20" s="18" t="s">
        <v>29</v>
      </c>
      <c r="Y20" s="49" t="s">
        <v>29</v>
      </c>
      <c r="Z20" s="17" t="s">
        <v>29</v>
      </c>
      <c r="AA20" s="18" t="s">
        <v>29</v>
      </c>
      <c r="AB20" s="18" t="s">
        <v>29</v>
      </c>
      <c r="AC20" s="18" t="s">
        <v>29</v>
      </c>
      <c r="AD20" s="18" t="s">
        <v>29</v>
      </c>
      <c r="AE20" s="18" t="s">
        <v>29</v>
      </c>
      <c r="AF20" s="19" t="s">
        <v>29</v>
      </c>
      <c r="AG20" s="17" t="s">
        <v>29</v>
      </c>
      <c r="AH20" s="18" t="s">
        <v>29</v>
      </c>
      <c r="AI20" s="18" t="s">
        <v>29</v>
      </c>
      <c r="AJ20" s="18" t="s">
        <v>29</v>
      </c>
      <c r="AK20" s="18" t="s">
        <v>29</v>
      </c>
      <c r="AL20" s="18" t="s">
        <v>29</v>
      </c>
      <c r="AM20" s="49" t="s">
        <v>29</v>
      </c>
      <c r="AN20" s="17" t="s">
        <v>29</v>
      </c>
      <c r="AO20" s="18" t="s">
        <v>29</v>
      </c>
      <c r="AP20" s="18" t="s">
        <v>29</v>
      </c>
      <c r="AQ20" s="18" t="s">
        <v>29</v>
      </c>
      <c r="AR20" s="18" t="s">
        <v>29</v>
      </c>
      <c r="AS20" s="18" t="s">
        <v>29</v>
      </c>
      <c r="AT20" s="49" t="s">
        <v>29</v>
      </c>
      <c r="AU20" s="17" t="s">
        <v>29</v>
      </c>
      <c r="AV20" s="18" t="s">
        <v>29</v>
      </c>
      <c r="AW20" s="18">
        <v>2</v>
      </c>
      <c r="AX20" s="18" t="s">
        <v>29</v>
      </c>
      <c r="AY20" s="18" t="s">
        <v>29</v>
      </c>
      <c r="AZ20" s="18">
        <f>SUM(AU20:AY20)</f>
        <v>2</v>
      </c>
      <c r="BA20" s="49">
        <f>AZ20/$AZ$108</f>
        <v>1.430615164520744E-4</v>
      </c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</row>
    <row r="21" spans="1:119" ht="14.15" customHeight="1" x14ac:dyDescent="0.3">
      <c r="A21" s="14"/>
      <c r="B21" s="29" t="s">
        <v>60</v>
      </c>
      <c r="C21" s="45" t="s">
        <v>61</v>
      </c>
      <c r="D21" s="55">
        <f t="shared" si="0"/>
        <v>30</v>
      </c>
      <c r="E21" s="17" t="s">
        <v>29</v>
      </c>
      <c r="F21" s="18" t="s">
        <v>29</v>
      </c>
      <c r="G21" s="18" t="s">
        <v>29</v>
      </c>
      <c r="H21" s="18" t="s">
        <v>29</v>
      </c>
      <c r="I21" s="18" t="s">
        <v>29</v>
      </c>
      <c r="J21" s="18" t="s">
        <v>29</v>
      </c>
      <c r="K21" s="53" t="s">
        <v>29</v>
      </c>
      <c r="L21" s="17" t="s">
        <v>29</v>
      </c>
      <c r="M21" s="18" t="s">
        <v>29</v>
      </c>
      <c r="N21" s="18">
        <v>3</v>
      </c>
      <c r="O21" s="18" t="s">
        <v>29</v>
      </c>
      <c r="P21" s="18" t="s">
        <v>29</v>
      </c>
      <c r="Q21" s="18">
        <f>SUM(L21:P21)</f>
        <v>3</v>
      </c>
      <c r="R21" s="49">
        <f>Q21/$Q$108</f>
        <v>1.463628823730302E-4</v>
      </c>
      <c r="S21" s="17" t="s">
        <v>29</v>
      </c>
      <c r="T21" s="18" t="s">
        <v>29</v>
      </c>
      <c r="U21" s="18">
        <v>2</v>
      </c>
      <c r="V21" s="18" t="s">
        <v>29</v>
      </c>
      <c r="W21" s="18" t="s">
        <v>29</v>
      </c>
      <c r="X21" s="18">
        <f>SUM(S21:W21)</f>
        <v>2</v>
      </c>
      <c r="Y21" s="49">
        <f>X21/$X$108</f>
        <v>9.2872068725330861E-5</v>
      </c>
      <c r="Z21" s="17" t="s">
        <v>29</v>
      </c>
      <c r="AA21" s="18" t="s">
        <v>29</v>
      </c>
      <c r="AB21" s="18">
        <v>10</v>
      </c>
      <c r="AC21" s="18" t="s">
        <v>29</v>
      </c>
      <c r="AD21" s="18" t="s">
        <v>29</v>
      </c>
      <c r="AE21" s="18">
        <f>SUM(Z21:AD21)</f>
        <v>10</v>
      </c>
      <c r="AF21" s="49">
        <f>AE21/$AE$108</f>
        <v>4.4355732978487467E-4</v>
      </c>
      <c r="AG21" s="17" t="s">
        <v>29</v>
      </c>
      <c r="AH21" s="18" t="s">
        <v>29</v>
      </c>
      <c r="AI21" s="18">
        <v>12</v>
      </c>
      <c r="AJ21" s="18" t="s">
        <v>29</v>
      </c>
      <c r="AK21" s="18" t="s">
        <v>29</v>
      </c>
      <c r="AL21" s="18">
        <f>SUM(AG21:AK21)</f>
        <v>12</v>
      </c>
      <c r="AM21" s="49">
        <f>AL21/$AL$108</f>
        <v>5.0968399592252807E-4</v>
      </c>
      <c r="AN21" s="17" t="s">
        <v>29</v>
      </c>
      <c r="AO21" s="18" t="s">
        <v>29</v>
      </c>
      <c r="AP21" s="18">
        <v>3</v>
      </c>
      <c r="AQ21" s="18" t="s">
        <v>29</v>
      </c>
      <c r="AR21" s="18" t="s">
        <v>29</v>
      </c>
      <c r="AS21" s="18">
        <f>SUM(AN21:AR21)</f>
        <v>3</v>
      </c>
      <c r="AT21" s="49">
        <f>AS21/$AS$108</f>
        <v>1.4982021574111066E-4</v>
      </c>
      <c r="AU21" s="17" t="s">
        <v>29</v>
      </c>
      <c r="AV21" s="18" t="s">
        <v>29</v>
      </c>
      <c r="AW21" s="18" t="s">
        <v>29</v>
      </c>
      <c r="AX21" s="18" t="s">
        <v>29</v>
      </c>
      <c r="AY21" s="18" t="s">
        <v>29</v>
      </c>
      <c r="AZ21" s="18" t="s">
        <v>29</v>
      </c>
      <c r="BA21" s="49" t="s">
        <v>29</v>
      </c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</row>
    <row r="22" spans="1:119" ht="14.15" customHeight="1" x14ac:dyDescent="0.3">
      <c r="A22" s="14"/>
      <c r="B22" s="29" t="s">
        <v>62</v>
      </c>
      <c r="C22" s="45" t="s">
        <v>63</v>
      </c>
      <c r="D22" s="55">
        <f t="shared" si="0"/>
        <v>3</v>
      </c>
      <c r="E22" s="17" t="s">
        <v>29</v>
      </c>
      <c r="F22" s="18" t="s">
        <v>29</v>
      </c>
      <c r="G22" s="18" t="s">
        <v>29</v>
      </c>
      <c r="H22" s="18" t="s">
        <v>29</v>
      </c>
      <c r="I22" s="18" t="s">
        <v>29</v>
      </c>
      <c r="J22" s="18" t="s">
        <v>29</v>
      </c>
      <c r="K22" s="53" t="s">
        <v>29</v>
      </c>
      <c r="L22" s="17" t="s">
        <v>29</v>
      </c>
      <c r="M22" s="18" t="s">
        <v>29</v>
      </c>
      <c r="N22" s="18" t="s">
        <v>29</v>
      </c>
      <c r="O22" s="18" t="s">
        <v>29</v>
      </c>
      <c r="P22" s="18" t="s">
        <v>29</v>
      </c>
      <c r="Q22" s="18" t="s">
        <v>29</v>
      </c>
      <c r="R22" s="49" t="s">
        <v>29</v>
      </c>
      <c r="S22" s="17" t="s">
        <v>29</v>
      </c>
      <c r="T22" s="18" t="s">
        <v>29</v>
      </c>
      <c r="U22" s="18" t="s">
        <v>29</v>
      </c>
      <c r="V22" s="18" t="s">
        <v>29</v>
      </c>
      <c r="W22" s="18" t="s">
        <v>29</v>
      </c>
      <c r="X22" s="18" t="s">
        <v>29</v>
      </c>
      <c r="Y22" s="49" t="s">
        <v>29</v>
      </c>
      <c r="Z22" s="17" t="s">
        <v>29</v>
      </c>
      <c r="AA22" s="18" t="s">
        <v>29</v>
      </c>
      <c r="AB22" s="18">
        <v>3</v>
      </c>
      <c r="AC22" s="18" t="s">
        <v>29</v>
      </c>
      <c r="AD22" s="18" t="s">
        <v>29</v>
      </c>
      <c r="AE22" s="18">
        <f>SUM(Z22:AD22)</f>
        <v>3</v>
      </c>
      <c r="AF22" s="49">
        <f>AE22/$AE$108</f>
        <v>1.330671989354624E-4</v>
      </c>
      <c r="AG22" s="17" t="s">
        <v>29</v>
      </c>
      <c r="AH22" s="18" t="s">
        <v>29</v>
      </c>
      <c r="AI22" s="18" t="s">
        <v>29</v>
      </c>
      <c r="AJ22" s="18" t="s">
        <v>29</v>
      </c>
      <c r="AK22" s="18" t="s">
        <v>29</v>
      </c>
      <c r="AL22" s="18" t="s">
        <v>29</v>
      </c>
      <c r="AM22" s="49" t="s">
        <v>29</v>
      </c>
      <c r="AN22" s="17" t="s">
        <v>29</v>
      </c>
      <c r="AO22" s="18" t="s">
        <v>29</v>
      </c>
      <c r="AP22" s="18" t="s">
        <v>29</v>
      </c>
      <c r="AQ22" s="18" t="s">
        <v>29</v>
      </c>
      <c r="AR22" s="18" t="s">
        <v>29</v>
      </c>
      <c r="AS22" s="18" t="s">
        <v>29</v>
      </c>
      <c r="AT22" s="49" t="s">
        <v>29</v>
      </c>
      <c r="AU22" s="17" t="s">
        <v>29</v>
      </c>
      <c r="AV22" s="18" t="s">
        <v>29</v>
      </c>
      <c r="AW22" s="18" t="s">
        <v>29</v>
      </c>
      <c r="AX22" s="18" t="s">
        <v>29</v>
      </c>
      <c r="AY22" s="18" t="s">
        <v>29</v>
      </c>
      <c r="AZ22" s="18" t="s">
        <v>29</v>
      </c>
      <c r="BA22" s="49" t="s">
        <v>29</v>
      </c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</row>
    <row r="23" spans="1:119" ht="14.15" customHeight="1" x14ac:dyDescent="0.3">
      <c r="A23" s="14"/>
      <c r="B23" s="29" t="s">
        <v>64</v>
      </c>
      <c r="C23" s="45" t="s">
        <v>65</v>
      </c>
      <c r="D23" s="55">
        <v>12</v>
      </c>
      <c r="E23" s="17" t="s">
        <v>29</v>
      </c>
      <c r="F23" s="18" t="s">
        <v>29</v>
      </c>
      <c r="G23" s="18" t="s">
        <v>29</v>
      </c>
      <c r="H23" s="18" t="s">
        <v>29</v>
      </c>
      <c r="I23" s="18" t="s">
        <v>29</v>
      </c>
      <c r="J23" s="18" t="s">
        <v>29</v>
      </c>
      <c r="K23" s="53" t="s">
        <v>29</v>
      </c>
      <c r="L23" s="17" t="s">
        <v>29</v>
      </c>
      <c r="M23" s="18" t="s">
        <v>29</v>
      </c>
      <c r="N23" s="18">
        <v>2</v>
      </c>
      <c r="O23" s="18" t="s">
        <v>29</v>
      </c>
      <c r="P23" s="18" t="s">
        <v>29</v>
      </c>
      <c r="Q23" s="18">
        <v>2</v>
      </c>
      <c r="R23" s="49">
        <v>9.7575254915353461E-5</v>
      </c>
      <c r="S23" s="17" t="s">
        <v>29</v>
      </c>
      <c r="T23" s="18" t="s">
        <v>29</v>
      </c>
      <c r="U23" s="18" t="s">
        <v>29</v>
      </c>
      <c r="V23" s="18" t="s">
        <v>29</v>
      </c>
      <c r="W23" s="18" t="s">
        <v>29</v>
      </c>
      <c r="X23" s="18" t="s">
        <v>29</v>
      </c>
      <c r="Y23" s="49" t="s">
        <v>29</v>
      </c>
      <c r="Z23" s="17" t="s">
        <v>29</v>
      </c>
      <c r="AA23" s="18" t="s">
        <v>29</v>
      </c>
      <c r="AB23" s="18">
        <v>5</v>
      </c>
      <c r="AC23" s="18" t="s">
        <v>29</v>
      </c>
      <c r="AD23" s="18" t="s">
        <v>29</v>
      </c>
      <c r="AE23" s="18">
        <v>5</v>
      </c>
      <c r="AF23" s="49">
        <v>2.2177866489243733E-4</v>
      </c>
      <c r="AG23" s="17" t="s">
        <v>29</v>
      </c>
      <c r="AH23" s="18" t="s">
        <v>29</v>
      </c>
      <c r="AI23" s="18" t="s">
        <v>29</v>
      </c>
      <c r="AJ23" s="18" t="s">
        <v>29</v>
      </c>
      <c r="AK23" s="18" t="s">
        <v>29</v>
      </c>
      <c r="AL23" s="18" t="s">
        <v>29</v>
      </c>
      <c r="AM23" s="49" t="s">
        <v>29</v>
      </c>
      <c r="AN23" s="17" t="s">
        <v>29</v>
      </c>
      <c r="AO23" s="18" t="s">
        <v>29</v>
      </c>
      <c r="AP23" s="18">
        <v>5</v>
      </c>
      <c r="AQ23" s="18" t="s">
        <v>29</v>
      </c>
      <c r="AR23" s="18" t="s">
        <v>29</v>
      </c>
      <c r="AS23" s="18">
        <v>5</v>
      </c>
      <c r="AT23" s="49">
        <v>2.4970035956851775E-4</v>
      </c>
      <c r="AU23" s="17" t="s">
        <v>29</v>
      </c>
      <c r="AV23" s="18" t="s">
        <v>29</v>
      </c>
      <c r="AW23" s="18" t="s">
        <v>29</v>
      </c>
      <c r="AX23" s="18" t="s">
        <v>29</v>
      </c>
      <c r="AY23" s="18" t="s">
        <v>29</v>
      </c>
      <c r="AZ23" s="18" t="s">
        <v>29</v>
      </c>
      <c r="BA23" s="49" t="s">
        <v>29</v>
      </c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</row>
    <row r="24" spans="1:119" ht="14.15" customHeight="1" x14ac:dyDescent="0.3">
      <c r="A24" s="14"/>
      <c r="B24" s="29" t="s">
        <v>66</v>
      </c>
      <c r="C24" s="45" t="s">
        <v>67</v>
      </c>
      <c r="D24" s="55">
        <v>119</v>
      </c>
      <c r="E24" s="17" t="s">
        <v>29</v>
      </c>
      <c r="F24" s="18" t="s">
        <v>29</v>
      </c>
      <c r="G24" s="18" t="s">
        <v>29</v>
      </c>
      <c r="H24" s="18" t="s">
        <v>29</v>
      </c>
      <c r="I24" s="18" t="s">
        <v>29</v>
      </c>
      <c r="J24" s="18" t="s">
        <v>29</v>
      </c>
      <c r="K24" s="53" t="s">
        <v>29</v>
      </c>
      <c r="L24" s="17" t="s">
        <v>29</v>
      </c>
      <c r="M24" s="18" t="s">
        <v>29</v>
      </c>
      <c r="N24" s="18">
        <v>35</v>
      </c>
      <c r="O24" s="18" t="s">
        <v>29</v>
      </c>
      <c r="P24" s="18" t="s">
        <v>29</v>
      </c>
      <c r="Q24" s="18">
        <v>35</v>
      </c>
      <c r="R24" s="49">
        <v>1.7075669610186856E-3</v>
      </c>
      <c r="S24" s="17" t="s">
        <v>29</v>
      </c>
      <c r="T24" s="18" t="s">
        <v>29</v>
      </c>
      <c r="U24" s="18">
        <v>63</v>
      </c>
      <c r="V24" s="18" t="s">
        <v>29</v>
      </c>
      <c r="W24" s="18" t="s">
        <v>29</v>
      </c>
      <c r="X24" s="18">
        <v>63</v>
      </c>
      <c r="Y24" s="49">
        <v>2.9254701648479221E-3</v>
      </c>
      <c r="Z24" s="17" t="s">
        <v>29</v>
      </c>
      <c r="AA24" s="18" t="s">
        <v>29</v>
      </c>
      <c r="AB24" s="18">
        <v>11</v>
      </c>
      <c r="AC24" s="18" t="s">
        <v>29</v>
      </c>
      <c r="AD24" s="18" t="s">
        <v>29</v>
      </c>
      <c r="AE24" s="18">
        <v>11</v>
      </c>
      <c r="AF24" s="49">
        <v>4.8791306276336219E-4</v>
      </c>
      <c r="AG24" s="17" t="s">
        <v>29</v>
      </c>
      <c r="AH24" s="18" t="s">
        <v>29</v>
      </c>
      <c r="AI24" s="18">
        <v>8</v>
      </c>
      <c r="AJ24" s="18" t="s">
        <v>29</v>
      </c>
      <c r="AK24" s="18" t="s">
        <v>29</v>
      </c>
      <c r="AL24" s="18">
        <v>8</v>
      </c>
      <c r="AM24" s="49">
        <v>3.3978933061501872E-4</v>
      </c>
      <c r="AN24" s="17" t="s">
        <v>29</v>
      </c>
      <c r="AO24" s="18" t="s">
        <v>29</v>
      </c>
      <c r="AP24" s="18">
        <v>2</v>
      </c>
      <c r="AQ24" s="18" t="s">
        <v>29</v>
      </c>
      <c r="AR24" s="18"/>
      <c r="AS24" s="18">
        <v>2</v>
      </c>
      <c r="AT24" s="49">
        <v>9.988014382740711E-5</v>
      </c>
      <c r="AU24" s="17" t="s">
        <v>29</v>
      </c>
      <c r="AV24" s="18" t="s">
        <v>29</v>
      </c>
      <c r="AW24" s="18" t="s">
        <v>29</v>
      </c>
      <c r="AX24" s="18" t="s">
        <v>29</v>
      </c>
      <c r="AY24" s="18" t="s">
        <v>29</v>
      </c>
      <c r="AZ24" s="18" t="s">
        <v>29</v>
      </c>
      <c r="BA24" s="49" t="s">
        <v>29</v>
      </c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</row>
    <row r="25" spans="1:119" ht="14.15" customHeight="1" x14ac:dyDescent="0.3">
      <c r="A25" s="14"/>
      <c r="B25" s="29" t="s">
        <v>68</v>
      </c>
      <c r="C25" s="45" t="s">
        <v>69</v>
      </c>
      <c r="D25" s="55">
        <f t="shared" ref="D25:D56" si="7">SUM(J25,Q25,X25,AE25,AL25,AS25,AZ25)</f>
        <v>20</v>
      </c>
      <c r="E25" s="17" t="s">
        <v>29</v>
      </c>
      <c r="F25" s="18" t="s">
        <v>29</v>
      </c>
      <c r="G25" s="18" t="s">
        <v>29</v>
      </c>
      <c r="H25" s="18" t="s">
        <v>29</v>
      </c>
      <c r="I25" s="18" t="s">
        <v>29</v>
      </c>
      <c r="J25" s="18" t="s">
        <v>29</v>
      </c>
      <c r="K25" s="53" t="s">
        <v>29</v>
      </c>
      <c r="L25" s="17" t="s">
        <v>29</v>
      </c>
      <c r="M25" s="18" t="s">
        <v>29</v>
      </c>
      <c r="N25" s="18" t="s">
        <v>29</v>
      </c>
      <c r="O25" s="18" t="s">
        <v>29</v>
      </c>
      <c r="P25" s="18" t="s">
        <v>29</v>
      </c>
      <c r="Q25" s="18" t="s">
        <v>29</v>
      </c>
      <c r="R25" s="49" t="s">
        <v>29</v>
      </c>
      <c r="S25" s="17" t="s">
        <v>29</v>
      </c>
      <c r="T25" s="18" t="s">
        <v>29</v>
      </c>
      <c r="U25" s="18" t="s">
        <v>29</v>
      </c>
      <c r="V25" s="18" t="s">
        <v>29</v>
      </c>
      <c r="W25" s="18" t="s">
        <v>29</v>
      </c>
      <c r="X25" s="18" t="s">
        <v>29</v>
      </c>
      <c r="Y25" s="19" t="s">
        <v>29</v>
      </c>
      <c r="Z25" s="17" t="s">
        <v>29</v>
      </c>
      <c r="AA25" s="18" t="s">
        <v>29</v>
      </c>
      <c r="AB25" s="18">
        <v>4</v>
      </c>
      <c r="AC25" s="18" t="s">
        <v>29</v>
      </c>
      <c r="AD25" s="18" t="s">
        <v>29</v>
      </c>
      <c r="AE25" s="18">
        <f t="shared" ref="AE25:AE32" si="8">SUM(Z25:AD25)</f>
        <v>4</v>
      </c>
      <c r="AF25" s="49">
        <f t="shared" ref="AF25:AF32" si="9">AE25/$AE$108</f>
        <v>1.7742293191394987E-4</v>
      </c>
      <c r="AG25" s="17" t="s">
        <v>29</v>
      </c>
      <c r="AH25" s="18" t="s">
        <v>29</v>
      </c>
      <c r="AI25" s="18">
        <v>6</v>
      </c>
      <c r="AJ25" s="18" t="s">
        <v>29</v>
      </c>
      <c r="AK25" s="18" t="s">
        <v>29</v>
      </c>
      <c r="AL25" s="18">
        <f>SUM(AG25:AK25)</f>
        <v>6</v>
      </c>
      <c r="AM25" s="49">
        <f>AL25/$AL$108</f>
        <v>2.5484199796126404E-4</v>
      </c>
      <c r="AN25" s="17" t="s">
        <v>29</v>
      </c>
      <c r="AO25" s="18" t="s">
        <v>29</v>
      </c>
      <c r="AP25" s="18">
        <v>9</v>
      </c>
      <c r="AQ25" s="18" t="s">
        <v>29</v>
      </c>
      <c r="AR25" s="18" t="s">
        <v>29</v>
      </c>
      <c r="AS25" s="18">
        <f>SUM(AN25:AR25)</f>
        <v>9</v>
      </c>
      <c r="AT25" s="49">
        <f>AS25/$AS$108</f>
        <v>4.49460647223332E-4</v>
      </c>
      <c r="AU25" s="17" t="s">
        <v>29</v>
      </c>
      <c r="AV25" s="18" t="s">
        <v>29</v>
      </c>
      <c r="AW25" s="18">
        <v>1</v>
      </c>
      <c r="AX25" s="18" t="s">
        <v>29</v>
      </c>
      <c r="AY25" s="18" t="s">
        <v>29</v>
      </c>
      <c r="AZ25" s="18">
        <f>SUM(AU25:AY25)</f>
        <v>1</v>
      </c>
      <c r="BA25" s="49">
        <f>AZ25/$AZ$108</f>
        <v>7.1530758226037201E-5</v>
      </c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</row>
    <row r="26" spans="1:119" ht="14.15" customHeight="1" x14ac:dyDescent="0.3">
      <c r="A26" s="14"/>
      <c r="B26" s="29" t="s">
        <v>70</v>
      </c>
      <c r="C26" s="45" t="s">
        <v>71</v>
      </c>
      <c r="D26" s="55">
        <f t="shared" si="7"/>
        <v>5</v>
      </c>
      <c r="E26" s="17" t="s">
        <v>29</v>
      </c>
      <c r="F26" s="18" t="s">
        <v>29</v>
      </c>
      <c r="G26" s="18" t="s">
        <v>29</v>
      </c>
      <c r="H26" s="18" t="s">
        <v>29</v>
      </c>
      <c r="I26" s="18" t="s">
        <v>29</v>
      </c>
      <c r="J26" s="18" t="s">
        <v>29</v>
      </c>
      <c r="K26" s="53" t="s">
        <v>29</v>
      </c>
      <c r="L26" s="17" t="s">
        <v>29</v>
      </c>
      <c r="M26" s="18" t="s">
        <v>29</v>
      </c>
      <c r="N26" s="18">
        <v>2</v>
      </c>
      <c r="O26" s="18" t="s">
        <v>29</v>
      </c>
      <c r="P26" s="18" t="s">
        <v>29</v>
      </c>
      <c r="Q26" s="18">
        <f>SUM(L26:P26)</f>
        <v>2</v>
      </c>
      <c r="R26" s="49">
        <f>Q26/$Q$108</f>
        <v>9.7575254915353461E-5</v>
      </c>
      <c r="S26" s="17" t="s">
        <v>29</v>
      </c>
      <c r="T26" s="18" t="s">
        <v>29</v>
      </c>
      <c r="U26" s="18">
        <v>1</v>
      </c>
      <c r="V26" s="18" t="s">
        <v>29</v>
      </c>
      <c r="W26" s="18" t="s">
        <v>29</v>
      </c>
      <c r="X26" s="18">
        <f t="shared" ref="X26:X36" si="10">SUM(S26:W26)</f>
        <v>1</v>
      </c>
      <c r="Y26" s="49">
        <f t="shared" ref="Y26:Y36" si="11">X26/$X$108</f>
        <v>4.643603436266543E-5</v>
      </c>
      <c r="Z26" s="17" t="s">
        <v>29</v>
      </c>
      <c r="AA26" s="18" t="s">
        <v>29</v>
      </c>
      <c r="AB26" s="18">
        <v>2</v>
      </c>
      <c r="AC26" s="18" t="s">
        <v>29</v>
      </c>
      <c r="AD26" s="18" t="s">
        <v>29</v>
      </c>
      <c r="AE26" s="18">
        <f t="shared" si="8"/>
        <v>2</v>
      </c>
      <c r="AF26" s="49">
        <f t="shared" si="9"/>
        <v>8.8711465956974934E-5</v>
      </c>
      <c r="AG26" s="17" t="s">
        <v>29</v>
      </c>
      <c r="AH26" s="18" t="s">
        <v>29</v>
      </c>
      <c r="AI26" s="18" t="s">
        <v>29</v>
      </c>
      <c r="AJ26" s="18" t="s">
        <v>29</v>
      </c>
      <c r="AK26" s="18" t="s">
        <v>29</v>
      </c>
      <c r="AL26" s="18" t="s">
        <v>29</v>
      </c>
      <c r="AM26" s="49" t="s">
        <v>29</v>
      </c>
      <c r="AN26" s="17" t="s">
        <v>29</v>
      </c>
      <c r="AO26" s="18" t="s">
        <v>29</v>
      </c>
      <c r="AP26" s="18" t="s">
        <v>29</v>
      </c>
      <c r="AQ26" s="18" t="s">
        <v>29</v>
      </c>
      <c r="AR26" s="18" t="s">
        <v>29</v>
      </c>
      <c r="AS26" s="18" t="s">
        <v>29</v>
      </c>
      <c r="AT26" s="49" t="s">
        <v>29</v>
      </c>
      <c r="AU26" s="17" t="s">
        <v>29</v>
      </c>
      <c r="AV26" s="18" t="s">
        <v>29</v>
      </c>
      <c r="AW26" s="18" t="s">
        <v>29</v>
      </c>
      <c r="AX26" s="18" t="s">
        <v>29</v>
      </c>
      <c r="AY26" s="18" t="s">
        <v>29</v>
      </c>
      <c r="AZ26" s="18" t="s">
        <v>29</v>
      </c>
      <c r="BA26" s="49" t="s">
        <v>29</v>
      </c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</row>
    <row r="27" spans="1:119" ht="14.15" customHeight="1" x14ac:dyDescent="0.3">
      <c r="A27" s="14"/>
      <c r="B27" s="29" t="s">
        <v>72</v>
      </c>
      <c r="C27" s="45" t="s">
        <v>73</v>
      </c>
      <c r="D27" s="55">
        <f t="shared" si="7"/>
        <v>1630</v>
      </c>
      <c r="E27" s="17">
        <v>24</v>
      </c>
      <c r="F27" s="18">
        <v>18</v>
      </c>
      <c r="G27" s="18">
        <v>119</v>
      </c>
      <c r="H27" s="18" t="s">
        <v>29</v>
      </c>
      <c r="I27" s="18">
        <v>31</v>
      </c>
      <c r="J27" s="18">
        <f>SUM(E27:I27)</f>
        <v>192</v>
      </c>
      <c r="K27" s="53">
        <f>J27/$J$108</f>
        <v>1.1253736592227889E-2</v>
      </c>
      <c r="L27" s="17">
        <v>5</v>
      </c>
      <c r="M27" s="18" t="s">
        <v>29</v>
      </c>
      <c r="N27" s="18">
        <v>145</v>
      </c>
      <c r="O27" s="18">
        <v>3</v>
      </c>
      <c r="P27" s="18">
        <v>86</v>
      </c>
      <c r="Q27" s="18">
        <f>SUM(L27:P27)</f>
        <v>239</v>
      </c>
      <c r="R27" s="49">
        <f>Q27/$Q$108</f>
        <v>1.1660242962384739E-2</v>
      </c>
      <c r="S27" s="17">
        <v>6</v>
      </c>
      <c r="T27" s="18" t="s">
        <v>29</v>
      </c>
      <c r="U27" s="18">
        <v>181</v>
      </c>
      <c r="V27" s="18">
        <v>1</v>
      </c>
      <c r="W27" s="18">
        <v>34</v>
      </c>
      <c r="X27" s="18">
        <f t="shared" si="10"/>
        <v>222</v>
      </c>
      <c r="Y27" s="49">
        <f t="shared" si="11"/>
        <v>1.0308799628511726E-2</v>
      </c>
      <c r="Z27" s="17">
        <v>26</v>
      </c>
      <c r="AA27" s="18">
        <v>18</v>
      </c>
      <c r="AB27" s="18">
        <v>170</v>
      </c>
      <c r="AC27" s="18" t="s">
        <v>29</v>
      </c>
      <c r="AD27" s="18">
        <v>48</v>
      </c>
      <c r="AE27" s="18">
        <f t="shared" si="8"/>
        <v>262</v>
      </c>
      <c r="AF27" s="49">
        <f t="shared" si="9"/>
        <v>1.1621202040363716E-2</v>
      </c>
      <c r="AG27" s="17">
        <v>7</v>
      </c>
      <c r="AH27" s="18">
        <v>34</v>
      </c>
      <c r="AI27" s="18">
        <v>185</v>
      </c>
      <c r="AJ27" s="18">
        <v>2</v>
      </c>
      <c r="AK27" s="18">
        <v>41</v>
      </c>
      <c r="AL27" s="18">
        <f>SUM(AG27:AK27)</f>
        <v>269</v>
      </c>
      <c r="AM27" s="49">
        <f>AL27/$AL$108</f>
        <v>1.1425416241930003E-2</v>
      </c>
      <c r="AN27" s="17">
        <v>24</v>
      </c>
      <c r="AO27" s="18" t="s">
        <v>29</v>
      </c>
      <c r="AP27" s="18">
        <v>168</v>
      </c>
      <c r="AQ27" s="18">
        <v>2</v>
      </c>
      <c r="AR27" s="18">
        <v>52</v>
      </c>
      <c r="AS27" s="18">
        <f>SUM(AN27:AR27)</f>
        <v>246</v>
      </c>
      <c r="AT27" s="49">
        <f>AS27/$AS$108</f>
        <v>1.2285257690771075E-2</v>
      </c>
      <c r="AU27" s="17">
        <v>16</v>
      </c>
      <c r="AV27" s="18" t="s">
        <v>29</v>
      </c>
      <c r="AW27" s="18">
        <v>149</v>
      </c>
      <c r="AX27" s="18">
        <v>2</v>
      </c>
      <c r="AY27" s="18">
        <v>33</v>
      </c>
      <c r="AZ27" s="18">
        <f>SUM(AU27:AY27)</f>
        <v>200</v>
      </c>
      <c r="BA27" s="49">
        <f>AZ27/$AZ$108</f>
        <v>1.4306151645207439E-2</v>
      </c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</row>
    <row r="28" spans="1:119" ht="14.15" customHeight="1" x14ac:dyDescent="0.3">
      <c r="A28" s="14"/>
      <c r="B28" s="29" t="s">
        <v>74</v>
      </c>
      <c r="C28" s="45" t="s">
        <v>75</v>
      </c>
      <c r="D28" s="55">
        <f t="shared" si="7"/>
        <v>4</v>
      </c>
      <c r="E28" s="17" t="s">
        <v>29</v>
      </c>
      <c r="F28" s="18" t="s">
        <v>29</v>
      </c>
      <c r="G28" s="18" t="s">
        <v>29</v>
      </c>
      <c r="H28" s="18" t="s">
        <v>29</v>
      </c>
      <c r="I28" s="18" t="s">
        <v>29</v>
      </c>
      <c r="J28" s="18" t="s">
        <v>29</v>
      </c>
      <c r="K28" s="53" t="s">
        <v>29</v>
      </c>
      <c r="L28" s="17" t="s">
        <v>29</v>
      </c>
      <c r="M28" s="18" t="s">
        <v>29</v>
      </c>
      <c r="N28" s="18" t="s">
        <v>29</v>
      </c>
      <c r="O28" s="18" t="s">
        <v>29</v>
      </c>
      <c r="P28" s="18" t="s">
        <v>29</v>
      </c>
      <c r="Q28" s="18" t="s">
        <v>29</v>
      </c>
      <c r="R28" s="49" t="s">
        <v>29</v>
      </c>
      <c r="S28" s="17" t="s">
        <v>29</v>
      </c>
      <c r="T28" s="18" t="s">
        <v>29</v>
      </c>
      <c r="U28" s="18">
        <v>1</v>
      </c>
      <c r="V28" s="18" t="s">
        <v>29</v>
      </c>
      <c r="W28" s="18" t="s">
        <v>29</v>
      </c>
      <c r="X28" s="18">
        <f t="shared" si="10"/>
        <v>1</v>
      </c>
      <c r="Y28" s="49">
        <f t="shared" si="11"/>
        <v>4.643603436266543E-5</v>
      </c>
      <c r="Z28" s="17" t="s">
        <v>29</v>
      </c>
      <c r="AA28" s="18" t="s">
        <v>29</v>
      </c>
      <c r="AB28" s="18">
        <v>3</v>
      </c>
      <c r="AC28" s="18" t="s">
        <v>29</v>
      </c>
      <c r="AD28" s="18" t="s">
        <v>29</v>
      </c>
      <c r="AE28" s="18">
        <f t="shared" si="8"/>
        <v>3</v>
      </c>
      <c r="AF28" s="49">
        <f t="shared" si="9"/>
        <v>1.330671989354624E-4</v>
      </c>
      <c r="AG28" s="17" t="s">
        <v>29</v>
      </c>
      <c r="AH28" s="18" t="s">
        <v>29</v>
      </c>
      <c r="AI28" s="18" t="s">
        <v>29</v>
      </c>
      <c r="AJ28" s="18" t="s">
        <v>29</v>
      </c>
      <c r="AK28" s="18" t="s">
        <v>29</v>
      </c>
      <c r="AL28" s="18" t="s">
        <v>29</v>
      </c>
      <c r="AM28" s="49" t="s">
        <v>29</v>
      </c>
      <c r="AN28" s="17" t="s">
        <v>29</v>
      </c>
      <c r="AO28" s="18" t="s">
        <v>29</v>
      </c>
      <c r="AP28" s="18" t="s">
        <v>29</v>
      </c>
      <c r="AQ28" s="18" t="s">
        <v>29</v>
      </c>
      <c r="AR28" s="18" t="s">
        <v>29</v>
      </c>
      <c r="AS28" s="18" t="s">
        <v>29</v>
      </c>
      <c r="AT28" s="49" t="s">
        <v>29</v>
      </c>
      <c r="AU28" s="17" t="s">
        <v>29</v>
      </c>
      <c r="AV28" s="18" t="s">
        <v>29</v>
      </c>
      <c r="AW28" s="18" t="s">
        <v>29</v>
      </c>
      <c r="AX28" s="18" t="s">
        <v>29</v>
      </c>
      <c r="AY28" s="18" t="s">
        <v>29</v>
      </c>
      <c r="AZ28" s="18" t="s">
        <v>29</v>
      </c>
      <c r="BA28" s="49" t="s">
        <v>29</v>
      </c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</row>
    <row r="29" spans="1:119" ht="14.15" customHeight="1" x14ac:dyDescent="0.3">
      <c r="A29" s="14"/>
      <c r="B29" s="29" t="s">
        <v>76</v>
      </c>
      <c r="C29" s="45" t="s">
        <v>77</v>
      </c>
      <c r="D29" s="55">
        <f t="shared" si="7"/>
        <v>501</v>
      </c>
      <c r="E29" s="17">
        <v>12</v>
      </c>
      <c r="F29" s="18" t="s">
        <v>29</v>
      </c>
      <c r="G29" s="18">
        <v>14</v>
      </c>
      <c r="H29" s="18" t="s">
        <v>29</v>
      </c>
      <c r="I29" s="18">
        <v>19</v>
      </c>
      <c r="J29" s="18">
        <f>SUM(E29:I29)</f>
        <v>45</v>
      </c>
      <c r="K29" s="53">
        <f>J29/$J$108</f>
        <v>2.6375945138034113E-3</v>
      </c>
      <c r="L29" s="17">
        <v>6</v>
      </c>
      <c r="M29" s="18">
        <v>17</v>
      </c>
      <c r="N29" s="18">
        <v>26</v>
      </c>
      <c r="O29" s="18" t="s">
        <v>29</v>
      </c>
      <c r="P29" s="18">
        <v>26</v>
      </c>
      <c r="Q29" s="18">
        <f>SUM(L29:P29)</f>
        <v>75</v>
      </c>
      <c r="R29" s="49">
        <f>Q29/$Q$108</f>
        <v>3.659072059325755E-3</v>
      </c>
      <c r="S29" s="17">
        <v>15</v>
      </c>
      <c r="T29" s="18">
        <v>27</v>
      </c>
      <c r="U29" s="18">
        <v>25</v>
      </c>
      <c r="V29" s="18" t="s">
        <v>29</v>
      </c>
      <c r="W29" s="18">
        <v>39</v>
      </c>
      <c r="X29" s="18">
        <f t="shared" si="10"/>
        <v>106</v>
      </c>
      <c r="Y29" s="49">
        <f t="shared" si="11"/>
        <v>4.9222196424425352E-3</v>
      </c>
      <c r="Z29" s="17">
        <v>17</v>
      </c>
      <c r="AA29" s="18">
        <v>17</v>
      </c>
      <c r="AB29" s="18">
        <v>26</v>
      </c>
      <c r="AC29" s="18" t="s">
        <v>29</v>
      </c>
      <c r="AD29" s="18">
        <v>17</v>
      </c>
      <c r="AE29" s="18">
        <f t="shared" si="8"/>
        <v>77</v>
      </c>
      <c r="AF29" s="49">
        <f t="shared" si="9"/>
        <v>3.4153914393435353E-3</v>
      </c>
      <c r="AG29" s="17">
        <v>12</v>
      </c>
      <c r="AH29" s="18">
        <v>17</v>
      </c>
      <c r="AI29" s="18">
        <v>37</v>
      </c>
      <c r="AJ29" s="18" t="s">
        <v>29</v>
      </c>
      <c r="AK29" s="18">
        <v>26</v>
      </c>
      <c r="AL29" s="18">
        <f>SUM(AG29:AK29)</f>
        <v>92</v>
      </c>
      <c r="AM29" s="49">
        <f>AL29/$AL$108</f>
        <v>3.9075773020727147E-3</v>
      </c>
      <c r="AN29" s="17">
        <v>17</v>
      </c>
      <c r="AO29" s="18">
        <v>11</v>
      </c>
      <c r="AP29" s="18">
        <v>34</v>
      </c>
      <c r="AQ29" s="18" t="s">
        <v>29</v>
      </c>
      <c r="AR29" s="18">
        <v>13</v>
      </c>
      <c r="AS29" s="18">
        <f t="shared" ref="AS29:AS37" si="12">SUM(AN29:AR29)</f>
        <v>75</v>
      </c>
      <c r="AT29" s="49">
        <f t="shared" ref="AT29:AT37" si="13">AS29/$AS$108</f>
        <v>3.7455053935277665E-3</v>
      </c>
      <c r="AU29" s="17">
        <v>1</v>
      </c>
      <c r="AV29" s="18" t="s">
        <v>29</v>
      </c>
      <c r="AW29" s="18">
        <v>17</v>
      </c>
      <c r="AX29" s="18" t="s">
        <v>29</v>
      </c>
      <c r="AY29" s="18">
        <v>13</v>
      </c>
      <c r="AZ29" s="18">
        <f>SUM(AU29:AY29)</f>
        <v>31</v>
      </c>
      <c r="BA29" s="49">
        <f>AZ29/$AZ$108</f>
        <v>2.2174535050071532E-3</v>
      </c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</row>
    <row r="30" spans="1:119" ht="14.15" customHeight="1" x14ac:dyDescent="0.3">
      <c r="A30" s="14"/>
      <c r="B30" s="29" t="s">
        <v>78</v>
      </c>
      <c r="C30" s="45" t="s">
        <v>79</v>
      </c>
      <c r="D30" s="55">
        <f t="shared" si="7"/>
        <v>5466</v>
      </c>
      <c r="E30" s="17" t="s">
        <v>29</v>
      </c>
      <c r="F30" s="18" t="s">
        <v>29</v>
      </c>
      <c r="G30" s="18" t="s">
        <v>29</v>
      </c>
      <c r="H30" s="18" t="s">
        <v>29</v>
      </c>
      <c r="I30" s="18">
        <v>870</v>
      </c>
      <c r="J30" s="18">
        <f>SUM(E30:I30)</f>
        <v>870</v>
      </c>
      <c r="K30" s="53">
        <f>J30/$J$108</f>
        <v>5.099349393353262E-2</v>
      </c>
      <c r="L30" s="17" t="s">
        <v>29</v>
      </c>
      <c r="M30" s="18" t="s">
        <v>29</v>
      </c>
      <c r="N30" s="18" t="s">
        <v>29</v>
      </c>
      <c r="O30" s="18" t="s">
        <v>29</v>
      </c>
      <c r="P30" s="18">
        <v>1227</v>
      </c>
      <c r="Q30" s="18">
        <f>SUM(L30:P30)</f>
        <v>1227</v>
      </c>
      <c r="R30" s="53">
        <f>Q30/$Q$108</f>
        <v>5.9862418890569355E-2</v>
      </c>
      <c r="S30" s="17" t="s">
        <v>29</v>
      </c>
      <c r="T30" s="18" t="s">
        <v>29</v>
      </c>
      <c r="U30" s="18" t="s">
        <v>29</v>
      </c>
      <c r="V30" s="18" t="s">
        <v>29</v>
      </c>
      <c r="W30" s="18">
        <v>821</v>
      </c>
      <c r="X30" s="18">
        <f t="shared" si="10"/>
        <v>821</v>
      </c>
      <c r="Y30" s="53">
        <f t="shared" si="11"/>
        <v>3.812398421174832E-2</v>
      </c>
      <c r="Z30" s="17" t="s">
        <v>29</v>
      </c>
      <c r="AA30" s="18" t="s">
        <v>29</v>
      </c>
      <c r="AB30" s="18" t="s">
        <v>29</v>
      </c>
      <c r="AC30" s="18" t="s">
        <v>29</v>
      </c>
      <c r="AD30" s="18">
        <v>553</v>
      </c>
      <c r="AE30" s="18">
        <f t="shared" si="8"/>
        <v>553</v>
      </c>
      <c r="AF30" s="53">
        <f t="shared" si="9"/>
        <v>2.4528720337103571E-2</v>
      </c>
      <c r="AG30" s="17" t="s">
        <v>29</v>
      </c>
      <c r="AH30" s="18" t="s">
        <v>29</v>
      </c>
      <c r="AI30" s="18" t="s">
        <v>29</v>
      </c>
      <c r="AJ30" s="18" t="s">
        <v>29</v>
      </c>
      <c r="AK30" s="18">
        <v>943</v>
      </c>
      <c r="AL30" s="18">
        <f>SUM(AG30:AK30)</f>
        <v>943</v>
      </c>
      <c r="AM30" s="53">
        <f>AL30/$AL$108</f>
        <v>4.0052667346245331E-2</v>
      </c>
      <c r="AN30" s="17" t="s">
        <v>29</v>
      </c>
      <c r="AO30" s="18" t="s">
        <v>29</v>
      </c>
      <c r="AP30" s="18" t="s">
        <v>29</v>
      </c>
      <c r="AQ30" s="18" t="s">
        <v>29</v>
      </c>
      <c r="AR30" s="18">
        <v>635</v>
      </c>
      <c r="AS30" s="18">
        <f t="shared" si="12"/>
        <v>635</v>
      </c>
      <c r="AT30" s="53">
        <f t="shared" si="13"/>
        <v>3.171194566520176E-2</v>
      </c>
      <c r="AU30" s="17" t="s">
        <v>29</v>
      </c>
      <c r="AV30" s="18" t="s">
        <v>29</v>
      </c>
      <c r="AW30" s="18" t="s">
        <v>29</v>
      </c>
      <c r="AX30" s="18" t="s">
        <v>29</v>
      </c>
      <c r="AY30" s="18">
        <v>417</v>
      </c>
      <c r="AZ30" s="18">
        <f>SUM(AU30:AY30)</f>
        <v>417</v>
      </c>
      <c r="BA30" s="53">
        <f>AZ30/$AZ$108</f>
        <v>2.9828326180257509E-2</v>
      </c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</row>
    <row r="31" spans="1:119" ht="14.15" customHeight="1" x14ac:dyDescent="0.3">
      <c r="A31" s="14"/>
      <c r="B31" s="29" t="s">
        <v>80</v>
      </c>
      <c r="C31" s="45" t="s">
        <v>81</v>
      </c>
      <c r="D31" s="55">
        <f t="shared" si="7"/>
        <v>1089</v>
      </c>
      <c r="E31" s="17">
        <v>2</v>
      </c>
      <c r="F31" s="18" t="s">
        <v>29</v>
      </c>
      <c r="G31" s="18">
        <v>84</v>
      </c>
      <c r="H31" s="18" t="s">
        <v>29</v>
      </c>
      <c r="I31" s="18">
        <v>5</v>
      </c>
      <c r="J31" s="18">
        <f>SUM(E31:I31)</f>
        <v>91</v>
      </c>
      <c r="K31" s="53">
        <f>J31/$J$108</f>
        <v>5.3338022390246763E-3</v>
      </c>
      <c r="L31" s="17">
        <v>1</v>
      </c>
      <c r="M31" s="18">
        <v>30</v>
      </c>
      <c r="N31" s="18">
        <v>86</v>
      </c>
      <c r="O31" s="18" t="s">
        <v>29</v>
      </c>
      <c r="P31" s="18">
        <v>10</v>
      </c>
      <c r="Q31" s="18">
        <f>SUM(L31:P31)</f>
        <v>127</v>
      </c>
      <c r="R31" s="49">
        <f>Q31/$Q$108</f>
        <v>6.1960286871249447E-3</v>
      </c>
      <c r="S31" s="17">
        <v>3</v>
      </c>
      <c r="T31" s="18">
        <v>43</v>
      </c>
      <c r="U31" s="18">
        <v>132</v>
      </c>
      <c r="V31" s="18" t="s">
        <v>29</v>
      </c>
      <c r="W31" s="18">
        <v>5</v>
      </c>
      <c r="X31" s="18">
        <f t="shared" si="10"/>
        <v>183</v>
      </c>
      <c r="Y31" s="49">
        <f t="shared" si="11"/>
        <v>8.4977942883677736E-3</v>
      </c>
      <c r="Z31" s="17">
        <v>5</v>
      </c>
      <c r="AA31" s="18">
        <v>9</v>
      </c>
      <c r="AB31" s="18">
        <v>158</v>
      </c>
      <c r="AC31" s="18" t="s">
        <v>29</v>
      </c>
      <c r="AD31" s="18">
        <v>10</v>
      </c>
      <c r="AE31" s="18">
        <f t="shared" si="8"/>
        <v>182</v>
      </c>
      <c r="AF31" s="49">
        <f t="shared" si="9"/>
        <v>8.07274340208472E-3</v>
      </c>
      <c r="AG31" s="17">
        <v>16</v>
      </c>
      <c r="AH31" s="18">
        <v>14</v>
      </c>
      <c r="AI31" s="18">
        <v>132</v>
      </c>
      <c r="AJ31" s="18" t="s">
        <v>29</v>
      </c>
      <c r="AK31" s="18">
        <v>29</v>
      </c>
      <c r="AL31" s="18">
        <f>SUM(AG31:AK31)</f>
        <v>191</v>
      </c>
      <c r="AM31" s="49">
        <f>AL31/$AL$108</f>
        <v>8.1124702684335706E-3</v>
      </c>
      <c r="AN31" s="17">
        <v>30</v>
      </c>
      <c r="AO31" s="18" t="s">
        <v>29</v>
      </c>
      <c r="AP31" s="18">
        <v>151</v>
      </c>
      <c r="AQ31" s="18" t="s">
        <v>29</v>
      </c>
      <c r="AR31" s="18">
        <v>21</v>
      </c>
      <c r="AS31" s="18">
        <f t="shared" si="12"/>
        <v>202</v>
      </c>
      <c r="AT31" s="49">
        <f t="shared" si="13"/>
        <v>1.0087894526568119E-2</v>
      </c>
      <c r="AU31" s="17" t="s">
        <v>29</v>
      </c>
      <c r="AV31" s="18" t="s">
        <v>29</v>
      </c>
      <c r="AW31" s="18">
        <v>108</v>
      </c>
      <c r="AX31" s="18" t="s">
        <v>29</v>
      </c>
      <c r="AY31" s="18">
        <v>5</v>
      </c>
      <c r="AZ31" s="18">
        <f>SUM(AU31:AY31)</f>
        <v>113</v>
      </c>
      <c r="BA31" s="49">
        <f>AZ31/$AZ$108</f>
        <v>8.0829756795422029E-3</v>
      </c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</row>
    <row r="32" spans="1:119" ht="14.15" customHeight="1" x14ac:dyDescent="0.3">
      <c r="A32" s="14"/>
      <c r="B32" s="29" t="s">
        <v>82</v>
      </c>
      <c r="C32" s="45" t="s">
        <v>83</v>
      </c>
      <c r="D32" s="55">
        <f t="shared" si="7"/>
        <v>14</v>
      </c>
      <c r="E32" s="17" t="s">
        <v>29</v>
      </c>
      <c r="F32" s="18" t="s">
        <v>29</v>
      </c>
      <c r="G32" s="18" t="s">
        <v>29</v>
      </c>
      <c r="H32" s="18" t="s">
        <v>29</v>
      </c>
      <c r="I32" s="18" t="s">
        <v>29</v>
      </c>
      <c r="J32" s="18" t="s">
        <v>29</v>
      </c>
      <c r="K32" s="53" t="s">
        <v>29</v>
      </c>
      <c r="L32" s="17" t="s">
        <v>29</v>
      </c>
      <c r="M32" s="18" t="s">
        <v>29</v>
      </c>
      <c r="N32" s="18" t="s">
        <v>29</v>
      </c>
      <c r="O32" s="18" t="s">
        <v>29</v>
      </c>
      <c r="P32" s="18" t="s">
        <v>29</v>
      </c>
      <c r="Q32" s="18" t="s">
        <v>29</v>
      </c>
      <c r="R32" s="49" t="s">
        <v>29</v>
      </c>
      <c r="S32" s="17" t="s">
        <v>29</v>
      </c>
      <c r="T32" s="18" t="s">
        <v>29</v>
      </c>
      <c r="U32" s="18">
        <v>8</v>
      </c>
      <c r="V32" s="18" t="s">
        <v>29</v>
      </c>
      <c r="W32" s="18" t="s">
        <v>29</v>
      </c>
      <c r="X32" s="18">
        <f t="shared" si="10"/>
        <v>8</v>
      </c>
      <c r="Y32" s="49">
        <f t="shared" si="11"/>
        <v>3.7148827490132344E-4</v>
      </c>
      <c r="Z32" s="17" t="s">
        <v>29</v>
      </c>
      <c r="AA32" s="18" t="s">
        <v>29</v>
      </c>
      <c r="AB32" s="18">
        <v>3</v>
      </c>
      <c r="AC32" s="18" t="s">
        <v>29</v>
      </c>
      <c r="AD32" s="18" t="s">
        <v>29</v>
      </c>
      <c r="AE32" s="18">
        <f t="shared" si="8"/>
        <v>3</v>
      </c>
      <c r="AF32" s="49">
        <f t="shared" si="9"/>
        <v>1.330671989354624E-4</v>
      </c>
      <c r="AG32" s="17" t="s">
        <v>29</v>
      </c>
      <c r="AH32" s="18" t="s">
        <v>29</v>
      </c>
      <c r="AI32" s="18" t="s">
        <v>29</v>
      </c>
      <c r="AJ32" s="18" t="s">
        <v>29</v>
      </c>
      <c r="AK32" s="18" t="s">
        <v>29</v>
      </c>
      <c r="AL32" s="18" t="s">
        <v>29</v>
      </c>
      <c r="AM32" s="49" t="s">
        <v>29</v>
      </c>
      <c r="AN32" s="17" t="s">
        <v>29</v>
      </c>
      <c r="AO32" s="18" t="s">
        <v>29</v>
      </c>
      <c r="AP32" s="18">
        <v>2</v>
      </c>
      <c r="AQ32" s="18" t="s">
        <v>29</v>
      </c>
      <c r="AR32" s="18" t="s">
        <v>29</v>
      </c>
      <c r="AS32" s="18">
        <f t="shared" si="12"/>
        <v>2</v>
      </c>
      <c r="AT32" s="49">
        <f t="shared" si="13"/>
        <v>9.988014382740711E-5</v>
      </c>
      <c r="AU32" s="17" t="s">
        <v>29</v>
      </c>
      <c r="AV32" s="18" t="s">
        <v>29</v>
      </c>
      <c r="AW32" s="18">
        <v>1</v>
      </c>
      <c r="AX32" s="18" t="s">
        <v>29</v>
      </c>
      <c r="AY32" s="18" t="s">
        <v>29</v>
      </c>
      <c r="AZ32" s="18">
        <f>SUM(AU32:AY32)</f>
        <v>1</v>
      </c>
      <c r="BA32" s="49">
        <f>AZ32/$AZ$108</f>
        <v>7.1530758226037201E-5</v>
      </c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</row>
    <row r="33" spans="1:119" ht="14.15" customHeight="1" x14ac:dyDescent="0.3">
      <c r="A33" s="14"/>
      <c r="B33" s="29" t="s">
        <v>84</v>
      </c>
      <c r="C33" s="45" t="s">
        <v>85</v>
      </c>
      <c r="D33" s="55">
        <f t="shared" si="7"/>
        <v>8</v>
      </c>
      <c r="E33" s="17" t="s">
        <v>29</v>
      </c>
      <c r="F33" s="18" t="s">
        <v>29</v>
      </c>
      <c r="G33" s="18" t="s">
        <v>29</v>
      </c>
      <c r="H33" s="18" t="s">
        <v>29</v>
      </c>
      <c r="I33" s="18" t="s">
        <v>29</v>
      </c>
      <c r="J33" s="18" t="s">
        <v>29</v>
      </c>
      <c r="K33" s="53" t="s">
        <v>29</v>
      </c>
      <c r="L33" s="17" t="s">
        <v>29</v>
      </c>
      <c r="M33" s="18" t="s">
        <v>29</v>
      </c>
      <c r="N33" s="18" t="s">
        <v>29</v>
      </c>
      <c r="O33" s="18" t="s">
        <v>29</v>
      </c>
      <c r="P33" s="18" t="s">
        <v>29</v>
      </c>
      <c r="Q33" s="18" t="s">
        <v>29</v>
      </c>
      <c r="R33" s="49" t="s">
        <v>29</v>
      </c>
      <c r="S33" s="17" t="s">
        <v>29</v>
      </c>
      <c r="T33" s="18" t="s">
        <v>29</v>
      </c>
      <c r="U33" s="18">
        <v>3</v>
      </c>
      <c r="V33" s="18" t="s">
        <v>29</v>
      </c>
      <c r="W33" s="18" t="s">
        <v>29</v>
      </c>
      <c r="X33" s="18">
        <f t="shared" si="10"/>
        <v>3</v>
      </c>
      <c r="Y33" s="49">
        <f t="shared" si="11"/>
        <v>1.393081030879963E-4</v>
      </c>
      <c r="Z33" s="17" t="s">
        <v>29</v>
      </c>
      <c r="AA33" s="18" t="s">
        <v>29</v>
      </c>
      <c r="AB33" s="18" t="s">
        <v>29</v>
      </c>
      <c r="AC33" s="18" t="s">
        <v>29</v>
      </c>
      <c r="AD33" s="18" t="s">
        <v>29</v>
      </c>
      <c r="AE33" s="18" t="s">
        <v>29</v>
      </c>
      <c r="AF33" s="49" t="s">
        <v>29</v>
      </c>
      <c r="AG33" s="17" t="s">
        <v>29</v>
      </c>
      <c r="AH33" s="18" t="s">
        <v>29</v>
      </c>
      <c r="AI33" s="18" t="s">
        <v>29</v>
      </c>
      <c r="AJ33" s="18" t="s">
        <v>29</v>
      </c>
      <c r="AK33" s="18" t="s">
        <v>29</v>
      </c>
      <c r="AL33" s="18" t="s">
        <v>29</v>
      </c>
      <c r="AM33" s="49" t="s">
        <v>29</v>
      </c>
      <c r="AN33" s="17" t="s">
        <v>29</v>
      </c>
      <c r="AO33" s="18" t="s">
        <v>29</v>
      </c>
      <c r="AP33" s="18">
        <v>5</v>
      </c>
      <c r="AQ33" s="18" t="s">
        <v>29</v>
      </c>
      <c r="AR33" s="18" t="s">
        <v>29</v>
      </c>
      <c r="AS33" s="18">
        <f t="shared" si="12"/>
        <v>5</v>
      </c>
      <c r="AT33" s="49">
        <f t="shared" si="13"/>
        <v>2.4970035956851775E-4</v>
      </c>
      <c r="AU33" s="17" t="s">
        <v>29</v>
      </c>
      <c r="AV33" s="18" t="s">
        <v>29</v>
      </c>
      <c r="AW33" s="18" t="s">
        <v>29</v>
      </c>
      <c r="AX33" s="18" t="s">
        <v>29</v>
      </c>
      <c r="AY33" s="18" t="s">
        <v>29</v>
      </c>
      <c r="AZ33" s="18" t="s">
        <v>29</v>
      </c>
      <c r="BA33" s="49" t="s">
        <v>29</v>
      </c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</row>
    <row r="34" spans="1:119" ht="14.15" customHeight="1" x14ac:dyDescent="0.3">
      <c r="A34" s="14"/>
      <c r="B34" s="29" t="s">
        <v>86</v>
      </c>
      <c r="C34" s="45" t="s">
        <v>87</v>
      </c>
      <c r="D34" s="55">
        <f t="shared" si="7"/>
        <v>38</v>
      </c>
      <c r="E34" s="17" t="s">
        <v>29</v>
      </c>
      <c r="F34" s="18" t="s">
        <v>29</v>
      </c>
      <c r="G34" s="18" t="s">
        <v>29</v>
      </c>
      <c r="H34" s="18" t="s">
        <v>29</v>
      </c>
      <c r="I34" s="18" t="s">
        <v>29</v>
      </c>
      <c r="J34" s="18" t="s">
        <v>29</v>
      </c>
      <c r="K34" s="53" t="s">
        <v>29</v>
      </c>
      <c r="L34" s="17" t="s">
        <v>29</v>
      </c>
      <c r="M34" s="18" t="s">
        <v>29</v>
      </c>
      <c r="N34" s="18">
        <v>11</v>
      </c>
      <c r="O34" s="18" t="s">
        <v>29</v>
      </c>
      <c r="P34" s="18" t="s">
        <v>29</v>
      </c>
      <c r="Q34" s="18">
        <f>SUM(L34:P34)</f>
        <v>11</v>
      </c>
      <c r="R34" s="49">
        <f>Q34/$Q$108</f>
        <v>5.3666390203444404E-4</v>
      </c>
      <c r="S34" s="17" t="s">
        <v>29</v>
      </c>
      <c r="T34" s="18" t="s">
        <v>29</v>
      </c>
      <c r="U34" s="18">
        <v>4</v>
      </c>
      <c r="V34" s="18" t="s">
        <v>29</v>
      </c>
      <c r="W34" s="18">
        <v>1</v>
      </c>
      <c r="X34" s="18">
        <f t="shared" si="10"/>
        <v>5</v>
      </c>
      <c r="Y34" s="49">
        <f t="shared" si="11"/>
        <v>2.3218017181332715E-4</v>
      </c>
      <c r="Z34" s="17" t="s">
        <v>29</v>
      </c>
      <c r="AA34" s="18" t="s">
        <v>29</v>
      </c>
      <c r="AB34" s="18">
        <v>5</v>
      </c>
      <c r="AC34" s="18" t="s">
        <v>29</v>
      </c>
      <c r="AD34" s="18">
        <v>8</v>
      </c>
      <c r="AE34" s="18">
        <f>SUM(Z34:AD34)</f>
        <v>13</v>
      </c>
      <c r="AF34" s="49">
        <f>AE34/$AE$108</f>
        <v>5.7662452872033712E-4</v>
      </c>
      <c r="AG34" s="17" t="s">
        <v>29</v>
      </c>
      <c r="AH34" s="18" t="s">
        <v>29</v>
      </c>
      <c r="AI34" s="18">
        <v>8</v>
      </c>
      <c r="AJ34" s="18" t="s">
        <v>29</v>
      </c>
      <c r="AK34" s="18" t="s">
        <v>29</v>
      </c>
      <c r="AL34" s="18">
        <f>SUM(AG34:AK34)</f>
        <v>8</v>
      </c>
      <c r="AM34" s="49">
        <f>AL34/$AL$108</f>
        <v>3.3978933061501872E-4</v>
      </c>
      <c r="AN34" s="17" t="s">
        <v>29</v>
      </c>
      <c r="AO34" s="18" t="s">
        <v>29</v>
      </c>
      <c r="AP34" s="18">
        <v>1</v>
      </c>
      <c r="AQ34" s="18" t="s">
        <v>29</v>
      </c>
      <c r="AR34" s="18" t="s">
        <v>29</v>
      </c>
      <c r="AS34" s="18">
        <f t="shared" si="12"/>
        <v>1</v>
      </c>
      <c r="AT34" s="49">
        <f t="shared" si="13"/>
        <v>4.9940071913703555E-5</v>
      </c>
      <c r="AU34" s="17" t="s">
        <v>29</v>
      </c>
      <c r="AV34" s="18" t="s">
        <v>29</v>
      </c>
      <c r="AW34" s="18" t="s">
        <v>29</v>
      </c>
      <c r="AX34" s="18" t="s">
        <v>29</v>
      </c>
      <c r="AY34" s="18" t="s">
        <v>29</v>
      </c>
      <c r="AZ34" s="18" t="s">
        <v>29</v>
      </c>
      <c r="BA34" s="49" t="s">
        <v>29</v>
      </c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</row>
    <row r="35" spans="1:119" ht="14.15" customHeight="1" x14ac:dyDescent="0.3">
      <c r="A35" s="14"/>
      <c r="B35" s="29" t="s">
        <v>88</v>
      </c>
      <c r="C35" s="45" t="s">
        <v>89</v>
      </c>
      <c r="D35" s="55">
        <f t="shared" si="7"/>
        <v>5</v>
      </c>
      <c r="E35" s="17" t="s">
        <v>29</v>
      </c>
      <c r="F35" s="18" t="s">
        <v>29</v>
      </c>
      <c r="G35" s="18" t="s">
        <v>29</v>
      </c>
      <c r="H35" s="18" t="s">
        <v>29</v>
      </c>
      <c r="I35" s="18" t="s">
        <v>29</v>
      </c>
      <c r="J35" s="18" t="s">
        <v>29</v>
      </c>
      <c r="K35" s="53" t="s">
        <v>29</v>
      </c>
      <c r="L35" s="17" t="s">
        <v>29</v>
      </c>
      <c r="M35" s="18" t="s">
        <v>29</v>
      </c>
      <c r="N35" s="18" t="s">
        <v>29</v>
      </c>
      <c r="O35" s="18" t="s">
        <v>29</v>
      </c>
      <c r="P35" s="18" t="s">
        <v>29</v>
      </c>
      <c r="Q35" s="18" t="s">
        <v>29</v>
      </c>
      <c r="R35" s="49" t="s">
        <v>29</v>
      </c>
      <c r="S35" s="17" t="s">
        <v>29</v>
      </c>
      <c r="T35" s="18" t="s">
        <v>29</v>
      </c>
      <c r="U35" s="18">
        <v>1</v>
      </c>
      <c r="V35" s="18" t="s">
        <v>29</v>
      </c>
      <c r="W35" s="18" t="s">
        <v>29</v>
      </c>
      <c r="X35" s="18">
        <f t="shared" si="10"/>
        <v>1</v>
      </c>
      <c r="Y35" s="49">
        <f t="shared" si="11"/>
        <v>4.643603436266543E-5</v>
      </c>
      <c r="Z35" s="17" t="s">
        <v>29</v>
      </c>
      <c r="AA35" s="18" t="s">
        <v>29</v>
      </c>
      <c r="AB35" s="18" t="s">
        <v>29</v>
      </c>
      <c r="AC35" s="18" t="s">
        <v>29</v>
      </c>
      <c r="AD35" s="18" t="s">
        <v>29</v>
      </c>
      <c r="AE35" s="18" t="s">
        <v>29</v>
      </c>
      <c r="AF35" s="49" t="s">
        <v>29</v>
      </c>
      <c r="AG35" s="17" t="s">
        <v>29</v>
      </c>
      <c r="AH35" s="18" t="s">
        <v>29</v>
      </c>
      <c r="AI35" s="18" t="s">
        <v>29</v>
      </c>
      <c r="AJ35" s="18" t="s">
        <v>29</v>
      </c>
      <c r="AK35" s="18" t="s">
        <v>29</v>
      </c>
      <c r="AL35" s="18" t="s">
        <v>29</v>
      </c>
      <c r="AM35" s="49" t="s">
        <v>29</v>
      </c>
      <c r="AN35" s="17" t="s">
        <v>29</v>
      </c>
      <c r="AO35" s="18" t="s">
        <v>29</v>
      </c>
      <c r="AP35" s="18">
        <v>2</v>
      </c>
      <c r="AQ35" s="18" t="s">
        <v>29</v>
      </c>
      <c r="AR35" s="18" t="s">
        <v>29</v>
      </c>
      <c r="AS35" s="18">
        <f t="shared" si="12"/>
        <v>2</v>
      </c>
      <c r="AT35" s="49">
        <f t="shared" si="13"/>
        <v>9.988014382740711E-5</v>
      </c>
      <c r="AU35" s="17" t="s">
        <v>29</v>
      </c>
      <c r="AV35" s="18" t="s">
        <v>29</v>
      </c>
      <c r="AW35" s="18">
        <v>2</v>
      </c>
      <c r="AX35" s="18" t="s">
        <v>29</v>
      </c>
      <c r="AY35" s="18" t="s">
        <v>29</v>
      </c>
      <c r="AZ35" s="18">
        <f>SUM(AU35:AY35)</f>
        <v>2</v>
      </c>
      <c r="BA35" s="49">
        <f>AZ35/$AZ$108</f>
        <v>1.430615164520744E-4</v>
      </c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</row>
    <row r="36" spans="1:119" ht="14.15" customHeight="1" x14ac:dyDescent="0.3">
      <c r="A36" s="14"/>
      <c r="B36" s="29" t="s">
        <v>90</v>
      </c>
      <c r="C36" s="45" t="s">
        <v>91</v>
      </c>
      <c r="D36" s="55">
        <f t="shared" si="7"/>
        <v>1003</v>
      </c>
      <c r="E36" s="17">
        <v>6</v>
      </c>
      <c r="F36" s="18">
        <v>24</v>
      </c>
      <c r="G36" s="18">
        <v>96</v>
      </c>
      <c r="H36" s="18">
        <v>1</v>
      </c>
      <c r="I36" s="18">
        <v>33</v>
      </c>
      <c r="J36" s="18">
        <f>SUM(E36:I36)</f>
        <v>160</v>
      </c>
      <c r="K36" s="53">
        <f>J36/$J$108</f>
        <v>9.3781138268565732E-3</v>
      </c>
      <c r="L36" s="17">
        <v>2</v>
      </c>
      <c r="M36" s="18" t="s">
        <v>29</v>
      </c>
      <c r="N36" s="18">
        <v>74</v>
      </c>
      <c r="O36" s="18" t="s">
        <v>29</v>
      </c>
      <c r="P36" s="18">
        <v>42</v>
      </c>
      <c r="Q36" s="18">
        <f>SUM(L36:P36)</f>
        <v>118</v>
      </c>
      <c r="R36" s="49">
        <f>Q36/$Q$108</f>
        <v>5.7569400400058549E-3</v>
      </c>
      <c r="S36" s="17">
        <v>3</v>
      </c>
      <c r="T36" s="18">
        <v>13</v>
      </c>
      <c r="U36" s="18">
        <v>91</v>
      </c>
      <c r="V36" s="18" t="s">
        <v>29</v>
      </c>
      <c r="W36" s="18">
        <v>45</v>
      </c>
      <c r="X36" s="18">
        <f t="shared" si="10"/>
        <v>152</v>
      </c>
      <c r="Y36" s="49">
        <f t="shared" si="11"/>
        <v>7.0582772231251451E-3</v>
      </c>
      <c r="Z36" s="17">
        <v>2</v>
      </c>
      <c r="AA36" s="18">
        <v>20</v>
      </c>
      <c r="AB36" s="18">
        <v>116</v>
      </c>
      <c r="AC36" s="18" t="s">
        <v>29</v>
      </c>
      <c r="AD36" s="18">
        <v>41</v>
      </c>
      <c r="AE36" s="18">
        <f>SUM(Z36:AD36)</f>
        <v>179</v>
      </c>
      <c r="AF36" s="49">
        <f>AE36/$AE$108</f>
        <v>7.9396762031492575E-3</v>
      </c>
      <c r="AG36" s="17">
        <v>5</v>
      </c>
      <c r="AH36" s="18">
        <v>6</v>
      </c>
      <c r="AI36" s="18">
        <v>83</v>
      </c>
      <c r="AJ36" s="18" t="s">
        <v>29</v>
      </c>
      <c r="AK36" s="18">
        <v>56</v>
      </c>
      <c r="AL36" s="18">
        <f>SUM(AG36:AK36)</f>
        <v>150</v>
      </c>
      <c r="AM36" s="49">
        <f>AL36/$AL$108</f>
        <v>6.3710499490316E-3</v>
      </c>
      <c r="AN36" s="17">
        <v>8</v>
      </c>
      <c r="AO36" s="18">
        <v>3</v>
      </c>
      <c r="AP36" s="18">
        <v>86</v>
      </c>
      <c r="AQ36" s="18" t="s">
        <v>29</v>
      </c>
      <c r="AR36" s="18">
        <v>54</v>
      </c>
      <c r="AS36" s="18">
        <f t="shared" si="12"/>
        <v>151</v>
      </c>
      <c r="AT36" s="49">
        <f t="shared" si="13"/>
        <v>7.5409508589692371E-3</v>
      </c>
      <c r="AU36" s="17">
        <v>4</v>
      </c>
      <c r="AV36" s="18">
        <v>1</v>
      </c>
      <c r="AW36" s="18">
        <v>64</v>
      </c>
      <c r="AX36" s="18" t="s">
        <v>29</v>
      </c>
      <c r="AY36" s="18">
        <v>24</v>
      </c>
      <c r="AZ36" s="18">
        <f>SUM(AU36:AY36)</f>
        <v>93</v>
      </c>
      <c r="BA36" s="49">
        <f>AZ36/$AZ$108</f>
        <v>6.652360515021459E-3</v>
      </c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</row>
    <row r="37" spans="1:119" ht="14.15" customHeight="1" x14ac:dyDescent="0.3">
      <c r="A37" s="14"/>
      <c r="B37" s="29" t="s">
        <v>92</v>
      </c>
      <c r="C37" s="45" t="s">
        <v>93</v>
      </c>
      <c r="D37" s="55">
        <f t="shared" si="7"/>
        <v>14</v>
      </c>
      <c r="E37" s="17" t="s">
        <v>29</v>
      </c>
      <c r="F37" s="18" t="s">
        <v>29</v>
      </c>
      <c r="G37" s="18" t="s">
        <v>29</v>
      </c>
      <c r="H37" s="18" t="s">
        <v>29</v>
      </c>
      <c r="I37" s="18" t="s">
        <v>29</v>
      </c>
      <c r="J37" s="18" t="s">
        <v>29</v>
      </c>
      <c r="K37" s="53" t="s">
        <v>29</v>
      </c>
      <c r="L37" s="17" t="s">
        <v>29</v>
      </c>
      <c r="M37" s="18" t="s">
        <v>29</v>
      </c>
      <c r="N37" s="18" t="s">
        <v>29</v>
      </c>
      <c r="O37" s="18" t="s">
        <v>29</v>
      </c>
      <c r="P37" s="18" t="s">
        <v>29</v>
      </c>
      <c r="Q37" s="18" t="s">
        <v>29</v>
      </c>
      <c r="R37" s="49" t="s">
        <v>29</v>
      </c>
      <c r="S37" s="17" t="s">
        <v>29</v>
      </c>
      <c r="T37" s="18" t="s">
        <v>29</v>
      </c>
      <c r="U37" s="18" t="s">
        <v>29</v>
      </c>
      <c r="V37" s="18" t="s">
        <v>29</v>
      </c>
      <c r="W37" s="18" t="s">
        <v>29</v>
      </c>
      <c r="X37" s="18" t="s">
        <v>29</v>
      </c>
      <c r="Y37" s="49" t="s">
        <v>29</v>
      </c>
      <c r="Z37" s="17" t="s">
        <v>29</v>
      </c>
      <c r="AA37" s="18" t="s">
        <v>29</v>
      </c>
      <c r="AB37" s="18" t="s">
        <v>29</v>
      </c>
      <c r="AC37" s="18" t="s">
        <v>29</v>
      </c>
      <c r="AD37" s="18" t="s">
        <v>29</v>
      </c>
      <c r="AE37" s="18" t="s">
        <v>29</v>
      </c>
      <c r="AF37" s="49" t="s">
        <v>29</v>
      </c>
      <c r="AG37" s="17" t="s">
        <v>29</v>
      </c>
      <c r="AH37" s="18" t="s">
        <v>29</v>
      </c>
      <c r="AI37" s="18">
        <v>3</v>
      </c>
      <c r="AJ37" s="18" t="s">
        <v>29</v>
      </c>
      <c r="AK37" s="18" t="s">
        <v>29</v>
      </c>
      <c r="AL37" s="18">
        <f>SUM(AG37:AK37)</f>
        <v>3</v>
      </c>
      <c r="AM37" s="49">
        <f>AL37/$AL$108</f>
        <v>1.2742099898063202E-4</v>
      </c>
      <c r="AN37" s="17" t="s">
        <v>29</v>
      </c>
      <c r="AO37" s="18" t="s">
        <v>29</v>
      </c>
      <c r="AP37" s="18">
        <v>11</v>
      </c>
      <c r="AQ37" s="18" t="s">
        <v>29</v>
      </c>
      <c r="AR37" s="18" t="s">
        <v>29</v>
      </c>
      <c r="AS37" s="18">
        <f t="shared" si="12"/>
        <v>11</v>
      </c>
      <c r="AT37" s="49">
        <f t="shared" si="13"/>
        <v>5.4934079105073907E-4</v>
      </c>
      <c r="AU37" s="17" t="s">
        <v>29</v>
      </c>
      <c r="AV37" s="18" t="s">
        <v>29</v>
      </c>
      <c r="AW37" s="18" t="s">
        <v>29</v>
      </c>
      <c r="AX37" s="18" t="s">
        <v>29</v>
      </c>
      <c r="AY37" s="18" t="s">
        <v>29</v>
      </c>
      <c r="AZ37" s="18" t="s">
        <v>29</v>
      </c>
      <c r="BA37" s="49" t="s">
        <v>29</v>
      </c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</row>
    <row r="38" spans="1:119" ht="14.15" customHeight="1" x14ac:dyDescent="0.3">
      <c r="A38" s="14"/>
      <c r="B38" s="29" t="s">
        <v>94</v>
      </c>
      <c r="C38" s="45" t="s">
        <v>95</v>
      </c>
      <c r="D38" s="55">
        <f t="shared" si="7"/>
        <v>3</v>
      </c>
      <c r="E38" s="17" t="s">
        <v>29</v>
      </c>
      <c r="F38" s="18" t="s">
        <v>29</v>
      </c>
      <c r="G38" s="18" t="s">
        <v>29</v>
      </c>
      <c r="H38" s="18" t="s">
        <v>29</v>
      </c>
      <c r="I38" s="18" t="s">
        <v>29</v>
      </c>
      <c r="J38" s="18" t="s">
        <v>29</v>
      </c>
      <c r="K38" s="53" t="s">
        <v>29</v>
      </c>
      <c r="L38" s="17" t="s">
        <v>29</v>
      </c>
      <c r="M38" s="18" t="s">
        <v>29</v>
      </c>
      <c r="N38" s="18" t="s">
        <v>29</v>
      </c>
      <c r="O38" s="18" t="s">
        <v>29</v>
      </c>
      <c r="P38" s="18" t="s">
        <v>29</v>
      </c>
      <c r="Q38" s="18" t="s">
        <v>29</v>
      </c>
      <c r="R38" s="49" t="s">
        <v>29</v>
      </c>
      <c r="S38" s="17" t="s">
        <v>29</v>
      </c>
      <c r="T38" s="18" t="s">
        <v>29</v>
      </c>
      <c r="U38" s="18">
        <v>3</v>
      </c>
      <c r="V38" s="18" t="s">
        <v>29</v>
      </c>
      <c r="W38" s="18" t="s">
        <v>29</v>
      </c>
      <c r="X38" s="18">
        <f t="shared" ref="X38:X47" si="14">SUM(S38:W38)</f>
        <v>3</v>
      </c>
      <c r="Y38" s="49">
        <f t="shared" ref="Y38:Y47" si="15">X38/$X$108</f>
        <v>1.393081030879963E-4</v>
      </c>
      <c r="Z38" s="17" t="s">
        <v>29</v>
      </c>
      <c r="AA38" s="18" t="s">
        <v>29</v>
      </c>
      <c r="AB38" s="18" t="s">
        <v>29</v>
      </c>
      <c r="AC38" s="18" t="s">
        <v>29</v>
      </c>
      <c r="AD38" s="18" t="s">
        <v>29</v>
      </c>
      <c r="AE38" s="18" t="s">
        <v>29</v>
      </c>
      <c r="AF38" s="49" t="s">
        <v>29</v>
      </c>
      <c r="AG38" s="17" t="s">
        <v>29</v>
      </c>
      <c r="AH38" s="18" t="s">
        <v>29</v>
      </c>
      <c r="AI38" s="18" t="s">
        <v>29</v>
      </c>
      <c r="AJ38" s="18" t="s">
        <v>29</v>
      </c>
      <c r="AK38" s="18" t="s">
        <v>29</v>
      </c>
      <c r="AL38" s="18" t="s">
        <v>29</v>
      </c>
      <c r="AM38" s="49" t="s">
        <v>29</v>
      </c>
      <c r="AN38" s="17" t="s">
        <v>29</v>
      </c>
      <c r="AO38" s="18" t="s">
        <v>29</v>
      </c>
      <c r="AP38" s="18" t="s">
        <v>29</v>
      </c>
      <c r="AQ38" s="18" t="s">
        <v>29</v>
      </c>
      <c r="AR38" s="18" t="s">
        <v>29</v>
      </c>
      <c r="AS38" s="18" t="s">
        <v>29</v>
      </c>
      <c r="AT38" s="19" t="s">
        <v>29</v>
      </c>
      <c r="AU38" s="17" t="s">
        <v>29</v>
      </c>
      <c r="AV38" s="18" t="s">
        <v>29</v>
      </c>
      <c r="AW38" s="18" t="s">
        <v>29</v>
      </c>
      <c r="AX38" s="18" t="s">
        <v>29</v>
      </c>
      <c r="AY38" s="18" t="s">
        <v>29</v>
      </c>
      <c r="AZ38" s="18" t="s">
        <v>29</v>
      </c>
      <c r="BA38" s="49" t="s">
        <v>29</v>
      </c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</row>
    <row r="39" spans="1:119" ht="14.15" customHeight="1" x14ac:dyDescent="0.3">
      <c r="A39" s="14"/>
      <c r="B39" s="29" t="s">
        <v>96</v>
      </c>
      <c r="C39" s="45" t="s">
        <v>97</v>
      </c>
      <c r="D39" s="55">
        <f t="shared" si="7"/>
        <v>2211</v>
      </c>
      <c r="E39" s="17">
        <v>11</v>
      </c>
      <c r="F39" s="18">
        <v>53</v>
      </c>
      <c r="G39" s="18">
        <v>283</v>
      </c>
      <c r="H39" s="18" t="s">
        <v>29</v>
      </c>
      <c r="I39" s="18">
        <v>11</v>
      </c>
      <c r="J39" s="18">
        <f>SUM(E39:I39)</f>
        <v>358</v>
      </c>
      <c r="K39" s="53">
        <f>J39/$J$108</f>
        <v>2.0983529687591582E-2</v>
      </c>
      <c r="L39" s="17">
        <v>6</v>
      </c>
      <c r="M39" s="18">
        <v>53</v>
      </c>
      <c r="N39" s="18">
        <v>312</v>
      </c>
      <c r="O39" s="18">
        <v>4</v>
      </c>
      <c r="P39" s="18">
        <v>16</v>
      </c>
      <c r="Q39" s="18">
        <f>SUM(L39:P39)</f>
        <v>391</v>
      </c>
      <c r="R39" s="49">
        <f>Q39/$Q$108</f>
        <v>1.9075962335951602E-2</v>
      </c>
      <c r="S39" s="17">
        <v>4</v>
      </c>
      <c r="T39" s="18">
        <v>41</v>
      </c>
      <c r="U39" s="18">
        <v>325</v>
      </c>
      <c r="V39" s="18">
        <v>2</v>
      </c>
      <c r="W39" s="18">
        <v>4</v>
      </c>
      <c r="X39" s="18">
        <f t="shared" si="14"/>
        <v>376</v>
      </c>
      <c r="Y39" s="49">
        <f t="shared" si="15"/>
        <v>1.7459948920362203E-2</v>
      </c>
      <c r="Z39" s="17">
        <v>7</v>
      </c>
      <c r="AA39" s="18">
        <v>46</v>
      </c>
      <c r="AB39" s="18">
        <v>329</v>
      </c>
      <c r="AC39" s="18">
        <v>2</v>
      </c>
      <c r="AD39" s="18">
        <v>2</v>
      </c>
      <c r="AE39" s="18">
        <f t="shared" ref="AE39:AE49" si="16">SUM(Z39:AD39)</f>
        <v>386</v>
      </c>
      <c r="AF39" s="49">
        <f t="shared" ref="AF39:AF49" si="17">AE39/$AE$108</f>
        <v>1.7121312929696163E-2</v>
      </c>
      <c r="AG39" s="17">
        <v>13</v>
      </c>
      <c r="AH39" s="18">
        <v>29</v>
      </c>
      <c r="AI39" s="18">
        <v>277</v>
      </c>
      <c r="AJ39" s="18">
        <v>6</v>
      </c>
      <c r="AK39" s="18">
        <v>11</v>
      </c>
      <c r="AL39" s="18">
        <f t="shared" ref="AL39:AL47" si="18">SUM(AG39:AK39)</f>
        <v>336</v>
      </c>
      <c r="AM39" s="49">
        <f t="shared" ref="AM39:AM47" si="19">AL39/$AL$108</f>
        <v>1.4271151885830785E-2</v>
      </c>
      <c r="AN39" s="17">
        <v>5</v>
      </c>
      <c r="AO39" s="18">
        <v>11</v>
      </c>
      <c r="AP39" s="18">
        <v>185</v>
      </c>
      <c r="AQ39" s="18" t="s">
        <v>29</v>
      </c>
      <c r="AR39" s="18">
        <v>3</v>
      </c>
      <c r="AS39" s="18">
        <f t="shared" ref="AS39:AS46" si="20">SUM(AN39:AR39)</f>
        <v>204</v>
      </c>
      <c r="AT39" s="49">
        <f t="shared" ref="AT39:AT46" si="21">AS39/$AS$108</f>
        <v>1.0187774670395526E-2</v>
      </c>
      <c r="AU39" s="17" t="s">
        <v>29</v>
      </c>
      <c r="AV39" s="18">
        <v>20</v>
      </c>
      <c r="AW39" s="18">
        <v>126</v>
      </c>
      <c r="AX39" s="18" t="s">
        <v>29</v>
      </c>
      <c r="AY39" s="18">
        <v>14</v>
      </c>
      <c r="AZ39" s="18">
        <f t="shared" ref="AZ39:AZ46" si="22">SUM(AU39:AY39)</f>
        <v>160</v>
      </c>
      <c r="BA39" s="49">
        <f t="shared" ref="BA39:BA46" si="23">AZ39/$AZ$108</f>
        <v>1.1444921316165951E-2</v>
      </c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</row>
    <row r="40" spans="1:119" ht="14.15" customHeight="1" x14ac:dyDescent="0.3">
      <c r="A40" s="14"/>
      <c r="B40" s="29" t="s">
        <v>98</v>
      </c>
      <c r="C40" s="45" t="s">
        <v>99</v>
      </c>
      <c r="D40" s="55">
        <f t="shared" si="7"/>
        <v>12030</v>
      </c>
      <c r="E40" s="17">
        <v>16</v>
      </c>
      <c r="F40" s="18">
        <v>345</v>
      </c>
      <c r="G40" s="18">
        <v>1162</v>
      </c>
      <c r="H40" s="18" t="s">
        <v>29</v>
      </c>
      <c r="I40" s="18">
        <v>67</v>
      </c>
      <c r="J40" s="18">
        <f>SUM(E40:I40)</f>
        <v>1590</v>
      </c>
      <c r="K40" s="53">
        <f>J40/$J$108</f>
        <v>9.3195006154387194E-2</v>
      </c>
      <c r="L40" s="17">
        <v>23</v>
      </c>
      <c r="M40" s="18">
        <v>331</v>
      </c>
      <c r="N40" s="18">
        <v>1085</v>
      </c>
      <c r="O40" s="18">
        <v>20</v>
      </c>
      <c r="P40" s="18">
        <v>89</v>
      </c>
      <c r="Q40" s="18">
        <f>SUM(L40:P40)</f>
        <v>1548</v>
      </c>
      <c r="R40" s="49">
        <f>Q40/$Q$108</f>
        <v>7.5523247304483579E-2</v>
      </c>
      <c r="S40" s="17">
        <v>10</v>
      </c>
      <c r="T40" s="18">
        <v>357</v>
      </c>
      <c r="U40" s="18">
        <v>1269</v>
      </c>
      <c r="V40" s="18" t="s">
        <v>29</v>
      </c>
      <c r="W40" s="18">
        <v>43</v>
      </c>
      <c r="X40" s="18">
        <f t="shared" si="14"/>
        <v>1679</v>
      </c>
      <c r="Y40" s="49">
        <f t="shared" si="15"/>
        <v>7.796610169491526E-2</v>
      </c>
      <c r="Z40" s="17">
        <v>19</v>
      </c>
      <c r="AA40" s="18">
        <v>522</v>
      </c>
      <c r="AB40" s="18">
        <v>1453</v>
      </c>
      <c r="AC40" s="18" t="s">
        <v>29</v>
      </c>
      <c r="AD40" s="18">
        <v>94</v>
      </c>
      <c r="AE40" s="18">
        <f t="shared" si="16"/>
        <v>2088</v>
      </c>
      <c r="AF40" s="49">
        <f t="shared" si="17"/>
        <v>9.2614770459081841E-2</v>
      </c>
      <c r="AG40" s="17">
        <v>24</v>
      </c>
      <c r="AH40" s="18">
        <v>308</v>
      </c>
      <c r="AI40" s="18">
        <v>1463</v>
      </c>
      <c r="AJ40" s="18">
        <v>13</v>
      </c>
      <c r="AK40" s="18">
        <v>61</v>
      </c>
      <c r="AL40" s="18">
        <f t="shared" si="18"/>
        <v>1869</v>
      </c>
      <c r="AM40" s="49">
        <f t="shared" si="19"/>
        <v>7.9383282364933735E-2</v>
      </c>
      <c r="AN40" s="17">
        <v>26</v>
      </c>
      <c r="AO40" s="18">
        <v>158</v>
      </c>
      <c r="AP40" s="18">
        <v>1349</v>
      </c>
      <c r="AQ40" s="18" t="s">
        <v>29</v>
      </c>
      <c r="AR40" s="18">
        <v>34</v>
      </c>
      <c r="AS40" s="18">
        <f t="shared" si="20"/>
        <v>1567</v>
      </c>
      <c r="AT40" s="49">
        <f t="shared" si="21"/>
        <v>7.8256092688773468E-2</v>
      </c>
      <c r="AU40" s="17">
        <v>32</v>
      </c>
      <c r="AV40" s="18">
        <v>111</v>
      </c>
      <c r="AW40" s="18">
        <v>1531</v>
      </c>
      <c r="AX40" s="18">
        <v>3</v>
      </c>
      <c r="AY40" s="18">
        <v>12</v>
      </c>
      <c r="AZ40" s="18">
        <f t="shared" si="22"/>
        <v>1689</v>
      </c>
      <c r="BA40" s="49">
        <f t="shared" si="23"/>
        <v>0.12081545064377683</v>
      </c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</row>
    <row r="41" spans="1:119" ht="14.15" customHeight="1" x14ac:dyDescent="0.3">
      <c r="A41" s="14"/>
      <c r="B41" s="29" t="s">
        <v>100</v>
      </c>
      <c r="C41" s="45" t="s">
        <v>101</v>
      </c>
      <c r="D41" s="55">
        <f t="shared" si="7"/>
        <v>242</v>
      </c>
      <c r="E41" s="17" t="s">
        <v>29</v>
      </c>
      <c r="F41" s="18" t="s">
        <v>29</v>
      </c>
      <c r="G41" s="18" t="s">
        <v>29</v>
      </c>
      <c r="H41" s="18" t="s">
        <v>29</v>
      </c>
      <c r="I41" s="18">
        <v>11</v>
      </c>
      <c r="J41" s="18">
        <f>SUM(E41:I41)</f>
        <v>11</v>
      </c>
      <c r="K41" s="53">
        <f>J41/$J$108</f>
        <v>6.4474532559638943E-4</v>
      </c>
      <c r="L41" s="17" t="s">
        <v>29</v>
      </c>
      <c r="M41" s="18" t="s">
        <v>29</v>
      </c>
      <c r="N41" s="18" t="s">
        <v>29</v>
      </c>
      <c r="O41" s="18" t="s">
        <v>29</v>
      </c>
      <c r="P41" s="18">
        <v>34</v>
      </c>
      <c r="Q41" s="18">
        <f>SUM(L41:P41)</f>
        <v>34</v>
      </c>
      <c r="R41" s="49">
        <f>Q41/$Q$108</f>
        <v>1.6587793335610089E-3</v>
      </c>
      <c r="S41" s="17" t="s">
        <v>29</v>
      </c>
      <c r="T41" s="18" t="s">
        <v>29</v>
      </c>
      <c r="U41" s="18">
        <v>15</v>
      </c>
      <c r="V41" s="18" t="s">
        <v>29</v>
      </c>
      <c r="W41" s="18">
        <v>35</v>
      </c>
      <c r="X41" s="18">
        <f t="shared" si="14"/>
        <v>50</v>
      </c>
      <c r="Y41" s="49">
        <f t="shared" si="15"/>
        <v>2.3218017181332712E-3</v>
      </c>
      <c r="Z41" s="17" t="s">
        <v>29</v>
      </c>
      <c r="AA41" s="18" t="s">
        <v>29</v>
      </c>
      <c r="AB41" s="18" t="s">
        <v>29</v>
      </c>
      <c r="AC41" s="18" t="s">
        <v>29</v>
      </c>
      <c r="AD41" s="18">
        <v>32</v>
      </c>
      <c r="AE41" s="18">
        <f t="shared" si="16"/>
        <v>32</v>
      </c>
      <c r="AF41" s="49">
        <f t="shared" si="17"/>
        <v>1.4193834553115989E-3</v>
      </c>
      <c r="AG41" s="17" t="s">
        <v>29</v>
      </c>
      <c r="AH41" s="18" t="s">
        <v>29</v>
      </c>
      <c r="AI41" s="18">
        <v>12</v>
      </c>
      <c r="AJ41" s="18" t="s">
        <v>29</v>
      </c>
      <c r="AK41" s="18">
        <v>52</v>
      </c>
      <c r="AL41" s="18">
        <f t="shared" si="18"/>
        <v>64</v>
      </c>
      <c r="AM41" s="49">
        <f t="shared" si="19"/>
        <v>2.7183146449201497E-3</v>
      </c>
      <c r="AN41" s="17" t="s">
        <v>29</v>
      </c>
      <c r="AO41" s="18" t="s">
        <v>29</v>
      </c>
      <c r="AP41" s="18">
        <v>12</v>
      </c>
      <c r="AQ41" s="18" t="s">
        <v>29</v>
      </c>
      <c r="AR41" s="18">
        <v>9</v>
      </c>
      <c r="AS41" s="18">
        <f t="shared" si="20"/>
        <v>21</v>
      </c>
      <c r="AT41" s="49">
        <f t="shared" si="21"/>
        <v>1.0487415101877746E-3</v>
      </c>
      <c r="AU41" s="17" t="s">
        <v>29</v>
      </c>
      <c r="AV41" s="18" t="s">
        <v>29</v>
      </c>
      <c r="AW41" s="18">
        <v>16</v>
      </c>
      <c r="AX41" s="18" t="s">
        <v>29</v>
      </c>
      <c r="AY41" s="18">
        <v>14</v>
      </c>
      <c r="AZ41" s="18">
        <f t="shared" si="22"/>
        <v>30</v>
      </c>
      <c r="BA41" s="49">
        <f t="shared" si="23"/>
        <v>2.1459227467811159E-3</v>
      </c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</row>
    <row r="42" spans="1:119" ht="14.15" customHeight="1" x14ac:dyDescent="0.3">
      <c r="A42" s="14"/>
      <c r="B42" s="29" t="s">
        <v>102</v>
      </c>
      <c r="C42" s="45" t="s">
        <v>103</v>
      </c>
      <c r="D42" s="55">
        <f t="shared" si="7"/>
        <v>9538</v>
      </c>
      <c r="E42" s="17">
        <v>13</v>
      </c>
      <c r="F42" s="18">
        <v>359</v>
      </c>
      <c r="G42" s="18">
        <v>804</v>
      </c>
      <c r="H42" s="18">
        <v>14</v>
      </c>
      <c r="I42" s="18">
        <v>142</v>
      </c>
      <c r="J42" s="18">
        <f>SUM(E42:I42)</f>
        <v>1332</v>
      </c>
      <c r="K42" s="53">
        <f>J42/$J$108</f>
        <v>7.8072797608580977E-2</v>
      </c>
      <c r="L42" s="17">
        <v>16</v>
      </c>
      <c r="M42" s="18">
        <v>460</v>
      </c>
      <c r="N42" s="18">
        <v>944</v>
      </c>
      <c r="O42" s="18">
        <v>23</v>
      </c>
      <c r="P42" s="18">
        <v>152</v>
      </c>
      <c r="Q42" s="18">
        <f>SUM(L42:P42)</f>
        <v>1595</v>
      </c>
      <c r="R42" s="49">
        <f>Q42/$Q$108</f>
        <v>7.7816265794994385E-2</v>
      </c>
      <c r="S42" s="17">
        <v>39</v>
      </c>
      <c r="T42" s="18">
        <v>285</v>
      </c>
      <c r="U42" s="18">
        <v>941</v>
      </c>
      <c r="V42" s="18" t="s">
        <v>29</v>
      </c>
      <c r="W42" s="18">
        <v>126</v>
      </c>
      <c r="X42" s="18">
        <f t="shared" si="14"/>
        <v>1391</v>
      </c>
      <c r="Y42" s="49">
        <f t="shared" si="15"/>
        <v>6.459252379846761E-2</v>
      </c>
      <c r="Z42" s="17">
        <v>26</v>
      </c>
      <c r="AA42" s="18">
        <v>352</v>
      </c>
      <c r="AB42" s="18">
        <v>980</v>
      </c>
      <c r="AC42" s="18">
        <v>9</v>
      </c>
      <c r="AD42" s="18">
        <v>126</v>
      </c>
      <c r="AE42" s="18">
        <f t="shared" si="16"/>
        <v>1493</v>
      </c>
      <c r="AF42" s="49">
        <f t="shared" si="17"/>
        <v>6.6223109336881789E-2</v>
      </c>
      <c r="AG42" s="17">
        <v>48</v>
      </c>
      <c r="AH42" s="18">
        <v>291</v>
      </c>
      <c r="AI42" s="18">
        <v>1055</v>
      </c>
      <c r="AJ42" s="18">
        <v>15</v>
      </c>
      <c r="AK42" s="18">
        <v>126</v>
      </c>
      <c r="AL42" s="18">
        <f t="shared" si="18"/>
        <v>1535</v>
      </c>
      <c r="AM42" s="49">
        <f t="shared" si="19"/>
        <v>6.519707781175671E-2</v>
      </c>
      <c r="AN42" s="17">
        <v>31</v>
      </c>
      <c r="AO42" s="18">
        <v>260</v>
      </c>
      <c r="AP42" s="18">
        <v>985</v>
      </c>
      <c r="AQ42" s="18">
        <v>4</v>
      </c>
      <c r="AR42" s="18">
        <v>46</v>
      </c>
      <c r="AS42" s="18">
        <f t="shared" si="20"/>
        <v>1326</v>
      </c>
      <c r="AT42" s="49">
        <f t="shared" si="21"/>
        <v>6.6220535357570914E-2</v>
      </c>
      <c r="AU42" s="17">
        <v>9</v>
      </c>
      <c r="AV42" s="18">
        <v>40</v>
      </c>
      <c r="AW42" s="18">
        <v>762</v>
      </c>
      <c r="AX42" s="38" t="s">
        <v>29</v>
      </c>
      <c r="AY42" s="18">
        <v>55</v>
      </c>
      <c r="AZ42" s="18">
        <f t="shared" si="22"/>
        <v>866</v>
      </c>
      <c r="BA42" s="49">
        <f t="shared" si="23"/>
        <v>6.1945636623748211E-2</v>
      </c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</row>
    <row r="43" spans="1:119" ht="14.15" customHeight="1" x14ac:dyDescent="0.3">
      <c r="A43" s="14"/>
      <c r="B43" s="29" t="s">
        <v>104</v>
      </c>
      <c r="C43" s="45" t="s">
        <v>105</v>
      </c>
      <c r="D43" s="55">
        <f t="shared" si="7"/>
        <v>30</v>
      </c>
      <c r="E43" s="17" t="s">
        <v>29</v>
      </c>
      <c r="F43" s="18" t="s">
        <v>29</v>
      </c>
      <c r="G43" s="18" t="s">
        <v>29</v>
      </c>
      <c r="H43" s="18" t="s">
        <v>29</v>
      </c>
      <c r="I43" s="18" t="s">
        <v>29</v>
      </c>
      <c r="J43" s="18" t="s">
        <v>29</v>
      </c>
      <c r="K43" s="53" t="s">
        <v>29</v>
      </c>
      <c r="L43" s="17" t="s">
        <v>29</v>
      </c>
      <c r="M43" s="18" t="s">
        <v>29</v>
      </c>
      <c r="N43" s="18" t="s">
        <v>29</v>
      </c>
      <c r="O43" s="18" t="s">
        <v>29</v>
      </c>
      <c r="P43" s="18" t="s">
        <v>29</v>
      </c>
      <c r="Q43" s="18" t="s">
        <v>29</v>
      </c>
      <c r="R43" s="49" t="s">
        <v>29</v>
      </c>
      <c r="S43" s="17" t="s">
        <v>29</v>
      </c>
      <c r="T43" s="18" t="s">
        <v>29</v>
      </c>
      <c r="U43" s="18">
        <v>4</v>
      </c>
      <c r="V43" s="18" t="s">
        <v>29</v>
      </c>
      <c r="W43" s="18" t="s">
        <v>29</v>
      </c>
      <c r="X43" s="18">
        <f t="shared" si="14"/>
        <v>4</v>
      </c>
      <c r="Y43" s="49">
        <f t="shared" si="15"/>
        <v>1.8574413745066172E-4</v>
      </c>
      <c r="Z43" s="17" t="s">
        <v>29</v>
      </c>
      <c r="AA43" s="18" t="s">
        <v>29</v>
      </c>
      <c r="AB43" s="18">
        <v>6</v>
      </c>
      <c r="AC43" s="18" t="s">
        <v>29</v>
      </c>
      <c r="AD43" s="18" t="s">
        <v>29</v>
      </c>
      <c r="AE43" s="18">
        <f t="shared" si="16"/>
        <v>6</v>
      </c>
      <c r="AF43" s="49">
        <f t="shared" si="17"/>
        <v>2.661343978709248E-4</v>
      </c>
      <c r="AG43" s="17" t="s">
        <v>29</v>
      </c>
      <c r="AH43" s="18" t="s">
        <v>29</v>
      </c>
      <c r="AI43" s="18">
        <v>2</v>
      </c>
      <c r="AJ43" s="18" t="s">
        <v>29</v>
      </c>
      <c r="AK43" s="18" t="s">
        <v>29</v>
      </c>
      <c r="AL43" s="18">
        <f t="shared" si="18"/>
        <v>2</v>
      </c>
      <c r="AM43" s="49">
        <f t="shared" si="19"/>
        <v>8.4947332653754679E-5</v>
      </c>
      <c r="AN43" s="17" t="s">
        <v>29</v>
      </c>
      <c r="AO43" s="18" t="s">
        <v>29</v>
      </c>
      <c r="AP43" s="18">
        <v>17</v>
      </c>
      <c r="AQ43" s="18" t="s">
        <v>29</v>
      </c>
      <c r="AR43" s="18" t="s">
        <v>29</v>
      </c>
      <c r="AS43" s="18">
        <f t="shared" si="20"/>
        <v>17</v>
      </c>
      <c r="AT43" s="49">
        <f t="shared" si="21"/>
        <v>8.4898122253296044E-4</v>
      </c>
      <c r="AU43" s="17" t="s">
        <v>29</v>
      </c>
      <c r="AV43" s="18" t="s">
        <v>29</v>
      </c>
      <c r="AW43" s="18">
        <v>1</v>
      </c>
      <c r="AX43" s="18" t="s">
        <v>29</v>
      </c>
      <c r="AY43" s="18" t="s">
        <v>29</v>
      </c>
      <c r="AZ43" s="18">
        <f t="shared" si="22"/>
        <v>1</v>
      </c>
      <c r="BA43" s="49">
        <f t="shared" si="23"/>
        <v>7.1530758226037201E-5</v>
      </c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</row>
    <row r="44" spans="1:119" ht="14.15" customHeight="1" x14ac:dyDescent="0.3">
      <c r="A44" s="14"/>
      <c r="B44" s="29" t="s">
        <v>106</v>
      </c>
      <c r="C44" s="45" t="s">
        <v>107</v>
      </c>
      <c r="D44" s="55">
        <f t="shared" si="7"/>
        <v>3638</v>
      </c>
      <c r="E44" s="17">
        <v>54</v>
      </c>
      <c r="F44" s="18">
        <v>23</v>
      </c>
      <c r="G44" s="18">
        <v>335</v>
      </c>
      <c r="H44" s="18">
        <v>6</v>
      </c>
      <c r="I44" s="18">
        <v>31</v>
      </c>
      <c r="J44" s="18">
        <f>SUM(E44:I44)</f>
        <v>449</v>
      </c>
      <c r="K44" s="53">
        <f>J44/$J$108</f>
        <v>2.6317331926616259E-2</v>
      </c>
      <c r="L44" s="17">
        <v>73</v>
      </c>
      <c r="M44" s="18">
        <v>32</v>
      </c>
      <c r="N44" s="18">
        <v>337</v>
      </c>
      <c r="O44" s="18">
        <v>22</v>
      </c>
      <c r="P44" s="18">
        <v>60</v>
      </c>
      <c r="Q44" s="18">
        <f>SUM(L44:P44)</f>
        <v>524</v>
      </c>
      <c r="R44" s="49">
        <f>Q44/$Q$108</f>
        <v>2.5564716787822607E-2</v>
      </c>
      <c r="S44" s="17">
        <v>43</v>
      </c>
      <c r="T44" s="18">
        <v>30</v>
      </c>
      <c r="U44" s="18">
        <v>369</v>
      </c>
      <c r="V44" s="18">
        <v>11</v>
      </c>
      <c r="W44" s="18">
        <v>89</v>
      </c>
      <c r="X44" s="18">
        <f t="shared" si="14"/>
        <v>542</v>
      </c>
      <c r="Y44" s="49">
        <f t="shared" si="15"/>
        <v>2.5168330624564663E-2</v>
      </c>
      <c r="Z44" s="17">
        <v>52</v>
      </c>
      <c r="AA44" s="18">
        <v>10</v>
      </c>
      <c r="AB44" s="18">
        <v>429</v>
      </c>
      <c r="AC44" s="18">
        <v>8</v>
      </c>
      <c r="AD44" s="18">
        <v>102</v>
      </c>
      <c r="AE44" s="18">
        <f t="shared" si="16"/>
        <v>601</v>
      </c>
      <c r="AF44" s="49">
        <f t="shared" si="17"/>
        <v>2.665779552007097E-2</v>
      </c>
      <c r="AG44" s="17">
        <v>39</v>
      </c>
      <c r="AH44" s="18">
        <v>42</v>
      </c>
      <c r="AI44" s="18">
        <v>388</v>
      </c>
      <c r="AJ44" s="18">
        <v>8</v>
      </c>
      <c r="AK44" s="18">
        <v>96</v>
      </c>
      <c r="AL44" s="18">
        <f t="shared" si="18"/>
        <v>573</v>
      </c>
      <c r="AM44" s="49">
        <f t="shared" si="19"/>
        <v>2.4337410805300712E-2</v>
      </c>
      <c r="AN44" s="17">
        <v>48</v>
      </c>
      <c r="AO44" s="18">
        <v>25</v>
      </c>
      <c r="AP44" s="18">
        <v>336</v>
      </c>
      <c r="AQ44" s="18">
        <v>2</v>
      </c>
      <c r="AR44" s="18">
        <v>138</v>
      </c>
      <c r="AS44" s="18">
        <f t="shared" si="20"/>
        <v>549</v>
      </c>
      <c r="AT44" s="49">
        <f t="shared" si="21"/>
        <v>2.7417099480623253E-2</v>
      </c>
      <c r="AU44" s="17">
        <v>42</v>
      </c>
      <c r="AV44" s="18">
        <v>18</v>
      </c>
      <c r="AW44" s="18">
        <v>247</v>
      </c>
      <c r="AX44" s="18">
        <v>7</v>
      </c>
      <c r="AY44" s="18">
        <v>86</v>
      </c>
      <c r="AZ44" s="18">
        <f t="shared" si="22"/>
        <v>400</v>
      </c>
      <c r="BA44" s="49">
        <f t="shared" si="23"/>
        <v>2.8612303290414878E-2</v>
      </c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</row>
    <row r="45" spans="1:119" ht="14.15" customHeight="1" x14ac:dyDescent="0.3">
      <c r="A45" s="14"/>
      <c r="B45" s="29" t="s">
        <v>108</v>
      </c>
      <c r="C45" s="45" t="s">
        <v>109</v>
      </c>
      <c r="D45" s="55">
        <f t="shared" si="7"/>
        <v>2251</v>
      </c>
      <c r="E45" s="17">
        <v>3</v>
      </c>
      <c r="F45" s="18">
        <v>28</v>
      </c>
      <c r="G45" s="18">
        <v>163</v>
      </c>
      <c r="H45" s="18">
        <v>6</v>
      </c>
      <c r="I45" s="18">
        <v>78</v>
      </c>
      <c r="J45" s="18">
        <f>SUM(E45:I45)</f>
        <v>278</v>
      </c>
      <c r="K45" s="53">
        <f>J45/$J$108</f>
        <v>1.6294472774163297E-2</v>
      </c>
      <c r="L45" s="17">
        <v>3</v>
      </c>
      <c r="M45" s="18">
        <v>20</v>
      </c>
      <c r="N45" s="18">
        <v>165</v>
      </c>
      <c r="O45" s="18">
        <v>8</v>
      </c>
      <c r="P45" s="18">
        <v>138</v>
      </c>
      <c r="Q45" s="18">
        <f>SUM(L45:P45)</f>
        <v>334</v>
      </c>
      <c r="R45" s="49">
        <f>Q45/$Q$108</f>
        <v>1.629506757086403E-2</v>
      </c>
      <c r="S45" s="17">
        <v>4</v>
      </c>
      <c r="T45" s="18">
        <v>12</v>
      </c>
      <c r="U45" s="18">
        <v>205</v>
      </c>
      <c r="V45" s="18">
        <v>10</v>
      </c>
      <c r="W45" s="18">
        <v>129</v>
      </c>
      <c r="X45" s="18">
        <f t="shared" si="14"/>
        <v>360</v>
      </c>
      <c r="Y45" s="49">
        <f t="shared" si="15"/>
        <v>1.6716972370559555E-2</v>
      </c>
      <c r="Z45" s="17">
        <v>6</v>
      </c>
      <c r="AA45" s="18">
        <v>17</v>
      </c>
      <c r="AB45" s="18">
        <v>229</v>
      </c>
      <c r="AC45" s="18">
        <v>3</v>
      </c>
      <c r="AD45" s="18">
        <v>101</v>
      </c>
      <c r="AE45" s="18">
        <f t="shared" si="16"/>
        <v>356</v>
      </c>
      <c r="AF45" s="49">
        <f t="shared" si="17"/>
        <v>1.5790640940341539E-2</v>
      </c>
      <c r="AG45" s="17">
        <v>10</v>
      </c>
      <c r="AH45" s="18">
        <v>72</v>
      </c>
      <c r="AI45" s="18">
        <v>189</v>
      </c>
      <c r="AJ45" s="18">
        <v>10</v>
      </c>
      <c r="AK45" s="18">
        <v>83</v>
      </c>
      <c r="AL45" s="18">
        <f t="shared" si="18"/>
        <v>364</v>
      </c>
      <c r="AM45" s="49">
        <f t="shared" si="19"/>
        <v>1.546041454298335E-2</v>
      </c>
      <c r="AN45" s="17">
        <v>14</v>
      </c>
      <c r="AO45" s="18">
        <v>7</v>
      </c>
      <c r="AP45" s="18">
        <v>150</v>
      </c>
      <c r="AQ45" s="18">
        <v>22</v>
      </c>
      <c r="AR45" s="18">
        <v>139</v>
      </c>
      <c r="AS45" s="18">
        <f t="shared" si="20"/>
        <v>332</v>
      </c>
      <c r="AT45" s="49">
        <f t="shared" si="21"/>
        <v>1.658010387534958E-2</v>
      </c>
      <c r="AU45" s="17">
        <v>7</v>
      </c>
      <c r="AV45" s="18">
        <v>11</v>
      </c>
      <c r="AW45" s="18">
        <v>150</v>
      </c>
      <c r="AX45" s="18">
        <v>1</v>
      </c>
      <c r="AY45" s="18">
        <v>58</v>
      </c>
      <c r="AZ45" s="18">
        <f t="shared" si="22"/>
        <v>227</v>
      </c>
      <c r="BA45" s="49">
        <f t="shared" si="23"/>
        <v>1.6237482117310444E-2</v>
      </c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</row>
    <row r="46" spans="1:119" ht="14.15" customHeight="1" x14ac:dyDescent="0.3">
      <c r="A46" s="14"/>
      <c r="B46" s="29" t="s">
        <v>110</v>
      </c>
      <c r="C46" s="45" t="s">
        <v>111</v>
      </c>
      <c r="D46" s="55">
        <f t="shared" si="7"/>
        <v>151</v>
      </c>
      <c r="E46" s="17">
        <v>11</v>
      </c>
      <c r="F46" s="18" t="s">
        <v>29</v>
      </c>
      <c r="G46" s="18">
        <v>16</v>
      </c>
      <c r="H46" s="18" t="s">
        <v>29</v>
      </c>
      <c r="I46" s="18">
        <v>1</v>
      </c>
      <c r="J46" s="18">
        <f>SUM(E46:I46)</f>
        <v>28</v>
      </c>
      <c r="K46" s="53">
        <f>J46/$J$108</f>
        <v>1.6411699196999003E-3</v>
      </c>
      <c r="L46" s="17" t="s">
        <v>29</v>
      </c>
      <c r="M46" s="18" t="s">
        <v>29</v>
      </c>
      <c r="N46" s="18">
        <v>16</v>
      </c>
      <c r="O46" s="18" t="s">
        <v>29</v>
      </c>
      <c r="P46" s="18" t="s">
        <v>29</v>
      </c>
      <c r="Q46" s="18">
        <f>SUM(L46:P46)</f>
        <v>16</v>
      </c>
      <c r="R46" s="49">
        <f>Q46/$Q$108</f>
        <v>7.8060203932282769E-4</v>
      </c>
      <c r="S46" s="17">
        <v>6</v>
      </c>
      <c r="T46" s="18" t="s">
        <v>29</v>
      </c>
      <c r="U46" s="18">
        <v>22</v>
      </c>
      <c r="V46" s="18" t="s">
        <v>29</v>
      </c>
      <c r="W46" s="18">
        <v>3</v>
      </c>
      <c r="X46" s="18">
        <f t="shared" si="14"/>
        <v>31</v>
      </c>
      <c r="Y46" s="49">
        <f t="shared" si="15"/>
        <v>1.4395170652426283E-3</v>
      </c>
      <c r="Z46" s="17">
        <v>2</v>
      </c>
      <c r="AA46" s="18">
        <v>2</v>
      </c>
      <c r="AB46" s="18">
        <v>8</v>
      </c>
      <c r="AC46" s="18" t="s">
        <v>29</v>
      </c>
      <c r="AD46" s="18" t="s">
        <v>29</v>
      </c>
      <c r="AE46" s="18">
        <f t="shared" si="16"/>
        <v>12</v>
      </c>
      <c r="AF46" s="49">
        <f t="shared" si="17"/>
        <v>5.322687957418496E-4</v>
      </c>
      <c r="AG46" s="17" t="s">
        <v>29</v>
      </c>
      <c r="AH46" s="18" t="s">
        <v>29</v>
      </c>
      <c r="AI46" s="18">
        <v>15</v>
      </c>
      <c r="AJ46" s="18" t="s">
        <v>29</v>
      </c>
      <c r="AK46" s="18">
        <v>26</v>
      </c>
      <c r="AL46" s="18">
        <f t="shared" si="18"/>
        <v>41</v>
      </c>
      <c r="AM46" s="49">
        <f t="shared" si="19"/>
        <v>1.7414203194019708E-3</v>
      </c>
      <c r="AN46" s="17" t="s">
        <v>29</v>
      </c>
      <c r="AO46" s="18">
        <v>2</v>
      </c>
      <c r="AP46" s="18">
        <v>16</v>
      </c>
      <c r="AQ46" s="18" t="s">
        <v>29</v>
      </c>
      <c r="AR46" s="18" t="s">
        <v>29</v>
      </c>
      <c r="AS46" s="18">
        <f t="shared" si="20"/>
        <v>18</v>
      </c>
      <c r="AT46" s="49">
        <f t="shared" si="21"/>
        <v>8.98921294446664E-4</v>
      </c>
      <c r="AU46" s="17" t="s">
        <v>29</v>
      </c>
      <c r="AV46" s="18" t="s">
        <v>29</v>
      </c>
      <c r="AW46" s="18">
        <v>5</v>
      </c>
      <c r="AX46" s="18" t="s">
        <v>29</v>
      </c>
      <c r="AY46" s="18" t="s">
        <v>29</v>
      </c>
      <c r="AZ46" s="18">
        <f t="shared" si="22"/>
        <v>5</v>
      </c>
      <c r="BA46" s="49">
        <f t="shared" si="23"/>
        <v>3.5765379113018598E-4</v>
      </c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</row>
    <row r="47" spans="1:119" ht="14.15" customHeight="1" x14ac:dyDescent="0.3">
      <c r="A47" s="14"/>
      <c r="B47" s="29" t="s">
        <v>112</v>
      </c>
      <c r="C47" s="45" t="s">
        <v>113</v>
      </c>
      <c r="D47" s="55">
        <f t="shared" si="7"/>
        <v>52</v>
      </c>
      <c r="E47" s="17" t="s">
        <v>29</v>
      </c>
      <c r="F47" s="18" t="s">
        <v>29</v>
      </c>
      <c r="G47" s="18" t="s">
        <v>29</v>
      </c>
      <c r="H47" s="18" t="s">
        <v>29</v>
      </c>
      <c r="I47" s="18" t="s">
        <v>29</v>
      </c>
      <c r="J47" s="18" t="s">
        <v>29</v>
      </c>
      <c r="K47" s="53" t="s">
        <v>29</v>
      </c>
      <c r="L47" s="17" t="s">
        <v>29</v>
      </c>
      <c r="M47" s="18" t="s">
        <v>29</v>
      </c>
      <c r="N47" s="18">
        <v>5</v>
      </c>
      <c r="O47" s="18" t="s">
        <v>29</v>
      </c>
      <c r="P47" s="18" t="s">
        <v>29</v>
      </c>
      <c r="Q47" s="18">
        <f>SUM(L47:P47)</f>
        <v>5</v>
      </c>
      <c r="R47" s="49">
        <f>Q47/$Q$108</f>
        <v>2.4393813728838367E-4</v>
      </c>
      <c r="S47" s="17" t="s">
        <v>29</v>
      </c>
      <c r="T47" s="18" t="s">
        <v>29</v>
      </c>
      <c r="U47" s="18">
        <v>3</v>
      </c>
      <c r="V47" s="18" t="s">
        <v>29</v>
      </c>
      <c r="W47" s="18" t="s">
        <v>29</v>
      </c>
      <c r="X47" s="18">
        <f t="shared" si="14"/>
        <v>3</v>
      </c>
      <c r="Y47" s="49">
        <f t="shared" si="15"/>
        <v>1.393081030879963E-4</v>
      </c>
      <c r="Z47" s="17" t="s">
        <v>29</v>
      </c>
      <c r="AA47" s="18" t="s">
        <v>29</v>
      </c>
      <c r="AB47" s="18">
        <v>42</v>
      </c>
      <c r="AC47" s="18" t="s">
        <v>29</v>
      </c>
      <c r="AD47" s="18" t="s">
        <v>29</v>
      </c>
      <c r="AE47" s="18">
        <f t="shared" si="16"/>
        <v>42</v>
      </c>
      <c r="AF47" s="49">
        <f t="shared" si="17"/>
        <v>1.8629407850964737E-3</v>
      </c>
      <c r="AG47" s="17" t="s">
        <v>29</v>
      </c>
      <c r="AH47" s="18" t="s">
        <v>29</v>
      </c>
      <c r="AI47" s="18">
        <v>2</v>
      </c>
      <c r="AJ47" s="18" t="s">
        <v>29</v>
      </c>
      <c r="AK47" s="18" t="s">
        <v>29</v>
      </c>
      <c r="AL47" s="18">
        <f t="shared" si="18"/>
        <v>2</v>
      </c>
      <c r="AM47" s="49">
        <f t="shared" si="19"/>
        <v>8.4947332653754679E-5</v>
      </c>
      <c r="AN47" s="17" t="s">
        <v>29</v>
      </c>
      <c r="AO47" s="18" t="s">
        <v>29</v>
      </c>
      <c r="AP47" s="18" t="s">
        <v>29</v>
      </c>
      <c r="AQ47" s="18" t="s">
        <v>29</v>
      </c>
      <c r="AR47" s="18" t="s">
        <v>29</v>
      </c>
      <c r="AS47" s="18" t="s">
        <v>29</v>
      </c>
      <c r="AT47" s="49" t="s">
        <v>29</v>
      </c>
      <c r="AU47" s="17" t="s">
        <v>29</v>
      </c>
      <c r="AV47" s="18" t="s">
        <v>29</v>
      </c>
      <c r="AW47" s="18" t="s">
        <v>29</v>
      </c>
      <c r="AX47" s="18" t="s">
        <v>29</v>
      </c>
      <c r="AY47" s="18" t="s">
        <v>29</v>
      </c>
      <c r="AZ47" s="18" t="s">
        <v>29</v>
      </c>
      <c r="BA47" s="49" t="s">
        <v>29</v>
      </c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</row>
    <row r="48" spans="1:119" ht="14.15" customHeight="1" x14ac:dyDescent="0.3">
      <c r="A48" s="14"/>
      <c r="B48" s="29" t="s">
        <v>114</v>
      </c>
      <c r="C48" s="45" t="s">
        <v>115</v>
      </c>
      <c r="D48" s="55">
        <f t="shared" si="7"/>
        <v>31</v>
      </c>
      <c r="E48" s="17" t="s">
        <v>29</v>
      </c>
      <c r="F48" s="18" t="s">
        <v>29</v>
      </c>
      <c r="G48" s="18" t="s">
        <v>29</v>
      </c>
      <c r="H48" s="18" t="s">
        <v>29</v>
      </c>
      <c r="I48" s="18" t="s">
        <v>29</v>
      </c>
      <c r="J48" s="18" t="s">
        <v>29</v>
      </c>
      <c r="K48" s="53" t="s">
        <v>29</v>
      </c>
      <c r="L48" s="17" t="s">
        <v>29</v>
      </c>
      <c r="M48" s="18" t="s">
        <v>29</v>
      </c>
      <c r="N48" s="18">
        <v>22</v>
      </c>
      <c r="O48" s="18" t="s">
        <v>29</v>
      </c>
      <c r="P48" s="18" t="s">
        <v>29</v>
      </c>
      <c r="Q48" s="18">
        <f>SUM(L48:P48)</f>
        <v>22</v>
      </c>
      <c r="R48" s="49">
        <f>Q48/$Q$108</f>
        <v>1.0733278040688881E-3</v>
      </c>
      <c r="S48" s="17" t="s">
        <v>29</v>
      </c>
      <c r="T48" s="18" t="s">
        <v>29</v>
      </c>
      <c r="U48" s="18" t="s">
        <v>29</v>
      </c>
      <c r="V48" s="18" t="s">
        <v>29</v>
      </c>
      <c r="W48" s="18" t="s">
        <v>29</v>
      </c>
      <c r="X48" s="18" t="s">
        <v>29</v>
      </c>
      <c r="Y48" s="49" t="s">
        <v>29</v>
      </c>
      <c r="Z48" s="17" t="s">
        <v>29</v>
      </c>
      <c r="AA48" s="18" t="s">
        <v>29</v>
      </c>
      <c r="AB48" s="18">
        <v>5</v>
      </c>
      <c r="AC48" s="18" t="s">
        <v>29</v>
      </c>
      <c r="AD48" s="18" t="s">
        <v>29</v>
      </c>
      <c r="AE48" s="18">
        <f t="shared" si="16"/>
        <v>5</v>
      </c>
      <c r="AF48" s="49">
        <f t="shared" si="17"/>
        <v>2.2177866489243733E-4</v>
      </c>
      <c r="AG48" s="17" t="s">
        <v>29</v>
      </c>
      <c r="AH48" s="18" t="s">
        <v>29</v>
      </c>
      <c r="AI48" s="18" t="s">
        <v>29</v>
      </c>
      <c r="AJ48" s="18" t="s">
        <v>29</v>
      </c>
      <c r="AK48" s="18" t="s">
        <v>29</v>
      </c>
      <c r="AL48" s="18" t="s">
        <v>29</v>
      </c>
      <c r="AM48" s="49" t="s">
        <v>29</v>
      </c>
      <c r="AN48" s="17" t="s">
        <v>29</v>
      </c>
      <c r="AO48" s="18" t="s">
        <v>29</v>
      </c>
      <c r="AP48" s="18" t="s">
        <v>29</v>
      </c>
      <c r="AQ48" s="18" t="s">
        <v>29</v>
      </c>
      <c r="AR48" s="18" t="s">
        <v>29</v>
      </c>
      <c r="AS48" s="18" t="s">
        <v>29</v>
      </c>
      <c r="AT48" s="49" t="s">
        <v>29</v>
      </c>
      <c r="AU48" s="17" t="s">
        <v>29</v>
      </c>
      <c r="AV48" s="18" t="s">
        <v>29</v>
      </c>
      <c r="AW48" s="18">
        <v>4</v>
      </c>
      <c r="AX48" s="18" t="s">
        <v>29</v>
      </c>
      <c r="AY48" s="18" t="s">
        <v>29</v>
      </c>
      <c r="AZ48" s="18">
        <f>SUM(AU48:AY48)</f>
        <v>4</v>
      </c>
      <c r="BA48" s="49">
        <f>AZ48/$AZ$108</f>
        <v>2.861230329041488E-4</v>
      </c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</row>
    <row r="49" spans="1:119" ht="14.15" customHeight="1" x14ac:dyDescent="0.3">
      <c r="A49" s="14"/>
      <c r="B49" s="29" t="s">
        <v>116</v>
      </c>
      <c r="C49" s="45" t="s">
        <v>117</v>
      </c>
      <c r="D49" s="55">
        <f t="shared" si="7"/>
        <v>31</v>
      </c>
      <c r="E49" s="17" t="s">
        <v>29</v>
      </c>
      <c r="F49" s="18" t="s">
        <v>29</v>
      </c>
      <c r="G49" s="18" t="s">
        <v>29</v>
      </c>
      <c r="H49" s="18" t="s">
        <v>29</v>
      </c>
      <c r="I49" s="18" t="s">
        <v>29</v>
      </c>
      <c r="J49" s="18" t="s">
        <v>29</v>
      </c>
      <c r="K49" s="53" t="s">
        <v>29</v>
      </c>
      <c r="L49" s="17" t="s">
        <v>29</v>
      </c>
      <c r="M49" s="18" t="s">
        <v>29</v>
      </c>
      <c r="N49" s="18" t="s">
        <v>29</v>
      </c>
      <c r="O49" s="18" t="s">
        <v>29</v>
      </c>
      <c r="P49" s="18" t="s">
        <v>29</v>
      </c>
      <c r="Q49" s="18" t="s">
        <v>29</v>
      </c>
      <c r="R49" s="49" t="s">
        <v>29</v>
      </c>
      <c r="S49" s="17" t="s">
        <v>29</v>
      </c>
      <c r="T49" s="18" t="s">
        <v>29</v>
      </c>
      <c r="U49" s="18" t="s">
        <v>29</v>
      </c>
      <c r="V49" s="18" t="s">
        <v>29</v>
      </c>
      <c r="W49" s="18" t="s">
        <v>29</v>
      </c>
      <c r="X49" s="18" t="s">
        <v>29</v>
      </c>
      <c r="Y49" s="49" t="s">
        <v>29</v>
      </c>
      <c r="Z49" s="17" t="s">
        <v>29</v>
      </c>
      <c r="AA49" s="18" t="s">
        <v>29</v>
      </c>
      <c r="AB49" s="18">
        <v>15</v>
      </c>
      <c r="AC49" s="18" t="s">
        <v>29</v>
      </c>
      <c r="AD49" s="18" t="s">
        <v>29</v>
      </c>
      <c r="AE49" s="18">
        <f t="shared" si="16"/>
        <v>15</v>
      </c>
      <c r="AF49" s="49">
        <f t="shared" si="17"/>
        <v>6.6533599467731206E-4</v>
      </c>
      <c r="AG49" s="17" t="s">
        <v>29</v>
      </c>
      <c r="AH49" s="18" t="s">
        <v>29</v>
      </c>
      <c r="AI49" s="18">
        <v>11</v>
      </c>
      <c r="AJ49" s="18" t="s">
        <v>29</v>
      </c>
      <c r="AK49" s="18" t="s">
        <v>29</v>
      </c>
      <c r="AL49" s="18">
        <f t="shared" ref="AL49:AL57" si="24">SUM(AG49:AK49)</f>
        <v>11</v>
      </c>
      <c r="AM49" s="49">
        <f t="shared" ref="AM49:AM57" si="25">AL49/$AL$108</f>
        <v>4.6721032959565071E-4</v>
      </c>
      <c r="AN49" s="17" t="s">
        <v>29</v>
      </c>
      <c r="AO49" s="18" t="s">
        <v>29</v>
      </c>
      <c r="AP49" s="18">
        <v>4</v>
      </c>
      <c r="AQ49" s="18" t="s">
        <v>29</v>
      </c>
      <c r="AR49" s="18" t="s">
        <v>29</v>
      </c>
      <c r="AS49" s="18">
        <f>SUM(AN49:AR49)</f>
        <v>4</v>
      </c>
      <c r="AT49" s="49">
        <f>AS49/$AS$108</f>
        <v>1.9976028765481422E-4</v>
      </c>
      <c r="AU49" s="17" t="s">
        <v>29</v>
      </c>
      <c r="AV49" s="18" t="s">
        <v>29</v>
      </c>
      <c r="AW49" s="18">
        <v>1</v>
      </c>
      <c r="AX49" s="18" t="s">
        <v>29</v>
      </c>
      <c r="AY49" s="18" t="s">
        <v>29</v>
      </c>
      <c r="AZ49" s="18">
        <f>SUM(AU49:AY49)</f>
        <v>1</v>
      </c>
      <c r="BA49" s="49">
        <f>AZ49/$AZ$108</f>
        <v>7.1530758226037201E-5</v>
      </c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</row>
    <row r="50" spans="1:119" ht="14.15" customHeight="1" x14ac:dyDescent="0.3">
      <c r="A50" s="14"/>
      <c r="B50" s="29" t="s">
        <v>118</v>
      </c>
      <c r="C50" s="45" t="s">
        <v>119</v>
      </c>
      <c r="D50" s="55">
        <f t="shared" si="7"/>
        <v>5</v>
      </c>
      <c r="E50" s="17" t="s">
        <v>29</v>
      </c>
      <c r="F50" s="18" t="s">
        <v>29</v>
      </c>
      <c r="G50" s="18" t="s">
        <v>29</v>
      </c>
      <c r="H50" s="18" t="s">
        <v>29</v>
      </c>
      <c r="I50" s="18" t="s">
        <v>29</v>
      </c>
      <c r="J50" s="18" t="s">
        <v>29</v>
      </c>
      <c r="K50" s="53" t="s">
        <v>29</v>
      </c>
      <c r="L50" s="17" t="s">
        <v>29</v>
      </c>
      <c r="M50" s="18" t="s">
        <v>29</v>
      </c>
      <c r="N50" s="18" t="s">
        <v>29</v>
      </c>
      <c r="O50" s="18" t="s">
        <v>29</v>
      </c>
      <c r="P50" s="18" t="s">
        <v>29</v>
      </c>
      <c r="Q50" s="18" t="s">
        <v>29</v>
      </c>
      <c r="R50" s="49" t="s">
        <v>29</v>
      </c>
      <c r="S50" s="17" t="s">
        <v>29</v>
      </c>
      <c r="T50" s="18" t="s">
        <v>29</v>
      </c>
      <c r="U50" s="18" t="s">
        <v>29</v>
      </c>
      <c r="V50" s="18" t="s">
        <v>29</v>
      </c>
      <c r="W50" s="18" t="s">
        <v>29</v>
      </c>
      <c r="X50" s="18" t="s">
        <v>29</v>
      </c>
      <c r="Y50" s="49" t="s">
        <v>29</v>
      </c>
      <c r="Z50" s="17" t="s">
        <v>29</v>
      </c>
      <c r="AA50" s="18" t="s">
        <v>29</v>
      </c>
      <c r="AB50" s="18" t="s">
        <v>29</v>
      </c>
      <c r="AC50" s="18" t="s">
        <v>29</v>
      </c>
      <c r="AD50" s="18" t="s">
        <v>29</v>
      </c>
      <c r="AE50" s="18" t="s">
        <v>29</v>
      </c>
      <c r="AF50" s="49" t="s">
        <v>29</v>
      </c>
      <c r="AG50" s="17" t="s">
        <v>29</v>
      </c>
      <c r="AH50" s="18" t="s">
        <v>29</v>
      </c>
      <c r="AI50" s="18">
        <v>2</v>
      </c>
      <c r="AJ50" s="18" t="s">
        <v>29</v>
      </c>
      <c r="AK50" s="18" t="s">
        <v>29</v>
      </c>
      <c r="AL50" s="18">
        <f t="shared" si="24"/>
        <v>2</v>
      </c>
      <c r="AM50" s="49">
        <f t="shared" si="25"/>
        <v>8.4947332653754679E-5</v>
      </c>
      <c r="AN50" s="17" t="s">
        <v>29</v>
      </c>
      <c r="AO50" s="18" t="s">
        <v>29</v>
      </c>
      <c r="AP50" s="18">
        <v>3</v>
      </c>
      <c r="AQ50" s="18" t="s">
        <v>29</v>
      </c>
      <c r="AR50" s="18" t="s">
        <v>29</v>
      </c>
      <c r="AS50" s="18">
        <f>SUM(AN50:AR50)</f>
        <v>3</v>
      </c>
      <c r="AT50" s="49">
        <f>AS50/$AS$108</f>
        <v>1.4982021574111066E-4</v>
      </c>
      <c r="AU50" s="17" t="s">
        <v>29</v>
      </c>
      <c r="AV50" s="18" t="s">
        <v>29</v>
      </c>
      <c r="AW50" s="18" t="s">
        <v>29</v>
      </c>
      <c r="AX50" s="18" t="s">
        <v>29</v>
      </c>
      <c r="AY50" s="18" t="s">
        <v>29</v>
      </c>
      <c r="AZ50" s="18" t="s">
        <v>29</v>
      </c>
      <c r="BA50" s="19" t="s">
        <v>29</v>
      </c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</row>
    <row r="51" spans="1:119" ht="14.15" customHeight="1" x14ac:dyDescent="0.3">
      <c r="A51" s="14"/>
      <c r="B51" s="29" t="s">
        <v>120</v>
      </c>
      <c r="C51" s="45" t="s">
        <v>121</v>
      </c>
      <c r="D51" s="55">
        <f t="shared" si="7"/>
        <v>693</v>
      </c>
      <c r="E51" s="17">
        <v>6</v>
      </c>
      <c r="F51" s="18" t="s">
        <v>29</v>
      </c>
      <c r="G51" s="18">
        <v>60</v>
      </c>
      <c r="H51" s="18">
        <v>18</v>
      </c>
      <c r="I51" s="18">
        <v>3</v>
      </c>
      <c r="J51" s="18">
        <f>SUM(E51:I51)</f>
        <v>87</v>
      </c>
      <c r="K51" s="53">
        <f>J51/$J$108</f>
        <v>5.0993493933532618E-3</v>
      </c>
      <c r="L51" s="17">
        <v>24</v>
      </c>
      <c r="M51" s="18" t="s">
        <v>29</v>
      </c>
      <c r="N51" s="18">
        <v>68</v>
      </c>
      <c r="O51" s="18" t="s">
        <v>29</v>
      </c>
      <c r="P51" s="18">
        <v>1</v>
      </c>
      <c r="Q51" s="18">
        <f>SUM(L51:P51)</f>
        <v>93</v>
      </c>
      <c r="R51" s="49">
        <f>Q51/$Q$108</f>
        <v>4.5372493535639361E-3</v>
      </c>
      <c r="S51" s="17">
        <v>3</v>
      </c>
      <c r="T51" s="18" t="s">
        <v>29</v>
      </c>
      <c r="U51" s="18">
        <v>84</v>
      </c>
      <c r="V51" s="18">
        <v>5</v>
      </c>
      <c r="W51" s="18">
        <v>7</v>
      </c>
      <c r="X51" s="18">
        <f t="shared" ref="X51:X56" si="26">SUM(S51:W51)</f>
        <v>99</v>
      </c>
      <c r="Y51" s="49">
        <f t="shared" ref="Y51:Y56" si="27">X51/$X$108</f>
        <v>4.5971674019038775E-3</v>
      </c>
      <c r="Z51" s="17">
        <v>11</v>
      </c>
      <c r="AA51" s="18">
        <v>1</v>
      </c>
      <c r="AB51" s="18">
        <v>78</v>
      </c>
      <c r="AC51" s="18">
        <v>1</v>
      </c>
      <c r="AD51" s="18">
        <v>9</v>
      </c>
      <c r="AE51" s="18">
        <f t="shared" ref="AE51:AE65" si="28">SUM(Z51:AD51)</f>
        <v>100</v>
      </c>
      <c r="AF51" s="49">
        <f t="shared" ref="AF51:AF65" si="29">AE51/$AE$108</f>
        <v>4.4355732978487473E-3</v>
      </c>
      <c r="AG51" s="17">
        <v>3</v>
      </c>
      <c r="AH51" s="18" t="s">
        <v>29</v>
      </c>
      <c r="AI51" s="18">
        <v>96</v>
      </c>
      <c r="AJ51" s="18">
        <v>3</v>
      </c>
      <c r="AK51" s="18">
        <v>20</v>
      </c>
      <c r="AL51" s="18">
        <f t="shared" si="24"/>
        <v>122</v>
      </c>
      <c r="AM51" s="49">
        <f t="shared" si="25"/>
        <v>5.181787291879035E-3</v>
      </c>
      <c r="AN51" s="17">
        <v>12</v>
      </c>
      <c r="AO51" s="18">
        <v>8</v>
      </c>
      <c r="AP51" s="18">
        <v>81</v>
      </c>
      <c r="AQ51" s="18">
        <v>10</v>
      </c>
      <c r="AR51" s="18">
        <v>1</v>
      </c>
      <c r="AS51" s="18">
        <f>SUM(AN51:AR51)</f>
        <v>112</v>
      </c>
      <c r="AT51" s="49">
        <f>AS51/$AS$108</f>
        <v>5.593288054334798E-3</v>
      </c>
      <c r="AU51" s="17" t="s">
        <v>29</v>
      </c>
      <c r="AV51" s="18" t="s">
        <v>29</v>
      </c>
      <c r="AW51" s="18">
        <v>80</v>
      </c>
      <c r="AX51" s="18" t="s">
        <v>29</v>
      </c>
      <c r="AY51" s="18" t="s">
        <v>29</v>
      </c>
      <c r="AZ51" s="18">
        <f>SUM(AU51:AY51)</f>
        <v>80</v>
      </c>
      <c r="BA51" s="49">
        <f>AZ51/$AZ$108</f>
        <v>5.7224606580829757E-3</v>
      </c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</row>
    <row r="52" spans="1:119" ht="14.15" customHeight="1" x14ac:dyDescent="0.3">
      <c r="A52" s="14"/>
      <c r="B52" s="29" t="s">
        <v>122</v>
      </c>
      <c r="C52" s="45" t="s">
        <v>123</v>
      </c>
      <c r="D52" s="55">
        <f t="shared" si="7"/>
        <v>328</v>
      </c>
      <c r="E52" s="17" t="s">
        <v>29</v>
      </c>
      <c r="F52" s="18" t="s">
        <v>29</v>
      </c>
      <c r="G52" s="18" t="s">
        <v>29</v>
      </c>
      <c r="H52" s="18" t="s">
        <v>29</v>
      </c>
      <c r="I52" s="18" t="s">
        <v>29</v>
      </c>
      <c r="J52" s="18" t="s">
        <v>29</v>
      </c>
      <c r="K52" s="53" t="s">
        <v>29</v>
      </c>
      <c r="L52" s="17" t="s">
        <v>29</v>
      </c>
      <c r="M52" s="18" t="s">
        <v>29</v>
      </c>
      <c r="N52" s="18">
        <v>65</v>
      </c>
      <c r="O52" s="18" t="s">
        <v>29</v>
      </c>
      <c r="P52" s="18">
        <v>6</v>
      </c>
      <c r="Q52" s="18">
        <f>SUM(L52:P52)</f>
        <v>71</v>
      </c>
      <c r="R52" s="49">
        <f>Q52/$Q$108</f>
        <v>3.463921549495048E-3</v>
      </c>
      <c r="S52" s="17" t="s">
        <v>29</v>
      </c>
      <c r="T52" s="18" t="s">
        <v>29</v>
      </c>
      <c r="U52" s="18">
        <v>74</v>
      </c>
      <c r="V52" s="18" t="s">
        <v>29</v>
      </c>
      <c r="W52" s="18">
        <v>6</v>
      </c>
      <c r="X52" s="18">
        <f t="shared" si="26"/>
        <v>80</v>
      </c>
      <c r="Y52" s="49">
        <f t="shared" si="27"/>
        <v>3.7148827490132343E-3</v>
      </c>
      <c r="Z52" s="17" t="s">
        <v>29</v>
      </c>
      <c r="AA52" s="18" t="s">
        <v>29</v>
      </c>
      <c r="AB52" s="18">
        <v>39</v>
      </c>
      <c r="AC52" s="18" t="s">
        <v>29</v>
      </c>
      <c r="AD52" s="18" t="s">
        <v>29</v>
      </c>
      <c r="AE52" s="18">
        <f t="shared" si="28"/>
        <v>39</v>
      </c>
      <c r="AF52" s="49">
        <f t="shared" si="29"/>
        <v>1.7298735861610113E-3</v>
      </c>
      <c r="AG52" s="17" t="s">
        <v>29</v>
      </c>
      <c r="AH52" s="18" t="s">
        <v>29</v>
      </c>
      <c r="AI52" s="18">
        <v>77</v>
      </c>
      <c r="AJ52" s="18" t="s">
        <v>29</v>
      </c>
      <c r="AK52" s="18" t="s">
        <v>29</v>
      </c>
      <c r="AL52" s="18">
        <f t="shared" si="24"/>
        <v>77</v>
      </c>
      <c r="AM52" s="49">
        <f t="shared" si="25"/>
        <v>3.2704723071695549E-3</v>
      </c>
      <c r="AN52" s="17" t="s">
        <v>29</v>
      </c>
      <c r="AO52" s="18" t="s">
        <v>29</v>
      </c>
      <c r="AP52" s="18">
        <v>41</v>
      </c>
      <c r="AQ52" s="18" t="s">
        <v>29</v>
      </c>
      <c r="AR52" s="18" t="s">
        <v>29</v>
      </c>
      <c r="AS52" s="18">
        <f>SUM(AN52:AR52)</f>
        <v>41</v>
      </c>
      <c r="AT52" s="49">
        <f>AS52/$AS$108</f>
        <v>2.0475429484618458E-3</v>
      </c>
      <c r="AU52" s="17" t="s">
        <v>29</v>
      </c>
      <c r="AV52" s="18" t="s">
        <v>29</v>
      </c>
      <c r="AW52" s="18">
        <v>20</v>
      </c>
      <c r="AX52" s="18" t="s">
        <v>29</v>
      </c>
      <c r="AY52" s="18" t="s">
        <v>29</v>
      </c>
      <c r="AZ52" s="18">
        <f>SUM(AU52:AY52)</f>
        <v>20</v>
      </c>
      <c r="BA52" s="49">
        <f>AZ52/$AZ$108</f>
        <v>1.4306151645207439E-3</v>
      </c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</row>
    <row r="53" spans="1:119" ht="14.15" customHeight="1" x14ac:dyDescent="0.3">
      <c r="A53" s="14"/>
      <c r="B53" s="29" t="s">
        <v>124</v>
      </c>
      <c r="C53" s="45" t="s">
        <v>125</v>
      </c>
      <c r="D53" s="55">
        <f t="shared" si="7"/>
        <v>6730</v>
      </c>
      <c r="E53" s="17">
        <v>32</v>
      </c>
      <c r="F53" s="18">
        <v>139</v>
      </c>
      <c r="G53" s="18">
        <v>473</v>
      </c>
      <c r="H53" s="18">
        <v>6</v>
      </c>
      <c r="I53" s="18">
        <v>158</v>
      </c>
      <c r="J53" s="18">
        <f>SUM(E53:I53)</f>
        <v>808</v>
      </c>
      <c r="K53" s="53">
        <f>J53/$J$108</f>
        <v>4.7359474825625698E-2</v>
      </c>
      <c r="L53" s="17">
        <v>19</v>
      </c>
      <c r="M53" s="18">
        <v>195</v>
      </c>
      <c r="N53" s="18">
        <v>558</v>
      </c>
      <c r="O53" s="18">
        <v>5</v>
      </c>
      <c r="P53" s="18">
        <v>157</v>
      </c>
      <c r="Q53" s="18">
        <f>SUM(L53:P53)</f>
        <v>934</v>
      </c>
      <c r="R53" s="49">
        <f>Q53/$Q$108</f>
        <v>4.556764404547007E-2</v>
      </c>
      <c r="S53" s="17">
        <v>31</v>
      </c>
      <c r="T53" s="18">
        <v>140</v>
      </c>
      <c r="U53" s="18">
        <v>642</v>
      </c>
      <c r="V53" s="18">
        <v>6</v>
      </c>
      <c r="W53" s="18">
        <v>185</v>
      </c>
      <c r="X53" s="18">
        <f t="shared" si="26"/>
        <v>1004</v>
      </c>
      <c r="Y53" s="49">
        <f t="shared" si="27"/>
        <v>4.662177850011609E-2</v>
      </c>
      <c r="Z53" s="17">
        <v>74</v>
      </c>
      <c r="AA53" s="18">
        <v>131</v>
      </c>
      <c r="AB53" s="18">
        <v>694</v>
      </c>
      <c r="AC53" s="18">
        <v>30</v>
      </c>
      <c r="AD53" s="18">
        <v>159</v>
      </c>
      <c r="AE53" s="18">
        <f t="shared" si="28"/>
        <v>1088</v>
      </c>
      <c r="AF53" s="49">
        <f t="shared" si="29"/>
        <v>4.8259037480594368E-2</v>
      </c>
      <c r="AG53" s="17">
        <v>91</v>
      </c>
      <c r="AH53" s="18">
        <v>110</v>
      </c>
      <c r="AI53" s="18">
        <v>760</v>
      </c>
      <c r="AJ53" s="18">
        <v>2</v>
      </c>
      <c r="AK53" s="18">
        <v>176</v>
      </c>
      <c r="AL53" s="18">
        <f t="shared" si="24"/>
        <v>1139</v>
      </c>
      <c r="AM53" s="49">
        <f t="shared" si="25"/>
        <v>4.8377505946313286E-2</v>
      </c>
      <c r="AN53" s="17">
        <v>51</v>
      </c>
      <c r="AO53" s="18">
        <v>93</v>
      </c>
      <c r="AP53" s="18">
        <v>677</v>
      </c>
      <c r="AQ53" s="18">
        <v>23</v>
      </c>
      <c r="AR53" s="18">
        <v>140</v>
      </c>
      <c r="AS53" s="18">
        <f>SUM(AN53:AR53)</f>
        <v>984</v>
      </c>
      <c r="AT53" s="49">
        <f>AS53/$AS$108</f>
        <v>4.9141030763084299E-2</v>
      </c>
      <c r="AU53" s="17">
        <v>8</v>
      </c>
      <c r="AV53" s="18">
        <v>32</v>
      </c>
      <c r="AW53" s="18">
        <v>619</v>
      </c>
      <c r="AX53" s="18">
        <v>5</v>
      </c>
      <c r="AY53" s="18">
        <v>109</v>
      </c>
      <c r="AZ53" s="18">
        <f>SUM(AU53:AY53)</f>
        <v>773</v>
      </c>
      <c r="BA53" s="49">
        <f>AZ53/$AZ$108</f>
        <v>5.5293276108726752E-2</v>
      </c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</row>
    <row r="54" spans="1:119" ht="14.15" customHeight="1" x14ac:dyDescent="0.3">
      <c r="A54" s="14"/>
      <c r="B54" s="29" t="s">
        <v>126</v>
      </c>
      <c r="C54" s="45" t="s">
        <v>127</v>
      </c>
      <c r="D54" s="55">
        <f t="shared" si="7"/>
        <v>16</v>
      </c>
      <c r="E54" s="17" t="s">
        <v>29</v>
      </c>
      <c r="F54" s="18" t="s">
        <v>29</v>
      </c>
      <c r="G54" s="18" t="s">
        <v>29</v>
      </c>
      <c r="H54" s="18" t="s">
        <v>29</v>
      </c>
      <c r="I54" s="18" t="s">
        <v>29</v>
      </c>
      <c r="J54" s="18" t="s">
        <v>29</v>
      </c>
      <c r="K54" s="53" t="s">
        <v>29</v>
      </c>
      <c r="L54" s="17" t="s">
        <v>29</v>
      </c>
      <c r="M54" s="18" t="s">
        <v>29</v>
      </c>
      <c r="N54" s="18" t="s">
        <v>29</v>
      </c>
      <c r="O54" s="18" t="s">
        <v>29</v>
      </c>
      <c r="P54" s="18" t="s">
        <v>29</v>
      </c>
      <c r="Q54" s="18" t="s">
        <v>29</v>
      </c>
      <c r="R54" s="49" t="s">
        <v>29</v>
      </c>
      <c r="S54" s="17" t="s">
        <v>29</v>
      </c>
      <c r="T54" s="18" t="s">
        <v>29</v>
      </c>
      <c r="U54" s="18">
        <v>3</v>
      </c>
      <c r="V54" s="18" t="s">
        <v>29</v>
      </c>
      <c r="W54" s="18" t="s">
        <v>29</v>
      </c>
      <c r="X54" s="18">
        <f t="shared" si="26"/>
        <v>3</v>
      </c>
      <c r="Y54" s="49">
        <f t="shared" si="27"/>
        <v>1.393081030879963E-4</v>
      </c>
      <c r="Z54" s="17" t="s">
        <v>29</v>
      </c>
      <c r="AA54" s="18" t="s">
        <v>29</v>
      </c>
      <c r="AB54" s="18">
        <v>5</v>
      </c>
      <c r="AC54" s="18" t="s">
        <v>29</v>
      </c>
      <c r="AD54" s="18" t="s">
        <v>29</v>
      </c>
      <c r="AE54" s="18">
        <f t="shared" si="28"/>
        <v>5</v>
      </c>
      <c r="AF54" s="49">
        <f t="shared" si="29"/>
        <v>2.2177866489243733E-4</v>
      </c>
      <c r="AG54" s="17" t="s">
        <v>29</v>
      </c>
      <c r="AH54" s="18" t="s">
        <v>29</v>
      </c>
      <c r="AI54" s="18">
        <v>8</v>
      </c>
      <c r="AJ54" s="18" t="s">
        <v>29</v>
      </c>
      <c r="AK54" s="18" t="s">
        <v>29</v>
      </c>
      <c r="AL54" s="18">
        <f t="shared" si="24"/>
        <v>8</v>
      </c>
      <c r="AM54" s="49">
        <f t="shared" si="25"/>
        <v>3.3978933061501872E-4</v>
      </c>
      <c r="AN54" s="17" t="s">
        <v>29</v>
      </c>
      <c r="AO54" s="18" t="s">
        <v>29</v>
      </c>
      <c r="AP54" s="18" t="s">
        <v>29</v>
      </c>
      <c r="AQ54" s="18" t="s">
        <v>29</v>
      </c>
      <c r="AR54" s="18" t="s">
        <v>29</v>
      </c>
      <c r="AS54" s="18" t="s">
        <v>29</v>
      </c>
      <c r="AT54" s="49" t="s">
        <v>29</v>
      </c>
      <c r="AU54" s="17" t="s">
        <v>29</v>
      </c>
      <c r="AV54" s="18" t="s">
        <v>29</v>
      </c>
      <c r="AW54" s="18" t="s">
        <v>29</v>
      </c>
      <c r="AX54" s="18" t="s">
        <v>29</v>
      </c>
      <c r="AY54" s="18" t="s">
        <v>29</v>
      </c>
      <c r="AZ54" s="18" t="s">
        <v>29</v>
      </c>
      <c r="BA54" s="49" t="s">
        <v>29</v>
      </c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</row>
    <row r="55" spans="1:119" ht="14.15" customHeight="1" x14ac:dyDescent="0.3">
      <c r="A55" s="14"/>
      <c r="B55" s="29" t="s">
        <v>128</v>
      </c>
      <c r="C55" s="45" t="s">
        <v>129</v>
      </c>
      <c r="D55" s="55">
        <f t="shared" si="7"/>
        <v>120</v>
      </c>
      <c r="E55" s="17" t="s">
        <v>29</v>
      </c>
      <c r="F55" s="18" t="s">
        <v>29</v>
      </c>
      <c r="G55" s="18" t="s">
        <v>29</v>
      </c>
      <c r="H55" s="18" t="s">
        <v>29</v>
      </c>
      <c r="I55" s="18">
        <v>12</v>
      </c>
      <c r="J55" s="18">
        <f>SUM(E55:I55)</f>
        <v>12</v>
      </c>
      <c r="K55" s="53">
        <f>J55/$J$108</f>
        <v>7.0335853701424303E-4</v>
      </c>
      <c r="L55" s="17" t="s">
        <v>29</v>
      </c>
      <c r="M55" s="18" t="s">
        <v>29</v>
      </c>
      <c r="N55" s="18">
        <v>9</v>
      </c>
      <c r="O55" s="18" t="s">
        <v>29</v>
      </c>
      <c r="P55" s="18">
        <v>5</v>
      </c>
      <c r="Q55" s="18">
        <f>SUM(L55:P55)</f>
        <v>14</v>
      </c>
      <c r="R55" s="49">
        <f>Q55/$Q$108</f>
        <v>6.8302678440747429E-4</v>
      </c>
      <c r="S55" s="17" t="s">
        <v>29</v>
      </c>
      <c r="T55" s="18" t="s">
        <v>29</v>
      </c>
      <c r="U55" s="18">
        <v>13</v>
      </c>
      <c r="V55" s="18" t="s">
        <v>29</v>
      </c>
      <c r="W55" s="18">
        <v>6</v>
      </c>
      <c r="X55" s="18">
        <f t="shared" si="26"/>
        <v>19</v>
      </c>
      <c r="Y55" s="49">
        <f t="shared" si="27"/>
        <v>8.8228465289064313E-4</v>
      </c>
      <c r="Z55" s="17" t="s">
        <v>29</v>
      </c>
      <c r="AA55" s="18" t="s">
        <v>29</v>
      </c>
      <c r="AB55" s="18">
        <v>11</v>
      </c>
      <c r="AC55" s="18" t="s">
        <v>29</v>
      </c>
      <c r="AD55" s="18">
        <v>8</v>
      </c>
      <c r="AE55" s="18">
        <f t="shared" si="28"/>
        <v>19</v>
      </c>
      <c r="AF55" s="49">
        <f t="shared" si="29"/>
        <v>8.4275892659126193E-4</v>
      </c>
      <c r="AG55" s="17" t="s">
        <v>29</v>
      </c>
      <c r="AH55" s="18" t="s">
        <v>29</v>
      </c>
      <c r="AI55" s="18">
        <v>38</v>
      </c>
      <c r="AJ55" s="18" t="s">
        <v>29</v>
      </c>
      <c r="AK55" s="18" t="s">
        <v>29</v>
      </c>
      <c r="AL55" s="18">
        <f t="shared" si="24"/>
        <v>38</v>
      </c>
      <c r="AM55" s="49">
        <f t="shared" si="25"/>
        <v>1.6139993204213388E-3</v>
      </c>
      <c r="AN55" s="17" t="s">
        <v>29</v>
      </c>
      <c r="AO55" s="18" t="s">
        <v>29</v>
      </c>
      <c r="AP55" s="18">
        <v>18</v>
      </c>
      <c r="AQ55" s="18" t="s">
        <v>29</v>
      </c>
      <c r="AR55" s="18" t="s">
        <v>29</v>
      </c>
      <c r="AS55" s="18">
        <f t="shared" ref="AS55:AS69" si="30">SUM(AN55:AR55)</f>
        <v>18</v>
      </c>
      <c r="AT55" s="49">
        <f t="shared" ref="AT55:AT69" si="31">AS55/$AS$108</f>
        <v>8.98921294446664E-4</v>
      </c>
      <c r="AU55" s="17" t="s">
        <v>29</v>
      </c>
      <c r="AV55" s="18" t="s">
        <v>29</v>
      </c>
      <c r="AW55" s="18" t="s">
        <v>29</v>
      </c>
      <c r="AX55" s="18" t="s">
        <v>29</v>
      </c>
      <c r="AY55" s="18" t="s">
        <v>29</v>
      </c>
      <c r="AZ55" s="18" t="s">
        <v>29</v>
      </c>
      <c r="BA55" s="49" t="s">
        <v>29</v>
      </c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</row>
    <row r="56" spans="1:119" ht="14.15" customHeight="1" x14ac:dyDescent="0.3">
      <c r="A56" s="14"/>
      <c r="B56" s="29" t="s">
        <v>130</v>
      </c>
      <c r="C56" s="45" t="s">
        <v>131</v>
      </c>
      <c r="D56" s="55">
        <f t="shared" si="7"/>
        <v>115</v>
      </c>
      <c r="E56" s="17" t="s">
        <v>29</v>
      </c>
      <c r="F56" s="18" t="s">
        <v>29</v>
      </c>
      <c r="G56" s="18" t="s">
        <v>29</v>
      </c>
      <c r="H56" s="18" t="s">
        <v>29</v>
      </c>
      <c r="I56" s="18" t="s">
        <v>29</v>
      </c>
      <c r="J56" s="18" t="s">
        <v>29</v>
      </c>
      <c r="K56" s="53" t="s">
        <v>29</v>
      </c>
      <c r="L56" s="17" t="s">
        <v>29</v>
      </c>
      <c r="M56" s="18" t="s">
        <v>29</v>
      </c>
      <c r="N56" s="18">
        <v>23</v>
      </c>
      <c r="O56" s="18" t="s">
        <v>29</v>
      </c>
      <c r="P56" s="18" t="s">
        <v>29</v>
      </c>
      <c r="Q56" s="18">
        <f>SUM(L56:P56)</f>
        <v>23</v>
      </c>
      <c r="R56" s="49">
        <f>Q56/$Q$108</f>
        <v>1.1221154315265648E-3</v>
      </c>
      <c r="S56" s="17" t="s">
        <v>29</v>
      </c>
      <c r="T56" s="18" t="s">
        <v>29</v>
      </c>
      <c r="U56" s="18">
        <v>29</v>
      </c>
      <c r="V56" s="18" t="s">
        <v>29</v>
      </c>
      <c r="W56" s="18" t="s">
        <v>29</v>
      </c>
      <c r="X56" s="18">
        <f t="shared" si="26"/>
        <v>29</v>
      </c>
      <c r="Y56" s="49">
        <f t="shared" si="27"/>
        <v>1.3466449965172974E-3</v>
      </c>
      <c r="Z56" s="17" t="s">
        <v>29</v>
      </c>
      <c r="AA56" s="18" t="s">
        <v>29</v>
      </c>
      <c r="AB56" s="18">
        <v>9</v>
      </c>
      <c r="AC56" s="18" t="s">
        <v>29</v>
      </c>
      <c r="AD56" s="18" t="s">
        <v>29</v>
      </c>
      <c r="AE56" s="18">
        <f t="shared" si="28"/>
        <v>9</v>
      </c>
      <c r="AF56" s="49">
        <f t="shared" si="29"/>
        <v>3.992015968063872E-4</v>
      </c>
      <c r="AG56" s="17" t="s">
        <v>29</v>
      </c>
      <c r="AH56" s="18" t="s">
        <v>29</v>
      </c>
      <c r="AI56" s="18">
        <v>25</v>
      </c>
      <c r="AJ56" s="18" t="s">
        <v>29</v>
      </c>
      <c r="AK56" s="18" t="s">
        <v>29</v>
      </c>
      <c r="AL56" s="18">
        <f t="shared" si="24"/>
        <v>25</v>
      </c>
      <c r="AM56" s="49">
        <f t="shared" si="25"/>
        <v>1.0618416581719334E-3</v>
      </c>
      <c r="AN56" s="17" t="s">
        <v>29</v>
      </c>
      <c r="AO56" s="18" t="s">
        <v>29</v>
      </c>
      <c r="AP56" s="18">
        <v>27</v>
      </c>
      <c r="AQ56" s="18" t="s">
        <v>29</v>
      </c>
      <c r="AR56" s="18" t="s">
        <v>29</v>
      </c>
      <c r="AS56" s="18">
        <f t="shared" si="30"/>
        <v>27</v>
      </c>
      <c r="AT56" s="49">
        <f t="shared" si="31"/>
        <v>1.3483819416699959E-3</v>
      </c>
      <c r="AU56" s="17" t="s">
        <v>29</v>
      </c>
      <c r="AV56" s="18" t="s">
        <v>29</v>
      </c>
      <c r="AW56" s="18">
        <v>2</v>
      </c>
      <c r="AX56" s="18" t="s">
        <v>29</v>
      </c>
      <c r="AY56" s="18" t="s">
        <v>29</v>
      </c>
      <c r="AZ56" s="18">
        <f>SUM(AU56:AY56)</f>
        <v>2</v>
      </c>
      <c r="BA56" s="49">
        <f>AZ56/$AZ$108</f>
        <v>1.430615164520744E-4</v>
      </c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</row>
    <row r="57" spans="1:119" ht="14.15" customHeight="1" x14ac:dyDescent="0.3">
      <c r="A57" s="14"/>
      <c r="B57" s="29" t="s">
        <v>132</v>
      </c>
      <c r="C57" s="45" t="s">
        <v>133</v>
      </c>
      <c r="D57" s="55">
        <f t="shared" ref="D57:D88" si="32">SUM(J57,Q57,X57,AE57,AL57,AS57,AZ57)</f>
        <v>23</v>
      </c>
      <c r="E57" s="17" t="s">
        <v>29</v>
      </c>
      <c r="F57" s="18" t="s">
        <v>29</v>
      </c>
      <c r="G57" s="18" t="s">
        <v>29</v>
      </c>
      <c r="H57" s="18" t="s">
        <v>29</v>
      </c>
      <c r="I57" s="18" t="s">
        <v>29</v>
      </c>
      <c r="J57" s="18" t="s">
        <v>29</v>
      </c>
      <c r="K57" s="53" t="s">
        <v>29</v>
      </c>
      <c r="L57" s="17" t="s">
        <v>29</v>
      </c>
      <c r="M57" s="18" t="s">
        <v>29</v>
      </c>
      <c r="N57" s="18" t="s">
        <v>29</v>
      </c>
      <c r="O57" s="18" t="s">
        <v>29</v>
      </c>
      <c r="P57" s="18" t="s">
        <v>29</v>
      </c>
      <c r="Q57" s="18" t="s">
        <v>29</v>
      </c>
      <c r="R57" s="49" t="s">
        <v>29</v>
      </c>
      <c r="S57" s="17" t="s">
        <v>29</v>
      </c>
      <c r="T57" s="18" t="s">
        <v>29</v>
      </c>
      <c r="U57" s="18" t="s">
        <v>29</v>
      </c>
      <c r="V57" s="18" t="s">
        <v>29</v>
      </c>
      <c r="W57" s="18" t="s">
        <v>29</v>
      </c>
      <c r="X57" s="18" t="s">
        <v>29</v>
      </c>
      <c r="Y57" s="19" t="s">
        <v>29</v>
      </c>
      <c r="Z57" s="17" t="s">
        <v>29</v>
      </c>
      <c r="AA57" s="18" t="s">
        <v>29</v>
      </c>
      <c r="AB57" s="18">
        <v>8</v>
      </c>
      <c r="AC57" s="18" t="s">
        <v>29</v>
      </c>
      <c r="AD57" s="18" t="s">
        <v>29</v>
      </c>
      <c r="AE57" s="18">
        <f t="shared" si="28"/>
        <v>8</v>
      </c>
      <c r="AF57" s="49">
        <f t="shared" si="29"/>
        <v>3.5484586382789974E-4</v>
      </c>
      <c r="AG57" s="17" t="s">
        <v>29</v>
      </c>
      <c r="AH57" s="18" t="s">
        <v>29</v>
      </c>
      <c r="AI57" s="18">
        <v>14</v>
      </c>
      <c r="AJ57" s="18" t="s">
        <v>29</v>
      </c>
      <c r="AK57" s="18" t="s">
        <v>29</v>
      </c>
      <c r="AL57" s="18">
        <f t="shared" si="24"/>
        <v>14</v>
      </c>
      <c r="AM57" s="49">
        <f t="shared" si="25"/>
        <v>5.946313285762827E-4</v>
      </c>
      <c r="AN57" s="17" t="s">
        <v>29</v>
      </c>
      <c r="AO57" s="18" t="s">
        <v>29</v>
      </c>
      <c r="AP57" s="18">
        <v>1</v>
      </c>
      <c r="AQ57" s="18" t="s">
        <v>29</v>
      </c>
      <c r="AR57" s="18" t="s">
        <v>29</v>
      </c>
      <c r="AS57" s="18">
        <f t="shared" si="30"/>
        <v>1</v>
      </c>
      <c r="AT57" s="49">
        <f t="shared" si="31"/>
        <v>4.9940071913703555E-5</v>
      </c>
      <c r="AU57" s="17" t="s">
        <v>29</v>
      </c>
      <c r="AV57" s="18" t="s">
        <v>29</v>
      </c>
      <c r="AW57" s="18" t="s">
        <v>29</v>
      </c>
      <c r="AX57" s="18" t="s">
        <v>29</v>
      </c>
      <c r="AY57" s="18" t="s">
        <v>29</v>
      </c>
      <c r="AZ57" s="18" t="s">
        <v>29</v>
      </c>
      <c r="BA57" s="49" t="s">
        <v>29</v>
      </c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</row>
    <row r="58" spans="1:119" ht="14.15" customHeight="1" x14ac:dyDescent="0.3">
      <c r="A58" s="14"/>
      <c r="B58" s="29" t="s">
        <v>134</v>
      </c>
      <c r="C58" s="45" t="s">
        <v>135</v>
      </c>
      <c r="D58" s="55">
        <f t="shared" si="32"/>
        <v>52</v>
      </c>
      <c r="E58" s="17" t="s">
        <v>29</v>
      </c>
      <c r="F58" s="18" t="s">
        <v>29</v>
      </c>
      <c r="G58" s="18" t="s">
        <v>29</v>
      </c>
      <c r="H58" s="18" t="s">
        <v>29</v>
      </c>
      <c r="I58" s="18" t="s">
        <v>29</v>
      </c>
      <c r="J58" s="18" t="s">
        <v>29</v>
      </c>
      <c r="K58" s="53" t="s">
        <v>29</v>
      </c>
      <c r="L58" s="17" t="s">
        <v>29</v>
      </c>
      <c r="M58" s="18" t="s">
        <v>29</v>
      </c>
      <c r="N58" s="18">
        <v>13</v>
      </c>
      <c r="O58" s="18" t="s">
        <v>29</v>
      </c>
      <c r="P58" s="18" t="s">
        <v>29</v>
      </c>
      <c r="Q58" s="18">
        <f t="shared" ref="Q58:Q65" si="33">SUM(L58:P58)</f>
        <v>13</v>
      </c>
      <c r="R58" s="49">
        <f t="shared" ref="R58:R65" si="34">Q58/$Q$108</f>
        <v>6.3423915694979754E-4</v>
      </c>
      <c r="S58" s="17" t="s">
        <v>29</v>
      </c>
      <c r="T58" s="18" t="s">
        <v>29</v>
      </c>
      <c r="U58" s="18">
        <v>27</v>
      </c>
      <c r="V58" s="18" t="s">
        <v>29</v>
      </c>
      <c r="W58" s="18" t="s">
        <v>29</v>
      </c>
      <c r="X58" s="18">
        <f>SUM(S58:W58)</f>
        <v>27</v>
      </c>
      <c r="Y58" s="49">
        <f>X58/$X$108</f>
        <v>1.2537729277919665E-3</v>
      </c>
      <c r="Z58" s="17" t="s">
        <v>29</v>
      </c>
      <c r="AA58" s="18" t="s">
        <v>29</v>
      </c>
      <c r="AB58" s="18">
        <v>10</v>
      </c>
      <c r="AC58" s="18" t="s">
        <v>29</v>
      </c>
      <c r="AD58" s="18" t="s">
        <v>29</v>
      </c>
      <c r="AE58" s="18">
        <f t="shared" si="28"/>
        <v>10</v>
      </c>
      <c r="AF58" s="49">
        <f t="shared" si="29"/>
        <v>4.4355732978487467E-4</v>
      </c>
      <c r="AG58" s="17" t="s">
        <v>29</v>
      </c>
      <c r="AH58" s="18" t="s">
        <v>29</v>
      </c>
      <c r="AI58" s="18" t="s">
        <v>29</v>
      </c>
      <c r="AJ58" s="18" t="s">
        <v>29</v>
      </c>
      <c r="AK58" s="18" t="s">
        <v>29</v>
      </c>
      <c r="AL58" s="18" t="s">
        <v>29</v>
      </c>
      <c r="AM58" s="49" t="s">
        <v>29</v>
      </c>
      <c r="AN58" s="17" t="s">
        <v>29</v>
      </c>
      <c r="AO58" s="18" t="s">
        <v>29</v>
      </c>
      <c r="AP58" s="18">
        <v>2</v>
      </c>
      <c r="AQ58" s="18" t="s">
        <v>29</v>
      </c>
      <c r="AR58" s="18" t="s">
        <v>29</v>
      </c>
      <c r="AS58" s="18">
        <f t="shared" si="30"/>
        <v>2</v>
      </c>
      <c r="AT58" s="49">
        <f t="shared" si="31"/>
        <v>9.988014382740711E-5</v>
      </c>
      <c r="AU58" s="17" t="s">
        <v>29</v>
      </c>
      <c r="AV58" s="18" t="s">
        <v>29</v>
      </c>
      <c r="AW58" s="18" t="s">
        <v>29</v>
      </c>
      <c r="AX58" s="18" t="s">
        <v>29</v>
      </c>
      <c r="AY58" s="18" t="s">
        <v>29</v>
      </c>
      <c r="AZ58" s="18" t="s">
        <v>29</v>
      </c>
      <c r="BA58" s="49" t="s">
        <v>29</v>
      </c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</row>
    <row r="59" spans="1:119" ht="14.15" customHeight="1" x14ac:dyDescent="0.3">
      <c r="A59" s="14"/>
      <c r="B59" s="29" t="s">
        <v>136</v>
      </c>
      <c r="C59" s="45" t="s">
        <v>137</v>
      </c>
      <c r="D59" s="55">
        <f t="shared" si="32"/>
        <v>94</v>
      </c>
      <c r="E59" s="17" t="s">
        <v>29</v>
      </c>
      <c r="F59" s="18" t="s">
        <v>29</v>
      </c>
      <c r="G59" s="18" t="s">
        <v>29</v>
      </c>
      <c r="H59" s="18" t="s">
        <v>29</v>
      </c>
      <c r="I59" s="18" t="s">
        <v>29</v>
      </c>
      <c r="J59" s="18" t="s">
        <v>29</v>
      </c>
      <c r="K59" s="53" t="s">
        <v>29</v>
      </c>
      <c r="L59" s="17" t="s">
        <v>29</v>
      </c>
      <c r="M59" s="18" t="s">
        <v>29</v>
      </c>
      <c r="N59" s="18">
        <v>16</v>
      </c>
      <c r="O59" s="18" t="s">
        <v>29</v>
      </c>
      <c r="P59" s="18" t="s">
        <v>29</v>
      </c>
      <c r="Q59" s="18">
        <f t="shared" si="33"/>
        <v>16</v>
      </c>
      <c r="R59" s="49">
        <f t="shared" si="34"/>
        <v>7.8060203932282769E-4</v>
      </c>
      <c r="S59" s="17" t="s">
        <v>29</v>
      </c>
      <c r="T59" s="18" t="s">
        <v>29</v>
      </c>
      <c r="U59" s="18">
        <v>14</v>
      </c>
      <c r="V59" s="18" t="s">
        <v>29</v>
      </c>
      <c r="W59" s="18" t="s">
        <v>29</v>
      </c>
      <c r="X59" s="18">
        <f>SUM(S59:W59)</f>
        <v>14</v>
      </c>
      <c r="Y59" s="49">
        <f>X59/$X$108</f>
        <v>6.5010448107731599E-4</v>
      </c>
      <c r="Z59" s="17" t="s">
        <v>29</v>
      </c>
      <c r="AA59" s="18" t="s">
        <v>29</v>
      </c>
      <c r="AB59" s="18">
        <v>20</v>
      </c>
      <c r="AC59" s="18" t="s">
        <v>29</v>
      </c>
      <c r="AD59" s="18">
        <v>2</v>
      </c>
      <c r="AE59" s="18">
        <f t="shared" si="28"/>
        <v>22</v>
      </c>
      <c r="AF59" s="49">
        <f t="shared" si="29"/>
        <v>9.7582612552672438E-4</v>
      </c>
      <c r="AG59" s="17" t="s">
        <v>29</v>
      </c>
      <c r="AH59" s="18" t="s">
        <v>29</v>
      </c>
      <c r="AI59" s="18">
        <v>12</v>
      </c>
      <c r="AJ59" s="18" t="s">
        <v>29</v>
      </c>
      <c r="AK59" s="18" t="s">
        <v>29</v>
      </c>
      <c r="AL59" s="18">
        <f>SUM(AG59:AK59)</f>
        <v>12</v>
      </c>
      <c r="AM59" s="49">
        <f>AL59/$AL$108</f>
        <v>5.0968399592252807E-4</v>
      </c>
      <c r="AN59" s="17" t="s">
        <v>29</v>
      </c>
      <c r="AO59" s="18" t="s">
        <v>29</v>
      </c>
      <c r="AP59" s="18">
        <v>21</v>
      </c>
      <c r="AQ59" s="18" t="s">
        <v>29</v>
      </c>
      <c r="AR59" s="18">
        <v>2</v>
      </c>
      <c r="AS59" s="18">
        <f t="shared" si="30"/>
        <v>23</v>
      </c>
      <c r="AT59" s="49">
        <f t="shared" si="31"/>
        <v>1.1486216540151817E-3</v>
      </c>
      <c r="AU59" s="17" t="s">
        <v>29</v>
      </c>
      <c r="AV59" s="18" t="s">
        <v>29</v>
      </c>
      <c r="AW59" s="18">
        <v>7</v>
      </c>
      <c r="AX59" s="18" t="s">
        <v>29</v>
      </c>
      <c r="AY59" s="18" t="s">
        <v>29</v>
      </c>
      <c r="AZ59" s="18">
        <f>SUM(AU59:AY59)</f>
        <v>7</v>
      </c>
      <c r="BA59" s="49">
        <f>AZ59/$AZ$108</f>
        <v>5.0071530758226033E-4</v>
      </c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</row>
    <row r="60" spans="1:119" ht="14.15" customHeight="1" x14ac:dyDescent="0.3">
      <c r="A60" s="14"/>
      <c r="B60" s="29" t="s">
        <v>138</v>
      </c>
      <c r="C60" s="45" t="s">
        <v>139</v>
      </c>
      <c r="D60" s="55">
        <f t="shared" si="32"/>
        <v>13</v>
      </c>
      <c r="E60" s="17" t="s">
        <v>29</v>
      </c>
      <c r="F60" s="18" t="s">
        <v>29</v>
      </c>
      <c r="G60" s="18" t="s">
        <v>29</v>
      </c>
      <c r="H60" s="18" t="s">
        <v>29</v>
      </c>
      <c r="I60" s="18" t="s">
        <v>29</v>
      </c>
      <c r="J60" s="18" t="s">
        <v>29</v>
      </c>
      <c r="K60" s="53" t="s">
        <v>29</v>
      </c>
      <c r="L60" s="17" t="s">
        <v>29</v>
      </c>
      <c r="M60" s="18" t="s">
        <v>29</v>
      </c>
      <c r="N60" s="18">
        <v>6</v>
      </c>
      <c r="O60" s="18" t="s">
        <v>29</v>
      </c>
      <c r="P60" s="18" t="s">
        <v>29</v>
      </c>
      <c r="Q60" s="18">
        <f t="shared" si="33"/>
        <v>6</v>
      </c>
      <c r="R60" s="49">
        <f t="shared" si="34"/>
        <v>2.927257647460604E-4</v>
      </c>
      <c r="S60" s="17" t="s">
        <v>29</v>
      </c>
      <c r="T60" s="18" t="s">
        <v>29</v>
      </c>
      <c r="U60" s="18" t="s">
        <v>29</v>
      </c>
      <c r="V60" s="18" t="s">
        <v>29</v>
      </c>
      <c r="W60" s="18" t="s">
        <v>29</v>
      </c>
      <c r="X60" s="18" t="s">
        <v>29</v>
      </c>
      <c r="Y60" s="49" t="s">
        <v>29</v>
      </c>
      <c r="Z60" s="17" t="s">
        <v>29</v>
      </c>
      <c r="AA60" s="18" t="s">
        <v>29</v>
      </c>
      <c r="AB60" s="18">
        <v>6</v>
      </c>
      <c r="AC60" s="18" t="s">
        <v>29</v>
      </c>
      <c r="AD60" s="18" t="s">
        <v>29</v>
      </c>
      <c r="AE60" s="18">
        <f t="shared" si="28"/>
        <v>6</v>
      </c>
      <c r="AF60" s="49">
        <f t="shared" si="29"/>
        <v>2.661343978709248E-4</v>
      </c>
      <c r="AG60" s="17" t="s">
        <v>29</v>
      </c>
      <c r="AH60" s="18" t="s">
        <v>29</v>
      </c>
      <c r="AI60" s="18" t="s">
        <v>29</v>
      </c>
      <c r="AJ60" s="18" t="s">
        <v>29</v>
      </c>
      <c r="AK60" s="18" t="s">
        <v>29</v>
      </c>
      <c r="AL60" s="18" t="s">
        <v>29</v>
      </c>
      <c r="AM60" s="49" t="s">
        <v>29</v>
      </c>
      <c r="AN60" s="17" t="s">
        <v>29</v>
      </c>
      <c r="AO60" s="18" t="s">
        <v>29</v>
      </c>
      <c r="AP60" s="18">
        <v>1</v>
      </c>
      <c r="AQ60" s="18" t="s">
        <v>29</v>
      </c>
      <c r="AR60" s="18" t="s">
        <v>29</v>
      </c>
      <c r="AS60" s="18">
        <f t="shared" si="30"/>
        <v>1</v>
      </c>
      <c r="AT60" s="49">
        <f t="shared" si="31"/>
        <v>4.9940071913703555E-5</v>
      </c>
      <c r="AU60" s="17" t="s">
        <v>29</v>
      </c>
      <c r="AV60" s="18" t="s">
        <v>29</v>
      </c>
      <c r="AW60" s="18" t="s">
        <v>29</v>
      </c>
      <c r="AX60" s="18" t="s">
        <v>29</v>
      </c>
      <c r="AY60" s="18" t="s">
        <v>29</v>
      </c>
      <c r="AZ60" s="18" t="s">
        <v>29</v>
      </c>
      <c r="BA60" s="49" t="s">
        <v>29</v>
      </c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</row>
    <row r="61" spans="1:119" ht="14.15" customHeight="1" x14ac:dyDescent="0.3">
      <c r="A61" s="14"/>
      <c r="B61" s="29" t="s">
        <v>140</v>
      </c>
      <c r="C61" s="45" t="s">
        <v>141</v>
      </c>
      <c r="D61" s="55">
        <f t="shared" si="32"/>
        <v>1481</v>
      </c>
      <c r="E61" s="17">
        <v>6</v>
      </c>
      <c r="F61" s="18">
        <v>12</v>
      </c>
      <c r="G61" s="18">
        <v>125</v>
      </c>
      <c r="H61" s="18">
        <v>1</v>
      </c>
      <c r="I61" s="18">
        <v>31</v>
      </c>
      <c r="J61" s="18">
        <f>SUM(E61:I61)</f>
        <v>175</v>
      </c>
      <c r="K61" s="53">
        <f>J61/$J$108</f>
        <v>1.0257311998124376E-2</v>
      </c>
      <c r="L61" s="17">
        <v>7</v>
      </c>
      <c r="M61" s="18">
        <v>16</v>
      </c>
      <c r="N61" s="18">
        <v>135</v>
      </c>
      <c r="O61" s="18">
        <v>3</v>
      </c>
      <c r="P61" s="18">
        <v>55</v>
      </c>
      <c r="Q61" s="18">
        <f t="shared" si="33"/>
        <v>216</v>
      </c>
      <c r="R61" s="49">
        <f t="shared" si="34"/>
        <v>1.0538127530858175E-2</v>
      </c>
      <c r="S61" s="17">
        <v>6</v>
      </c>
      <c r="T61" s="18">
        <v>10</v>
      </c>
      <c r="U61" s="18">
        <v>144</v>
      </c>
      <c r="V61" s="18">
        <v>2</v>
      </c>
      <c r="W61" s="18">
        <v>40</v>
      </c>
      <c r="X61" s="18">
        <f>SUM(S61:W61)</f>
        <v>202</v>
      </c>
      <c r="Y61" s="49">
        <f>X61/$X$108</f>
        <v>9.3800789412584167E-3</v>
      </c>
      <c r="Z61" s="17">
        <v>5</v>
      </c>
      <c r="AA61" s="18">
        <v>6</v>
      </c>
      <c r="AB61" s="18">
        <v>159</v>
      </c>
      <c r="AC61" s="18">
        <v>1</v>
      </c>
      <c r="AD61" s="18">
        <v>51</v>
      </c>
      <c r="AE61" s="18">
        <f t="shared" si="28"/>
        <v>222</v>
      </c>
      <c r="AF61" s="49">
        <f t="shared" si="29"/>
        <v>9.8469727212242182E-3</v>
      </c>
      <c r="AG61" s="17">
        <v>10</v>
      </c>
      <c r="AH61" s="18">
        <v>9</v>
      </c>
      <c r="AI61" s="18">
        <v>178</v>
      </c>
      <c r="AJ61" s="18" t="s">
        <v>29</v>
      </c>
      <c r="AK61" s="18">
        <v>40</v>
      </c>
      <c r="AL61" s="18">
        <f t="shared" ref="AL61:AL72" si="35">SUM(AG61:AK61)</f>
        <v>237</v>
      </c>
      <c r="AM61" s="49">
        <f t="shared" ref="AM61:AM72" si="36">AL61/$AL$108</f>
        <v>1.0066258919469929E-2</v>
      </c>
      <c r="AN61" s="17">
        <v>12</v>
      </c>
      <c r="AO61" s="18">
        <v>6</v>
      </c>
      <c r="AP61" s="18">
        <v>163</v>
      </c>
      <c r="AQ61" s="18">
        <v>3</v>
      </c>
      <c r="AR61" s="18">
        <v>58</v>
      </c>
      <c r="AS61" s="18">
        <f t="shared" si="30"/>
        <v>242</v>
      </c>
      <c r="AT61" s="49">
        <f t="shared" si="31"/>
        <v>1.208549740311626E-2</v>
      </c>
      <c r="AU61" s="17">
        <v>7</v>
      </c>
      <c r="AV61" s="18">
        <v>4</v>
      </c>
      <c r="AW61" s="18">
        <v>126</v>
      </c>
      <c r="AX61" s="18" t="s">
        <v>29</v>
      </c>
      <c r="AY61" s="18">
        <v>50</v>
      </c>
      <c r="AZ61" s="18">
        <f>SUM(AU61:AY61)</f>
        <v>187</v>
      </c>
      <c r="BA61" s="49">
        <f>AZ61/$AZ$108</f>
        <v>1.3376251788268956E-2</v>
      </c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</row>
    <row r="62" spans="1:119" ht="14.15" customHeight="1" x14ac:dyDescent="0.3">
      <c r="A62" s="14"/>
      <c r="B62" s="29" t="s">
        <v>142</v>
      </c>
      <c r="C62" s="45" t="s">
        <v>143</v>
      </c>
      <c r="D62" s="55">
        <f t="shared" si="32"/>
        <v>34</v>
      </c>
      <c r="E62" s="17" t="s">
        <v>29</v>
      </c>
      <c r="F62" s="18" t="s">
        <v>29</v>
      </c>
      <c r="G62" s="18" t="s">
        <v>29</v>
      </c>
      <c r="H62" s="18" t="s">
        <v>29</v>
      </c>
      <c r="I62" s="18" t="s">
        <v>29</v>
      </c>
      <c r="J62" s="18" t="s">
        <v>29</v>
      </c>
      <c r="K62" s="53" t="s">
        <v>29</v>
      </c>
      <c r="L62" s="17" t="s">
        <v>29</v>
      </c>
      <c r="M62" s="18" t="s">
        <v>29</v>
      </c>
      <c r="N62" s="18">
        <v>9</v>
      </c>
      <c r="O62" s="18" t="s">
        <v>29</v>
      </c>
      <c r="P62" s="18" t="s">
        <v>29</v>
      </c>
      <c r="Q62" s="18">
        <f t="shared" si="33"/>
        <v>9</v>
      </c>
      <c r="R62" s="49">
        <f t="shared" si="34"/>
        <v>4.3908864711909059E-4</v>
      </c>
      <c r="S62" s="17" t="s">
        <v>29</v>
      </c>
      <c r="T62" s="18" t="s">
        <v>29</v>
      </c>
      <c r="U62" s="18" t="s">
        <v>29</v>
      </c>
      <c r="V62" s="18" t="s">
        <v>29</v>
      </c>
      <c r="W62" s="18" t="s">
        <v>29</v>
      </c>
      <c r="X62" s="18" t="s">
        <v>29</v>
      </c>
      <c r="Y62" s="49" t="s">
        <v>29</v>
      </c>
      <c r="Z62" s="17" t="s">
        <v>29</v>
      </c>
      <c r="AA62" s="18" t="s">
        <v>29</v>
      </c>
      <c r="AB62" s="18">
        <v>9</v>
      </c>
      <c r="AC62" s="18" t="s">
        <v>29</v>
      </c>
      <c r="AD62" s="18">
        <v>4</v>
      </c>
      <c r="AE62" s="18">
        <f t="shared" si="28"/>
        <v>13</v>
      </c>
      <c r="AF62" s="49">
        <f t="shared" si="29"/>
        <v>5.7662452872033712E-4</v>
      </c>
      <c r="AG62" s="17" t="s">
        <v>29</v>
      </c>
      <c r="AH62" s="18" t="s">
        <v>29</v>
      </c>
      <c r="AI62" s="18">
        <v>8</v>
      </c>
      <c r="AJ62" s="18" t="s">
        <v>29</v>
      </c>
      <c r="AK62" s="18" t="s">
        <v>29</v>
      </c>
      <c r="AL62" s="18">
        <f t="shared" si="35"/>
        <v>8</v>
      </c>
      <c r="AM62" s="49">
        <f t="shared" si="36"/>
        <v>3.3978933061501872E-4</v>
      </c>
      <c r="AN62" s="17" t="s">
        <v>29</v>
      </c>
      <c r="AO62" s="18" t="s">
        <v>29</v>
      </c>
      <c r="AP62" s="18" t="s">
        <v>29</v>
      </c>
      <c r="AQ62" s="18" t="s">
        <v>29</v>
      </c>
      <c r="AR62" s="18">
        <v>4</v>
      </c>
      <c r="AS62" s="18">
        <f t="shared" si="30"/>
        <v>4</v>
      </c>
      <c r="AT62" s="49">
        <f t="shared" si="31"/>
        <v>1.9976028765481422E-4</v>
      </c>
      <c r="AU62" s="17" t="s">
        <v>29</v>
      </c>
      <c r="AV62" s="18" t="s">
        <v>29</v>
      </c>
      <c r="AW62" s="18" t="s">
        <v>29</v>
      </c>
      <c r="AX62" s="18" t="s">
        <v>29</v>
      </c>
      <c r="AY62" s="18" t="s">
        <v>29</v>
      </c>
      <c r="AZ62" s="18" t="s">
        <v>29</v>
      </c>
      <c r="BA62" s="49" t="s">
        <v>29</v>
      </c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</row>
    <row r="63" spans="1:119" ht="14.15" customHeight="1" x14ac:dyDescent="0.3">
      <c r="A63" s="14"/>
      <c r="B63" s="29" t="s">
        <v>144</v>
      </c>
      <c r="C63" s="45" t="s">
        <v>145</v>
      </c>
      <c r="D63" s="55">
        <f t="shared" si="32"/>
        <v>54</v>
      </c>
      <c r="E63" s="17" t="s">
        <v>29</v>
      </c>
      <c r="F63" s="18" t="s">
        <v>29</v>
      </c>
      <c r="G63" s="18">
        <v>2</v>
      </c>
      <c r="H63" s="18" t="s">
        <v>29</v>
      </c>
      <c r="I63" s="18" t="s">
        <v>29</v>
      </c>
      <c r="J63" s="18">
        <f>SUM(E63:I63)</f>
        <v>2</v>
      </c>
      <c r="K63" s="53">
        <f>J63/$J$108</f>
        <v>1.1722642283570717E-4</v>
      </c>
      <c r="L63" s="17" t="s">
        <v>29</v>
      </c>
      <c r="M63" s="18">
        <v>17</v>
      </c>
      <c r="N63" s="18" t="s">
        <v>29</v>
      </c>
      <c r="O63" s="18" t="s">
        <v>29</v>
      </c>
      <c r="P63" s="18" t="s">
        <v>29</v>
      </c>
      <c r="Q63" s="18">
        <f t="shared" si="33"/>
        <v>17</v>
      </c>
      <c r="R63" s="49">
        <f t="shared" si="34"/>
        <v>8.2938966678050444E-4</v>
      </c>
      <c r="S63" s="17" t="s">
        <v>29</v>
      </c>
      <c r="T63" s="18" t="s">
        <v>29</v>
      </c>
      <c r="U63" s="18">
        <v>2</v>
      </c>
      <c r="V63" s="18" t="s">
        <v>29</v>
      </c>
      <c r="W63" s="18" t="s">
        <v>29</v>
      </c>
      <c r="X63" s="18">
        <f t="shared" ref="X63:X72" si="37">SUM(S63:W63)</f>
        <v>2</v>
      </c>
      <c r="Y63" s="49">
        <f t="shared" ref="Y63:Y72" si="38">X63/$X$108</f>
        <v>9.2872068725330861E-5</v>
      </c>
      <c r="Z63" s="17" t="s">
        <v>29</v>
      </c>
      <c r="AA63" s="18">
        <v>18</v>
      </c>
      <c r="AB63" s="18">
        <v>3</v>
      </c>
      <c r="AC63" s="18" t="s">
        <v>29</v>
      </c>
      <c r="AD63" s="18" t="s">
        <v>29</v>
      </c>
      <c r="AE63" s="18">
        <f t="shared" si="28"/>
        <v>21</v>
      </c>
      <c r="AF63" s="49">
        <f t="shared" si="29"/>
        <v>9.3147039254823686E-4</v>
      </c>
      <c r="AG63" s="17" t="s">
        <v>29</v>
      </c>
      <c r="AH63" s="18" t="s">
        <v>29</v>
      </c>
      <c r="AI63" s="18">
        <v>6</v>
      </c>
      <c r="AJ63" s="18" t="s">
        <v>29</v>
      </c>
      <c r="AK63" s="18" t="s">
        <v>29</v>
      </c>
      <c r="AL63" s="18">
        <f t="shared" si="35"/>
        <v>6</v>
      </c>
      <c r="AM63" s="49">
        <f t="shared" si="36"/>
        <v>2.5484199796126404E-4</v>
      </c>
      <c r="AN63" s="17">
        <v>1</v>
      </c>
      <c r="AO63" s="18" t="s">
        <v>29</v>
      </c>
      <c r="AP63" s="18">
        <v>3</v>
      </c>
      <c r="AQ63" s="18" t="s">
        <v>29</v>
      </c>
      <c r="AR63" s="18" t="s">
        <v>29</v>
      </c>
      <c r="AS63" s="18">
        <f t="shared" si="30"/>
        <v>4</v>
      </c>
      <c r="AT63" s="49">
        <f t="shared" si="31"/>
        <v>1.9976028765481422E-4</v>
      </c>
      <c r="AU63" s="17" t="s">
        <v>29</v>
      </c>
      <c r="AV63" s="18" t="s">
        <v>29</v>
      </c>
      <c r="AW63" s="18">
        <v>2</v>
      </c>
      <c r="AX63" s="18" t="s">
        <v>29</v>
      </c>
      <c r="AY63" s="18" t="s">
        <v>29</v>
      </c>
      <c r="AZ63" s="18">
        <f>SUM(AU63:AY63)</f>
        <v>2</v>
      </c>
      <c r="BA63" s="49">
        <f>AZ63/$AZ$108</f>
        <v>1.430615164520744E-4</v>
      </c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</row>
    <row r="64" spans="1:119" ht="14.15" customHeight="1" x14ac:dyDescent="0.3">
      <c r="A64" s="14"/>
      <c r="B64" s="29" t="s">
        <v>146</v>
      </c>
      <c r="C64" s="45" t="s">
        <v>147</v>
      </c>
      <c r="D64" s="55">
        <f t="shared" si="32"/>
        <v>2808</v>
      </c>
      <c r="E64" s="17">
        <v>15</v>
      </c>
      <c r="F64" s="18">
        <v>60</v>
      </c>
      <c r="G64" s="18">
        <v>307</v>
      </c>
      <c r="H64" s="18">
        <v>2</v>
      </c>
      <c r="I64" s="18">
        <v>35</v>
      </c>
      <c r="J64" s="18">
        <f>SUM(E64:I64)</f>
        <v>419</v>
      </c>
      <c r="K64" s="53">
        <f>J64/$J$108</f>
        <v>2.4558935584080652E-2</v>
      </c>
      <c r="L64" s="17">
        <v>12</v>
      </c>
      <c r="M64" s="18">
        <v>37</v>
      </c>
      <c r="N64" s="18">
        <v>322</v>
      </c>
      <c r="O64" s="18">
        <v>1</v>
      </c>
      <c r="P64" s="18">
        <v>53</v>
      </c>
      <c r="Q64" s="18">
        <f t="shared" si="33"/>
        <v>425</v>
      </c>
      <c r="R64" s="49">
        <f t="shared" si="34"/>
        <v>2.0734741669512613E-2</v>
      </c>
      <c r="S64" s="17">
        <v>16</v>
      </c>
      <c r="T64" s="18">
        <v>70</v>
      </c>
      <c r="U64" s="18">
        <v>330</v>
      </c>
      <c r="V64" s="18" t="s">
        <v>29</v>
      </c>
      <c r="W64" s="18">
        <v>62</v>
      </c>
      <c r="X64" s="18">
        <f t="shared" si="37"/>
        <v>478</v>
      </c>
      <c r="Y64" s="49">
        <f t="shared" si="38"/>
        <v>2.2196424425354074E-2</v>
      </c>
      <c r="Z64" s="17">
        <v>6</v>
      </c>
      <c r="AA64" s="18">
        <v>49</v>
      </c>
      <c r="AB64" s="18">
        <v>348</v>
      </c>
      <c r="AC64" s="18" t="s">
        <v>29</v>
      </c>
      <c r="AD64" s="18">
        <v>81</v>
      </c>
      <c r="AE64" s="18">
        <f t="shared" si="28"/>
        <v>484</v>
      </c>
      <c r="AF64" s="49">
        <f t="shared" si="29"/>
        <v>2.1468174761587935E-2</v>
      </c>
      <c r="AG64" s="17">
        <v>17</v>
      </c>
      <c r="AH64" s="18">
        <v>51</v>
      </c>
      <c r="AI64" s="18">
        <v>313</v>
      </c>
      <c r="AJ64" s="18">
        <v>1</v>
      </c>
      <c r="AK64" s="18">
        <v>79</v>
      </c>
      <c r="AL64" s="18">
        <f t="shared" si="35"/>
        <v>461</v>
      </c>
      <c r="AM64" s="49">
        <f t="shared" si="36"/>
        <v>1.9580360176690452E-2</v>
      </c>
      <c r="AN64" s="17">
        <v>4</v>
      </c>
      <c r="AO64" s="18">
        <v>32</v>
      </c>
      <c r="AP64" s="18">
        <v>265</v>
      </c>
      <c r="AQ64" s="18" t="s">
        <v>29</v>
      </c>
      <c r="AR64" s="18">
        <v>55</v>
      </c>
      <c r="AS64" s="18">
        <f t="shared" si="30"/>
        <v>356</v>
      </c>
      <c r="AT64" s="49">
        <f t="shared" si="31"/>
        <v>1.7778665601278467E-2</v>
      </c>
      <c r="AU64" s="17">
        <v>7</v>
      </c>
      <c r="AV64" s="18">
        <v>9</v>
      </c>
      <c r="AW64" s="18">
        <v>129</v>
      </c>
      <c r="AX64" s="18">
        <v>4</v>
      </c>
      <c r="AY64" s="18">
        <v>36</v>
      </c>
      <c r="AZ64" s="18">
        <f>SUM(AU64:AY64)</f>
        <v>185</v>
      </c>
      <c r="BA64" s="49">
        <f>AZ64/$AZ$108</f>
        <v>1.3233190271816882E-2</v>
      </c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</row>
    <row r="65" spans="1:119" ht="14.15" customHeight="1" x14ac:dyDescent="0.3">
      <c r="A65" s="14"/>
      <c r="B65" s="29" t="s">
        <v>148</v>
      </c>
      <c r="C65" s="45" t="s">
        <v>149</v>
      </c>
      <c r="D65" s="55">
        <f t="shared" si="32"/>
        <v>88</v>
      </c>
      <c r="E65" s="17" t="s">
        <v>29</v>
      </c>
      <c r="F65" s="18" t="s">
        <v>29</v>
      </c>
      <c r="G65" s="18">
        <v>9</v>
      </c>
      <c r="H65" s="18" t="s">
        <v>29</v>
      </c>
      <c r="I65" s="18" t="s">
        <v>29</v>
      </c>
      <c r="J65" s="18">
        <f>SUM(E65:I65)</f>
        <v>9</v>
      </c>
      <c r="K65" s="53">
        <f>J65/$J$108</f>
        <v>5.2751890276068222E-4</v>
      </c>
      <c r="L65" s="17" t="s">
        <v>29</v>
      </c>
      <c r="M65" s="18" t="s">
        <v>29</v>
      </c>
      <c r="N65" s="18">
        <v>9</v>
      </c>
      <c r="O65" s="18" t="s">
        <v>29</v>
      </c>
      <c r="P65" s="18" t="s">
        <v>29</v>
      </c>
      <c r="Q65" s="18">
        <f t="shared" si="33"/>
        <v>9</v>
      </c>
      <c r="R65" s="49">
        <f t="shared" si="34"/>
        <v>4.3908864711909059E-4</v>
      </c>
      <c r="S65" s="17" t="s">
        <v>29</v>
      </c>
      <c r="T65" s="18" t="s">
        <v>29</v>
      </c>
      <c r="U65" s="18">
        <v>11</v>
      </c>
      <c r="V65" s="18" t="s">
        <v>29</v>
      </c>
      <c r="W65" s="18" t="s">
        <v>29</v>
      </c>
      <c r="X65" s="18">
        <f t="shared" si="37"/>
        <v>11</v>
      </c>
      <c r="Y65" s="49">
        <f t="shared" si="38"/>
        <v>5.1079637798931974E-4</v>
      </c>
      <c r="Z65" s="17" t="s">
        <v>29</v>
      </c>
      <c r="AA65" s="18" t="s">
        <v>29</v>
      </c>
      <c r="AB65" s="18">
        <v>7</v>
      </c>
      <c r="AC65" s="18" t="s">
        <v>29</v>
      </c>
      <c r="AD65" s="18" t="s">
        <v>29</v>
      </c>
      <c r="AE65" s="18">
        <f t="shared" si="28"/>
        <v>7</v>
      </c>
      <c r="AF65" s="49">
        <f t="shared" si="29"/>
        <v>3.1049013084941227E-4</v>
      </c>
      <c r="AG65" s="17" t="s">
        <v>29</v>
      </c>
      <c r="AH65" s="18" t="s">
        <v>29</v>
      </c>
      <c r="AI65" s="18">
        <v>10</v>
      </c>
      <c r="AJ65" s="18" t="s">
        <v>29</v>
      </c>
      <c r="AK65" s="18">
        <v>31</v>
      </c>
      <c r="AL65" s="18">
        <f t="shared" si="35"/>
        <v>41</v>
      </c>
      <c r="AM65" s="49">
        <f t="shared" si="36"/>
        <v>1.7414203194019708E-3</v>
      </c>
      <c r="AN65" s="17" t="s">
        <v>29</v>
      </c>
      <c r="AO65" s="18" t="s">
        <v>29</v>
      </c>
      <c r="AP65" s="18">
        <v>4</v>
      </c>
      <c r="AQ65" s="18" t="s">
        <v>29</v>
      </c>
      <c r="AR65" s="18" t="s">
        <v>29</v>
      </c>
      <c r="AS65" s="18">
        <f t="shared" si="30"/>
        <v>4</v>
      </c>
      <c r="AT65" s="49">
        <f t="shared" si="31"/>
        <v>1.9976028765481422E-4</v>
      </c>
      <c r="AU65" s="17" t="s">
        <v>29</v>
      </c>
      <c r="AV65" s="18" t="s">
        <v>29</v>
      </c>
      <c r="AW65" s="18">
        <v>7</v>
      </c>
      <c r="AX65" s="18" t="s">
        <v>29</v>
      </c>
      <c r="AY65" s="18" t="s">
        <v>29</v>
      </c>
      <c r="AZ65" s="18">
        <f>SUM(AU65:AY65)</f>
        <v>7</v>
      </c>
      <c r="BA65" s="49">
        <f>AZ65/$AZ$108</f>
        <v>5.0071530758226033E-4</v>
      </c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</row>
    <row r="66" spans="1:119" ht="14.15" customHeight="1" x14ac:dyDescent="0.3">
      <c r="A66" s="14"/>
      <c r="B66" s="29" t="s">
        <v>150</v>
      </c>
      <c r="C66" s="45" t="s">
        <v>151</v>
      </c>
      <c r="D66" s="55">
        <f t="shared" si="32"/>
        <v>19</v>
      </c>
      <c r="E66" s="17" t="s">
        <v>29</v>
      </c>
      <c r="F66" s="18" t="s">
        <v>29</v>
      </c>
      <c r="G66" s="18" t="s">
        <v>29</v>
      </c>
      <c r="H66" s="18" t="s">
        <v>29</v>
      </c>
      <c r="I66" s="18" t="s">
        <v>29</v>
      </c>
      <c r="J66" s="18" t="s">
        <v>29</v>
      </c>
      <c r="K66" s="53" t="s">
        <v>29</v>
      </c>
      <c r="L66" s="17" t="s">
        <v>29</v>
      </c>
      <c r="M66" s="18" t="s">
        <v>29</v>
      </c>
      <c r="N66" s="18" t="s">
        <v>29</v>
      </c>
      <c r="O66" s="18" t="s">
        <v>29</v>
      </c>
      <c r="P66" s="18" t="s">
        <v>29</v>
      </c>
      <c r="Q66" s="18" t="s">
        <v>29</v>
      </c>
      <c r="R66" s="49" t="s">
        <v>29</v>
      </c>
      <c r="S66" s="17" t="s">
        <v>29</v>
      </c>
      <c r="T66" s="18" t="s">
        <v>29</v>
      </c>
      <c r="U66" s="18">
        <v>9</v>
      </c>
      <c r="V66" s="18" t="s">
        <v>29</v>
      </c>
      <c r="W66" s="18" t="s">
        <v>29</v>
      </c>
      <c r="X66" s="18">
        <f t="shared" si="37"/>
        <v>9</v>
      </c>
      <c r="Y66" s="49">
        <f t="shared" si="38"/>
        <v>4.1792430926398884E-4</v>
      </c>
      <c r="Z66" s="17" t="s">
        <v>29</v>
      </c>
      <c r="AA66" s="18" t="s">
        <v>29</v>
      </c>
      <c r="AB66" s="18" t="s">
        <v>29</v>
      </c>
      <c r="AC66" s="18" t="s">
        <v>29</v>
      </c>
      <c r="AD66" s="18" t="s">
        <v>29</v>
      </c>
      <c r="AE66" s="18" t="s">
        <v>29</v>
      </c>
      <c r="AF66" s="49" t="s">
        <v>29</v>
      </c>
      <c r="AG66" s="17" t="s">
        <v>29</v>
      </c>
      <c r="AH66" s="18" t="s">
        <v>29</v>
      </c>
      <c r="AI66" s="18">
        <v>4</v>
      </c>
      <c r="AJ66" s="18" t="s">
        <v>29</v>
      </c>
      <c r="AK66" s="18" t="s">
        <v>29</v>
      </c>
      <c r="AL66" s="18">
        <f t="shared" si="35"/>
        <v>4</v>
      </c>
      <c r="AM66" s="49">
        <f t="shared" si="36"/>
        <v>1.6989466530750936E-4</v>
      </c>
      <c r="AN66" s="17" t="s">
        <v>29</v>
      </c>
      <c r="AO66" s="18" t="s">
        <v>29</v>
      </c>
      <c r="AP66" s="18">
        <v>6</v>
      </c>
      <c r="AQ66" s="18" t="s">
        <v>29</v>
      </c>
      <c r="AR66" s="18" t="s">
        <v>29</v>
      </c>
      <c r="AS66" s="18">
        <f t="shared" si="30"/>
        <v>6</v>
      </c>
      <c r="AT66" s="49">
        <f t="shared" si="31"/>
        <v>2.9964043148222132E-4</v>
      </c>
      <c r="AU66" s="17" t="s">
        <v>29</v>
      </c>
      <c r="AV66" s="18" t="s">
        <v>29</v>
      </c>
      <c r="AW66" s="18" t="s">
        <v>29</v>
      </c>
      <c r="AX66" s="18" t="s">
        <v>29</v>
      </c>
      <c r="AY66" s="18" t="s">
        <v>29</v>
      </c>
      <c r="AZ66" s="18" t="s">
        <v>29</v>
      </c>
      <c r="BA66" s="49" t="s">
        <v>29</v>
      </c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</row>
    <row r="67" spans="1:119" ht="14.15" customHeight="1" x14ac:dyDescent="0.3">
      <c r="A67" s="14"/>
      <c r="B67" s="29" t="s">
        <v>152</v>
      </c>
      <c r="C67" s="45" t="s">
        <v>153</v>
      </c>
      <c r="D67" s="55">
        <f t="shared" si="32"/>
        <v>300</v>
      </c>
      <c r="E67" s="17">
        <v>12</v>
      </c>
      <c r="F67" s="18">
        <v>1</v>
      </c>
      <c r="G67" s="18">
        <v>16</v>
      </c>
      <c r="H67" s="18" t="s">
        <v>29</v>
      </c>
      <c r="I67" s="18">
        <v>19</v>
      </c>
      <c r="J67" s="18">
        <f>SUM(E67:I67)</f>
        <v>48</v>
      </c>
      <c r="K67" s="53">
        <f>J67/$J$108</f>
        <v>2.8134341480569721E-3</v>
      </c>
      <c r="L67" s="17">
        <v>11</v>
      </c>
      <c r="M67" s="18">
        <v>1</v>
      </c>
      <c r="N67" s="18">
        <v>22</v>
      </c>
      <c r="O67" s="18" t="s">
        <v>29</v>
      </c>
      <c r="P67" s="18">
        <v>6</v>
      </c>
      <c r="Q67" s="18">
        <f>SUM(L67:P67)</f>
        <v>40</v>
      </c>
      <c r="R67" s="49">
        <f>Q67/$Q$108</f>
        <v>1.9515050983070694E-3</v>
      </c>
      <c r="S67" s="17" t="s">
        <v>29</v>
      </c>
      <c r="T67" s="18" t="s">
        <v>29</v>
      </c>
      <c r="U67" s="18">
        <v>25</v>
      </c>
      <c r="V67" s="18" t="s">
        <v>29</v>
      </c>
      <c r="W67" s="18">
        <v>7</v>
      </c>
      <c r="X67" s="18">
        <f t="shared" si="37"/>
        <v>32</v>
      </c>
      <c r="Y67" s="49">
        <f t="shared" si="38"/>
        <v>1.4859530996052938E-3</v>
      </c>
      <c r="Z67" s="17">
        <v>8</v>
      </c>
      <c r="AA67" s="18">
        <v>2</v>
      </c>
      <c r="AB67" s="18">
        <v>25</v>
      </c>
      <c r="AC67" s="18" t="s">
        <v>29</v>
      </c>
      <c r="AD67" s="18">
        <v>10</v>
      </c>
      <c r="AE67" s="18">
        <f>SUM(Z67:AD67)</f>
        <v>45</v>
      </c>
      <c r="AF67" s="49">
        <f>AE67/$AE$108</f>
        <v>1.996007984031936E-3</v>
      </c>
      <c r="AG67" s="17">
        <v>6</v>
      </c>
      <c r="AH67" s="18">
        <v>2</v>
      </c>
      <c r="AI67" s="18">
        <v>14</v>
      </c>
      <c r="AJ67" s="18">
        <v>8</v>
      </c>
      <c r="AK67" s="18">
        <v>13</v>
      </c>
      <c r="AL67" s="18">
        <f t="shared" si="35"/>
        <v>43</v>
      </c>
      <c r="AM67" s="49">
        <f t="shared" si="36"/>
        <v>1.8263676520557254E-3</v>
      </c>
      <c r="AN67" s="17">
        <v>12</v>
      </c>
      <c r="AO67" s="18">
        <v>19</v>
      </c>
      <c r="AP67" s="18">
        <v>32</v>
      </c>
      <c r="AQ67" s="18">
        <v>6</v>
      </c>
      <c r="AR67" s="18">
        <v>3</v>
      </c>
      <c r="AS67" s="18">
        <f t="shared" si="30"/>
        <v>72</v>
      </c>
      <c r="AT67" s="49">
        <f t="shared" si="31"/>
        <v>3.595685177786656E-3</v>
      </c>
      <c r="AU67" s="17">
        <v>7</v>
      </c>
      <c r="AV67" s="18">
        <v>3</v>
      </c>
      <c r="AW67" s="18">
        <v>10</v>
      </c>
      <c r="AX67" s="18" t="s">
        <v>29</v>
      </c>
      <c r="AY67" s="18" t="s">
        <v>29</v>
      </c>
      <c r="AZ67" s="18">
        <f>SUM(AU67:AY67)</f>
        <v>20</v>
      </c>
      <c r="BA67" s="49">
        <f>AZ67/$AZ$108</f>
        <v>1.4306151645207439E-3</v>
      </c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</row>
    <row r="68" spans="1:119" s="35" customFormat="1" ht="14.15" customHeight="1" x14ac:dyDescent="0.3">
      <c r="A68" s="37"/>
      <c r="B68" s="29" t="s">
        <v>154</v>
      </c>
      <c r="C68" s="83" t="s">
        <v>155</v>
      </c>
      <c r="D68" s="55">
        <f t="shared" si="32"/>
        <v>14</v>
      </c>
      <c r="E68" s="40" t="s">
        <v>29</v>
      </c>
      <c r="F68" s="38" t="s">
        <v>29</v>
      </c>
      <c r="G68" s="38" t="s">
        <v>29</v>
      </c>
      <c r="H68" s="18" t="s">
        <v>29</v>
      </c>
      <c r="I68" s="18" t="s">
        <v>29</v>
      </c>
      <c r="J68" s="18" t="s">
        <v>29</v>
      </c>
      <c r="K68" s="53" t="s">
        <v>29</v>
      </c>
      <c r="L68" s="40" t="s">
        <v>29</v>
      </c>
      <c r="M68" s="38" t="s">
        <v>29</v>
      </c>
      <c r="N68" s="38">
        <v>5</v>
      </c>
      <c r="O68" s="38" t="s">
        <v>29</v>
      </c>
      <c r="P68" s="38" t="s">
        <v>29</v>
      </c>
      <c r="Q68" s="18">
        <f>SUM(L68:P68)</f>
        <v>5</v>
      </c>
      <c r="R68" s="49">
        <f>Q68/$Q$108</f>
        <v>2.4393813728838367E-4</v>
      </c>
      <c r="S68" s="17" t="s">
        <v>29</v>
      </c>
      <c r="T68" s="18" t="s">
        <v>29</v>
      </c>
      <c r="U68" s="38">
        <v>2</v>
      </c>
      <c r="V68" s="18" t="s">
        <v>29</v>
      </c>
      <c r="W68" s="18" t="s">
        <v>29</v>
      </c>
      <c r="X68" s="18">
        <f t="shared" si="37"/>
        <v>2</v>
      </c>
      <c r="Y68" s="49">
        <f t="shared" si="38"/>
        <v>9.2872068725330861E-5</v>
      </c>
      <c r="Z68" s="40" t="s">
        <v>29</v>
      </c>
      <c r="AA68" s="38" t="s">
        <v>29</v>
      </c>
      <c r="AB68" s="38" t="s">
        <v>29</v>
      </c>
      <c r="AC68" s="18" t="s">
        <v>29</v>
      </c>
      <c r="AD68" s="38" t="s">
        <v>29</v>
      </c>
      <c r="AE68" s="18" t="s">
        <v>29</v>
      </c>
      <c r="AF68" s="49" t="s">
        <v>29</v>
      </c>
      <c r="AG68" s="40" t="s">
        <v>29</v>
      </c>
      <c r="AH68" s="38" t="s">
        <v>29</v>
      </c>
      <c r="AI68" s="38">
        <v>4</v>
      </c>
      <c r="AJ68" s="38" t="s">
        <v>29</v>
      </c>
      <c r="AK68" s="38" t="s">
        <v>29</v>
      </c>
      <c r="AL68" s="18">
        <f t="shared" si="35"/>
        <v>4</v>
      </c>
      <c r="AM68" s="49">
        <f t="shared" si="36"/>
        <v>1.6989466530750936E-4</v>
      </c>
      <c r="AN68" s="40" t="s">
        <v>29</v>
      </c>
      <c r="AO68" s="38" t="s">
        <v>29</v>
      </c>
      <c r="AP68" s="38">
        <v>3</v>
      </c>
      <c r="AQ68" s="38" t="s">
        <v>29</v>
      </c>
      <c r="AR68" s="38" t="s">
        <v>29</v>
      </c>
      <c r="AS68" s="18">
        <f t="shared" si="30"/>
        <v>3</v>
      </c>
      <c r="AT68" s="49">
        <f t="shared" si="31"/>
        <v>1.4982021574111066E-4</v>
      </c>
      <c r="AU68" s="40" t="s">
        <v>29</v>
      </c>
      <c r="AV68" s="38" t="s">
        <v>29</v>
      </c>
      <c r="AW68" s="38" t="s">
        <v>29</v>
      </c>
      <c r="AX68" s="38" t="s">
        <v>29</v>
      </c>
      <c r="AY68" s="38" t="s">
        <v>29</v>
      </c>
      <c r="AZ68" s="18" t="s">
        <v>29</v>
      </c>
      <c r="BA68" s="49" t="s">
        <v>29</v>
      </c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</row>
    <row r="69" spans="1:119" s="35" customFormat="1" ht="14.15" customHeight="1" x14ac:dyDescent="0.3">
      <c r="A69" s="37"/>
      <c r="B69" s="29" t="s">
        <v>156</v>
      </c>
      <c r="C69" s="45" t="s">
        <v>157</v>
      </c>
      <c r="D69" s="55">
        <f t="shared" si="32"/>
        <v>80</v>
      </c>
      <c r="E69" s="17" t="s">
        <v>29</v>
      </c>
      <c r="F69" s="18" t="s">
        <v>29</v>
      </c>
      <c r="G69" s="18" t="s">
        <v>29</v>
      </c>
      <c r="H69" s="18" t="s">
        <v>29</v>
      </c>
      <c r="I69" s="18">
        <v>22</v>
      </c>
      <c r="J69" s="18">
        <f>SUM(E69:I69)</f>
        <v>22</v>
      </c>
      <c r="K69" s="53">
        <f>J69/$J$108</f>
        <v>1.2894906511927789E-3</v>
      </c>
      <c r="L69" s="17" t="s">
        <v>29</v>
      </c>
      <c r="M69" s="18" t="s">
        <v>29</v>
      </c>
      <c r="N69" s="18">
        <v>2</v>
      </c>
      <c r="O69" s="18" t="s">
        <v>29</v>
      </c>
      <c r="P69" s="18">
        <v>8</v>
      </c>
      <c r="Q69" s="18">
        <f>SUM(L69:P69)</f>
        <v>10</v>
      </c>
      <c r="R69" s="49">
        <f>Q69/$Q$108</f>
        <v>4.8787627457676734E-4</v>
      </c>
      <c r="S69" s="17" t="s">
        <v>29</v>
      </c>
      <c r="T69" s="18" t="s">
        <v>29</v>
      </c>
      <c r="U69" s="18" t="s">
        <v>29</v>
      </c>
      <c r="V69" s="18" t="s">
        <v>29</v>
      </c>
      <c r="W69" s="18">
        <v>13</v>
      </c>
      <c r="X69" s="18">
        <f t="shared" si="37"/>
        <v>13</v>
      </c>
      <c r="Y69" s="49">
        <f t="shared" si="38"/>
        <v>6.0366844671465053E-4</v>
      </c>
      <c r="Z69" s="40" t="s">
        <v>29</v>
      </c>
      <c r="AA69" s="38" t="s">
        <v>29</v>
      </c>
      <c r="AB69" s="18">
        <v>7</v>
      </c>
      <c r="AC69" s="18" t="s">
        <v>29</v>
      </c>
      <c r="AD69" s="18">
        <v>2</v>
      </c>
      <c r="AE69" s="18">
        <f>SUM(Z69:AD69)</f>
        <v>9</v>
      </c>
      <c r="AF69" s="49">
        <f>AE69/$AE$108</f>
        <v>3.992015968063872E-4</v>
      </c>
      <c r="AG69" s="17" t="s">
        <v>29</v>
      </c>
      <c r="AH69" s="18" t="s">
        <v>29</v>
      </c>
      <c r="AI69" s="18">
        <v>6</v>
      </c>
      <c r="AJ69" s="18" t="s">
        <v>29</v>
      </c>
      <c r="AK69" s="18">
        <v>4</v>
      </c>
      <c r="AL69" s="18">
        <f t="shared" si="35"/>
        <v>10</v>
      </c>
      <c r="AM69" s="49">
        <f t="shared" si="36"/>
        <v>4.2473666326877334E-4</v>
      </c>
      <c r="AN69" s="17" t="s">
        <v>29</v>
      </c>
      <c r="AO69" s="18" t="s">
        <v>29</v>
      </c>
      <c r="AP69" s="18">
        <v>3</v>
      </c>
      <c r="AQ69" s="18" t="s">
        <v>29</v>
      </c>
      <c r="AR69" s="18" t="s">
        <v>29</v>
      </c>
      <c r="AS69" s="18">
        <f t="shared" si="30"/>
        <v>3</v>
      </c>
      <c r="AT69" s="49">
        <f t="shared" si="31"/>
        <v>1.4982021574111066E-4</v>
      </c>
      <c r="AU69" s="40" t="s">
        <v>29</v>
      </c>
      <c r="AV69" s="38" t="s">
        <v>29</v>
      </c>
      <c r="AW69" s="18">
        <v>9</v>
      </c>
      <c r="AX69" s="38" t="s">
        <v>29</v>
      </c>
      <c r="AY69" s="18">
        <v>4</v>
      </c>
      <c r="AZ69" s="18">
        <f>SUM(AU69:AY69)</f>
        <v>13</v>
      </c>
      <c r="BA69" s="49">
        <f>AZ69/$AZ$108</f>
        <v>9.2989985693848359E-4</v>
      </c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</row>
    <row r="70" spans="1:119" ht="14.15" customHeight="1" x14ac:dyDescent="0.3">
      <c r="A70" s="14"/>
      <c r="B70" s="29" t="s">
        <v>158</v>
      </c>
      <c r="C70" s="45" t="s">
        <v>159</v>
      </c>
      <c r="D70" s="55">
        <f t="shared" si="32"/>
        <v>25</v>
      </c>
      <c r="E70" s="17" t="s">
        <v>29</v>
      </c>
      <c r="F70" s="18" t="s">
        <v>29</v>
      </c>
      <c r="G70" s="18" t="s">
        <v>29</v>
      </c>
      <c r="H70" s="18" t="s">
        <v>29</v>
      </c>
      <c r="I70" s="18" t="s">
        <v>29</v>
      </c>
      <c r="J70" s="18" t="s">
        <v>29</v>
      </c>
      <c r="K70" s="53" t="s">
        <v>29</v>
      </c>
      <c r="L70" s="17" t="s">
        <v>29</v>
      </c>
      <c r="M70" s="18" t="s">
        <v>29</v>
      </c>
      <c r="N70" s="18" t="s">
        <v>29</v>
      </c>
      <c r="O70" s="18" t="s">
        <v>29</v>
      </c>
      <c r="P70" s="18" t="s">
        <v>29</v>
      </c>
      <c r="Q70" s="18" t="s">
        <v>29</v>
      </c>
      <c r="R70" s="49" t="s">
        <v>29</v>
      </c>
      <c r="S70" s="17" t="s">
        <v>29</v>
      </c>
      <c r="T70" s="18" t="s">
        <v>29</v>
      </c>
      <c r="U70" s="18">
        <v>4</v>
      </c>
      <c r="V70" s="18" t="s">
        <v>29</v>
      </c>
      <c r="W70" s="18" t="s">
        <v>29</v>
      </c>
      <c r="X70" s="18">
        <f t="shared" si="37"/>
        <v>4</v>
      </c>
      <c r="Y70" s="49">
        <f t="shared" si="38"/>
        <v>1.8574413745066172E-4</v>
      </c>
      <c r="Z70" s="40" t="s">
        <v>29</v>
      </c>
      <c r="AA70" s="38" t="s">
        <v>29</v>
      </c>
      <c r="AB70" s="18">
        <v>2</v>
      </c>
      <c r="AC70" s="18" t="s">
        <v>29</v>
      </c>
      <c r="AD70" s="18" t="s">
        <v>29</v>
      </c>
      <c r="AE70" s="18">
        <f>SUM(Z70:AD70)</f>
        <v>2</v>
      </c>
      <c r="AF70" s="49">
        <f>AE70/$AE$108</f>
        <v>8.8711465956974934E-5</v>
      </c>
      <c r="AG70" s="17" t="s">
        <v>29</v>
      </c>
      <c r="AH70" s="18" t="s">
        <v>29</v>
      </c>
      <c r="AI70" s="18">
        <v>18</v>
      </c>
      <c r="AJ70" s="18" t="s">
        <v>29</v>
      </c>
      <c r="AK70" s="18" t="s">
        <v>29</v>
      </c>
      <c r="AL70" s="18">
        <f t="shared" si="35"/>
        <v>18</v>
      </c>
      <c r="AM70" s="49">
        <f t="shared" si="36"/>
        <v>7.6452599388379206E-4</v>
      </c>
      <c r="AN70" s="17" t="s">
        <v>29</v>
      </c>
      <c r="AO70" s="18" t="s">
        <v>29</v>
      </c>
      <c r="AP70" s="18" t="s">
        <v>29</v>
      </c>
      <c r="AQ70" s="18" t="s">
        <v>29</v>
      </c>
      <c r="AR70" s="18" t="s">
        <v>29</v>
      </c>
      <c r="AS70" s="18" t="s">
        <v>29</v>
      </c>
      <c r="AT70" s="49" t="s">
        <v>29</v>
      </c>
      <c r="AU70" s="40" t="s">
        <v>29</v>
      </c>
      <c r="AV70" s="38" t="s">
        <v>29</v>
      </c>
      <c r="AW70" s="18">
        <v>1</v>
      </c>
      <c r="AX70" s="38" t="s">
        <v>29</v>
      </c>
      <c r="AY70" s="18" t="s">
        <v>29</v>
      </c>
      <c r="AZ70" s="18">
        <f>SUM(AU70:AY70)</f>
        <v>1</v>
      </c>
      <c r="BA70" s="49">
        <f>AZ70/$AZ$108</f>
        <v>7.1530758226037201E-5</v>
      </c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</row>
    <row r="71" spans="1:119" ht="14.15" customHeight="1" x14ac:dyDescent="0.3">
      <c r="A71" s="14"/>
      <c r="B71" s="29" t="s">
        <v>160</v>
      </c>
      <c r="C71" s="45" t="s">
        <v>161</v>
      </c>
      <c r="D71" s="55">
        <f t="shared" si="32"/>
        <v>62</v>
      </c>
      <c r="E71" s="17" t="s">
        <v>29</v>
      </c>
      <c r="F71" s="18" t="s">
        <v>29</v>
      </c>
      <c r="G71" s="18" t="s">
        <v>29</v>
      </c>
      <c r="H71" s="18" t="s">
        <v>29</v>
      </c>
      <c r="I71" s="18">
        <v>6</v>
      </c>
      <c r="J71" s="18">
        <f>SUM(E71:I71)</f>
        <v>6</v>
      </c>
      <c r="K71" s="53">
        <f>J71/$J$108</f>
        <v>3.5167926850712152E-4</v>
      </c>
      <c r="L71" s="17" t="s">
        <v>29</v>
      </c>
      <c r="M71" s="18" t="s">
        <v>29</v>
      </c>
      <c r="N71" s="18">
        <v>6</v>
      </c>
      <c r="O71" s="18" t="s">
        <v>29</v>
      </c>
      <c r="P71" s="18">
        <v>5</v>
      </c>
      <c r="Q71" s="18">
        <f>SUM(L71:P71)</f>
        <v>11</v>
      </c>
      <c r="R71" s="49">
        <f>Q71/$Q$108</f>
        <v>5.3666390203444404E-4</v>
      </c>
      <c r="S71" s="17" t="s">
        <v>29</v>
      </c>
      <c r="T71" s="18" t="s">
        <v>29</v>
      </c>
      <c r="U71" s="18" t="s">
        <v>29</v>
      </c>
      <c r="V71" s="18" t="s">
        <v>29</v>
      </c>
      <c r="W71" s="18">
        <v>7</v>
      </c>
      <c r="X71" s="18">
        <f t="shared" si="37"/>
        <v>7</v>
      </c>
      <c r="Y71" s="49">
        <f t="shared" si="38"/>
        <v>3.2505224053865799E-4</v>
      </c>
      <c r="Z71" s="17" t="s">
        <v>29</v>
      </c>
      <c r="AA71" s="18" t="s">
        <v>29</v>
      </c>
      <c r="AB71" s="18" t="s">
        <v>29</v>
      </c>
      <c r="AC71" s="18" t="s">
        <v>29</v>
      </c>
      <c r="AD71" s="18">
        <v>1</v>
      </c>
      <c r="AE71" s="18">
        <f>SUM(Z71:AD71)</f>
        <v>1</v>
      </c>
      <c r="AF71" s="49">
        <f>AE71/$AE$108</f>
        <v>4.4355732978487467E-5</v>
      </c>
      <c r="AG71" s="17" t="s">
        <v>29</v>
      </c>
      <c r="AH71" s="18" t="s">
        <v>29</v>
      </c>
      <c r="AI71" s="18">
        <v>8</v>
      </c>
      <c r="AJ71" s="18" t="s">
        <v>29</v>
      </c>
      <c r="AK71" s="18">
        <v>3</v>
      </c>
      <c r="AL71" s="18">
        <f t="shared" si="35"/>
        <v>11</v>
      </c>
      <c r="AM71" s="49">
        <f t="shared" si="36"/>
        <v>4.6721032959565071E-4</v>
      </c>
      <c r="AN71" s="17" t="s">
        <v>29</v>
      </c>
      <c r="AO71" s="18" t="s">
        <v>29</v>
      </c>
      <c r="AP71" s="18">
        <v>24</v>
      </c>
      <c r="AQ71" s="18" t="s">
        <v>29</v>
      </c>
      <c r="AR71" s="18">
        <v>2</v>
      </c>
      <c r="AS71" s="18">
        <f>SUM(AN71:AR71)</f>
        <v>26</v>
      </c>
      <c r="AT71" s="49">
        <f>AS71/$AS$108</f>
        <v>1.2984418697562924E-3</v>
      </c>
      <c r="AU71" s="17" t="s">
        <v>29</v>
      </c>
      <c r="AV71" s="18" t="s">
        <v>29</v>
      </c>
      <c r="AW71" s="18" t="s">
        <v>29</v>
      </c>
      <c r="AX71" s="18" t="s">
        <v>29</v>
      </c>
      <c r="AY71" s="18" t="s">
        <v>29</v>
      </c>
      <c r="AZ71" s="18" t="s">
        <v>29</v>
      </c>
      <c r="BA71" s="49" t="s">
        <v>29</v>
      </c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</row>
    <row r="72" spans="1:119" ht="14.15" customHeight="1" x14ac:dyDescent="0.3">
      <c r="A72" s="14"/>
      <c r="B72" s="29" t="s">
        <v>162</v>
      </c>
      <c r="C72" s="83" t="s">
        <v>163</v>
      </c>
      <c r="D72" s="55">
        <f t="shared" si="32"/>
        <v>71</v>
      </c>
      <c r="E72" s="40" t="s">
        <v>29</v>
      </c>
      <c r="F72" s="38" t="s">
        <v>29</v>
      </c>
      <c r="G72" s="38" t="s">
        <v>29</v>
      </c>
      <c r="H72" s="18" t="s">
        <v>29</v>
      </c>
      <c r="I72" s="18" t="s">
        <v>29</v>
      </c>
      <c r="J72" s="18" t="s">
        <v>29</v>
      </c>
      <c r="K72" s="53" t="s">
        <v>29</v>
      </c>
      <c r="L72" s="40" t="s">
        <v>29</v>
      </c>
      <c r="M72" s="38" t="s">
        <v>29</v>
      </c>
      <c r="N72" s="38">
        <v>23</v>
      </c>
      <c r="O72" s="38" t="s">
        <v>29</v>
      </c>
      <c r="P72" s="38" t="s">
        <v>29</v>
      </c>
      <c r="Q72" s="18">
        <f>SUM(L72:P72)</f>
        <v>23</v>
      </c>
      <c r="R72" s="49">
        <f>Q72/$Q$108</f>
        <v>1.1221154315265648E-3</v>
      </c>
      <c r="S72" s="17" t="s">
        <v>29</v>
      </c>
      <c r="T72" s="18" t="s">
        <v>29</v>
      </c>
      <c r="U72" s="38">
        <v>10</v>
      </c>
      <c r="V72" s="18" t="s">
        <v>29</v>
      </c>
      <c r="W72" s="18" t="s">
        <v>29</v>
      </c>
      <c r="X72" s="18">
        <f t="shared" si="37"/>
        <v>10</v>
      </c>
      <c r="Y72" s="49">
        <f t="shared" si="38"/>
        <v>4.6436034362665429E-4</v>
      </c>
      <c r="Z72" s="40" t="s">
        <v>29</v>
      </c>
      <c r="AA72" s="38" t="s">
        <v>29</v>
      </c>
      <c r="AB72" s="38">
        <v>11</v>
      </c>
      <c r="AC72" s="18" t="s">
        <v>29</v>
      </c>
      <c r="AD72" s="38">
        <v>2</v>
      </c>
      <c r="AE72" s="18">
        <f>SUM(Z72:AD72)</f>
        <v>13</v>
      </c>
      <c r="AF72" s="49">
        <f>AE72/$AE$108</f>
        <v>5.7662452872033712E-4</v>
      </c>
      <c r="AG72" s="40" t="s">
        <v>29</v>
      </c>
      <c r="AH72" s="38" t="s">
        <v>29</v>
      </c>
      <c r="AI72" s="38">
        <v>16</v>
      </c>
      <c r="AJ72" s="38" t="s">
        <v>29</v>
      </c>
      <c r="AK72" s="38" t="s">
        <v>29</v>
      </c>
      <c r="AL72" s="18">
        <f t="shared" si="35"/>
        <v>16</v>
      </c>
      <c r="AM72" s="49">
        <f t="shared" si="36"/>
        <v>6.7957866123003743E-4</v>
      </c>
      <c r="AN72" s="40" t="s">
        <v>29</v>
      </c>
      <c r="AO72" s="38" t="s">
        <v>29</v>
      </c>
      <c r="AP72" s="38" t="s">
        <v>29</v>
      </c>
      <c r="AQ72" s="38" t="s">
        <v>29</v>
      </c>
      <c r="AR72" s="38" t="s">
        <v>29</v>
      </c>
      <c r="AS72" s="18" t="s">
        <v>29</v>
      </c>
      <c r="AT72" s="49" t="s">
        <v>29</v>
      </c>
      <c r="AU72" s="40" t="s">
        <v>29</v>
      </c>
      <c r="AV72" s="38" t="s">
        <v>29</v>
      </c>
      <c r="AW72" s="38">
        <v>9</v>
      </c>
      <c r="AX72" s="38" t="s">
        <v>29</v>
      </c>
      <c r="AY72" s="38" t="s">
        <v>29</v>
      </c>
      <c r="AZ72" s="18">
        <f>SUM(AU72:AY72)</f>
        <v>9</v>
      </c>
      <c r="BA72" s="49">
        <f>AZ72/$AZ$108</f>
        <v>6.4377682403433478E-4</v>
      </c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</row>
    <row r="73" spans="1:119" ht="14.15" customHeight="1" x14ac:dyDescent="0.3">
      <c r="A73" s="14"/>
      <c r="B73" s="29" t="s">
        <v>164</v>
      </c>
      <c r="C73" s="45" t="s">
        <v>165</v>
      </c>
      <c r="D73" s="55">
        <f t="shared" si="32"/>
        <v>4</v>
      </c>
      <c r="E73" s="17" t="s">
        <v>29</v>
      </c>
      <c r="F73" s="18" t="s">
        <v>29</v>
      </c>
      <c r="G73" s="18" t="s">
        <v>29</v>
      </c>
      <c r="H73" s="18" t="s">
        <v>29</v>
      </c>
      <c r="I73" s="18" t="s">
        <v>29</v>
      </c>
      <c r="J73" s="18" t="s">
        <v>29</v>
      </c>
      <c r="K73" s="53" t="s">
        <v>29</v>
      </c>
      <c r="L73" s="17" t="s">
        <v>29</v>
      </c>
      <c r="M73" s="18" t="s">
        <v>29</v>
      </c>
      <c r="N73" s="18" t="s">
        <v>29</v>
      </c>
      <c r="O73" s="18" t="s">
        <v>29</v>
      </c>
      <c r="P73" s="18" t="s">
        <v>29</v>
      </c>
      <c r="Q73" s="18" t="s">
        <v>29</v>
      </c>
      <c r="R73" s="49" t="s">
        <v>29</v>
      </c>
      <c r="S73" s="17" t="s">
        <v>29</v>
      </c>
      <c r="T73" s="18" t="s">
        <v>29</v>
      </c>
      <c r="U73" s="18" t="s">
        <v>29</v>
      </c>
      <c r="V73" s="18" t="s">
        <v>29</v>
      </c>
      <c r="W73" s="18" t="s">
        <v>29</v>
      </c>
      <c r="X73" s="18" t="s">
        <v>29</v>
      </c>
      <c r="Y73" s="19" t="s">
        <v>29</v>
      </c>
      <c r="Z73" s="40" t="s">
        <v>29</v>
      </c>
      <c r="AA73" s="38" t="s">
        <v>29</v>
      </c>
      <c r="AB73" s="38" t="s">
        <v>29</v>
      </c>
      <c r="AC73" s="38" t="s">
        <v>29</v>
      </c>
      <c r="AD73" s="38" t="s">
        <v>29</v>
      </c>
      <c r="AE73" s="38" t="s">
        <v>29</v>
      </c>
      <c r="AF73" s="39" t="s">
        <v>29</v>
      </c>
      <c r="AG73" s="17" t="s">
        <v>29</v>
      </c>
      <c r="AH73" s="18" t="s">
        <v>29</v>
      </c>
      <c r="AI73" s="18" t="s">
        <v>29</v>
      </c>
      <c r="AJ73" s="18" t="s">
        <v>29</v>
      </c>
      <c r="AK73" s="18" t="s">
        <v>29</v>
      </c>
      <c r="AL73" s="18" t="s">
        <v>29</v>
      </c>
      <c r="AM73" s="49" t="s">
        <v>29</v>
      </c>
      <c r="AN73" s="17" t="s">
        <v>29</v>
      </c>
      <c r="AO73" s="18" t="s">
        <v>29</v>
      </c>
      <c r="AP73" s="18">
        <v>4</v>
      </c>
      <c r="AQ73" s="18" t="s">
        <v>29</v>
      </c>
      <c r="AR73" s="18" t="s">
        <v>29</v>
      </c>
      <c r="AS73" s="18">
        <f>SUM(AN73:AR73)</f>
        <v>4</v>
      </c>
      <c r="AT73" s="49">
        <f>AS73/$AS$108</f>
        <v>1.9976028765481422E-4</v>
      </c>
      <c r="AU73" s="40" t="s">
        <v>29</v>
      </c>
      <c r="AV73" s="38" t="s">
        <v>29</v>
      </c>
      <c r="AW73" s="18" t="s">
        <v>29</v>
      </c>
      <c r="AX73" s="38" t="s">
        <v>29</v>
      </c>
      <c r="AY73" s="18" t="s">
        <v>29</v>
      </c>
      <c r="AZ73" s="18" t="s">
        <v>29</v>
      </c>
      <c r="BA73" s="49" t="s">
        <v>29</v>
      </c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</row>
    <row r="74" spans="1:119" ht="14.15" customHeight="1" x14ac:dyDescent="0.3">
      <c r="A74" s="14"/>
      <c r="B74" s="29" t="s">
        <v>166</v>
      </c>
      <c r="C74" s="45" t="s">
        <v>167</v>
      </c>
      <c r="D74" s="55">
        <f t="shared" si="32"/>
        <v>1969</v>
      </c>
      <c r="E74" s="17">
        <v>7</v>
      </c>
      <c r="F74" s="18">
        <v>21</v>
      </c>
      <c r="G74" s="18">
        <v>185</v>
      </c>
      <c r="H74" s="18" t="s">
        <v>29</v>
      </c>
      <c r="I74" s="18">
        <v>19</v>
      </c>
      <c r="J74" s="18">
        <f>SUM(E74:I74)</f>
        <v>232</v>
      </c>
      <c r="K74" s="53">
        <f>J74/$J$108</f>
        <v>1.3598265048942031E-2</v>
      </c>
      <c r="L74" s="17">
        <v>6</v>
      </c>
      <c r="M74" s="18">
        <v>30</v>
      </c>
      <c r="N74" s="18">
        <v>213</v>
      </c>
      <c r="O74" s="18">
        <v>3</v>
      </c>
      <c r="P74" s="18">
        <v>22</v>
      </c>
      <c r="Q74" s="18">
        <f>SUM(L74:P74)</f>
        <v>274</v>
      </c>
      <c r="R74" s="49">
        <f>Q74/$Q$108</f>
        <v>1.3367809923403424E-2</v>
      </c>
      <c r="S74" s="17">
        <v>4</v>
      </c>
      <c r="T74" s="18">
        <v>13</v>
      </c>
      <c r="U74" s="18">
        <v>222</v>
      </c>
      <c r="V74" s="18" t="s">
        <v>29</v>
      </c>
      <c r="W74" s="18">
        <v>24</v>
      </c>
      <c r="X74" s="18">
        <f>SUM(S74:W74)</f>
        <v>263</v>
      </c>
      <c r="Y74" s="49">
        <f>X74/$X$108</f>
        <v>1.2212677037381008E-2</v>
      </c>
      <c r="Z74" s="17" t="s">
        <v>29</v>
      </c>
      <c r="AA74" s="18">
        <v>49</v>
      </c>
      <c r="AB74" s="18">
        <v>270</v>
      </c>
      <c r="AC74" s="18">
        <v>2</v>
      </c>
      <c r="AD74" s="18">
        <v>1</v>
      </c>
      <c r="AE74" s="18">
        <f t="shared" ref="AE74:AE80" si="39">SUM(Z74:AD74)</f>
        <v>322</v>
      </c>
      <c r="AF74" s="49">
        <f t="shared" ref="AF74:AF80" si="40">AE74/$AE$108</f>
        <v>1.4282546019072966E-2</v>
      </c>
      <c r="AG74" s="17" t="s">
        <v>29</v>
      </c>
      <c r="AH74" s="18">
        <v>35</v>
      </c>
      <c r="AI74" s="18">
        <v>264</v>
      </c>
      <c r="AJ74" s="18" t="s">
        <v>29</v>
      </c>
      <c r="AK74" s="18">
        <v>1</v>
      </c>
      <c r="AL74" s="18">
        <f t="shared" ref="AL74:AL79" si="41">SUM(AG74:AK74)</f>
        <v>300</v>
      </c>
      <c r="AM74" s="49">
        <f t="shared" ref="AM74:AM79" si="42">AL74/$AL$108</f>
        <v>1.27420998980632E-2</v>
      </c>
      <c r="AN74" s="17">
        <v>2</v>
      </c>
      <c r="AO74" s="18">
        <v>26</v>
      </c>
      <c r="AP74" s="18">
        <v>271</v>
      </c>
      <c r="AQ74" s="18">
        <v>1</v>
      </c>
      <c r="AR74" s="18">
        <v>28</v>
      </c>
      <c r="AS74" s="18">
        <f>SUM(AN74:AR74)</f>
        <v>328</v>
      </c>
      <c r="AT74" s="49">
        <f>AS74/$AS$108</f>
        <v>1.6380343587694766E-2</v>
      </c>
      <c r="AU74" s="17">
        <v>4</v>
      </c>
      <c r="AV74" s="18">
        <v>8</v>
      </c>
      <c r="AW74" s="18">
        <v>228</v>
      </c>
      <c r="AX74" s="38" t="s">
        <v>29</v>
      </c>
      <c r="AY74" s="18">
        <v>10</v>
      </c>
      <c r="AZ74" s="18">
        <f>SUM(AU74:AY74)</f>
        <v>250</v>
      </c>
      <c r="BA74" s="49">
        <f>AZ74/$AZ$108</f>
        <v>1.7882689556509301E-2</v>
      </c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</row>
    <row r="75" spans="1:119" ht="14.15" customHeight="1" x14ac:dyDescent="0.3">
      <c r="A75" s="14"/>
      <c r="B75" s="29" t="s">
        <v>168</v>
      </c>
      <c r="C75" s="45" t="s">
        <v>169</v>
      </c>
      <c r="D75" s="55">
        <f t="shared" si="32"/>
        <v>24</v>
      </c>
      <c r="E75" s="17" t="s">
        <v>29</v>
      </c>
      <c r="F75" s="18" t="s">
        <v>29</v>
      </c>
      <c r="G75" s="18" t="s">
        <v>29</v>
      </c>
      <c r="H75" s="18" t="s">
        <v>29</v>
      </c>
      <c r="I75" s="18" t="s">
        <v>29</v>
      </c>
      <c r="J75" s="18" t="s">
        <v>29</v>
      </c>
      <c r="K75" s="53" t="s">
        <v>29</v>
      </c>
      <c r="L75" s="17" t="s">
        <v>29</v>
      </c>
      <c r="M75" s="18" t="s">
        <v>29</v>
      </c>
      <c r="N75" s="18">
        <v>5</v>
      </c>
      <c r="O75" s="18" t="s">
        <v>29</v>
      </c>
      <c r="P75" s="18" t="s">
        <v>29</v>
      </c>
      <c r="Q75" s="18">
        <f>SUM(L75:P75)</f>
        <v>5</v>
      </c>
      <c r="R75" s="49">
        <f>Q75/$Q$108</f>
        <v>2.4393813728838367E-4</v>
      </c>
      <c r="S75" s="17" t="s">
        <v>29</v>
      </c>
      <c r="T75" s="18" t="s">
        <v>29</v>
      </c>
      <c r="U75" s="18">
        <v>4</v>
      </c>
      <c r="V75" s="18" t="s">
        <v>29</v>
      </c>
      <c r="W75" s="18" t="s">
        <v>29</v>
      </c>
      <c r="X75" s="18">
        <f>SUM(S75:W75)</f>
        <v>4</v>
      </c>
      <c r="Y75" s="49">
        <f>X75/$X$108</f>
        <v>1.8574413745066172E-4</v>
      </c>
      <c r="Z75" s="17" t="s">
        <v>29</v>
      </c>
      <c r="AA75" s="18" t="s">
        <v>29</v>
      </c>
      <c r="AB75" s="18">
        <v>8</v>
      </c>
      <c r="AC75" s="18" t="s">
        <v>29</v>
      </c>
      <c r="AD75" s="18" t="s">
        <v>29</v>
      </c>
      <c r="AE75" s="18">
        <f t="shared" si="39"/>
        <v>8</v>
      </c>
      <c r="AF75" s="49">
        <f t="shared" si="40"/>
        <v>3.5484586382789974E-4</v>
      </c>
      <c r="AG75" s="17" t="s">
        <v>29</v>
      </c>
      <c r="AH75" s="18" t="s">
        <v>29</v>
      </c>
      <c r="AI75" s="18">
        <v>7</v>
      </c>
      <c r="AJ75" s="18" t="s">
        <v>29</v>
      </c>
      <c r="AK75" s="18" t="s">
        <v>29</v>
      </c>
      <c r="AL75" s="18">
        <f t="shared" si="41"/>
        <v>7</v>
      </c>
      <c r="AM75" s="49">
        <f t="shared" si="42"/>
        <v>2.9731566428814135E-4</v>
      </c>
      <c r="AN75" s="17" t="s">
        <v>29</v>
      </c>
      <c r="AO75" s="18" t="s">
        <v>29</v>
      </c>
      <c r="AP75" s="18" t="s">
        <v>29</v>
      </c>
      <c r="AQ75" s="18" t="s">
        <v>29</v>
      </c>
      <c r="AR75" s="18" t="s">
        <v>29</v>
      </c>
      <c r="AS75" s="18" t="s">
        <v>29</v>
      </c>
      <c r="AT75" s="49" t="s">
        <v>29</v>
      </c>
      <c r="AU75" s="17" t="s">
        <v>29</v>
      </c>
      <c r="AV75" s="18" t="s">
        <v>29</v>
      </c>
      <c r="AW75" s="18" t="s">
        <v>29</v>
      </c>
      <c r="AX75" s="38" t="s">
        <v>29</v>
      </c>
      <c r="AY75" s="18" t="s">
        <v>29</v>
      </c>
      <c r="AZ75" s="18" t="s">
        <v>29</v>
      </c>
      <c r="BA75" s="49" t="s">
        <v>29</v>
      </c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</row>
    <row r="76" spans="1:119" ht="14.15" customHeight="1" x14ac:dyDescent="0.3">
      <c r="A76" s="14"/>
      <c r="B76" s="29" t="s">
        <v>170</v>
      </c>
      <c r="C76" s="45" t="s">
        <v>171</v>
      </c>
      <c r="D76" s="55">
        <f t="shared" si="32"/>
        <v>16</v>
      </c>
      <c r="E76" s="17" t="s">
        <v>29</v>
      </c>
      <c r="F76" s="18" t="s">
        <v>29</v>
      </c>
      <c r="G76" s="18" t="s">
        <v>29</v>
      </c>
      <c r="H76" s="18" t="s">
        <v>29</v>
      </c>
      <c r="I76" s="18" t="s">
        <v>29</v>
      </c>
      <c r="J76" s="18" t="s">
        <v>29</v>
      </c>
      <c r="K76" s="53" t="s">
        <v>29</v>
      </c>
      <c r="L76" s="17" t="s">
        <v>29</v>
      </c>
      <c r="M76" s="18" t="s">
        <v>29</v>
      </c>
      <c r="N76" s="18" t="s">
        <v>29</v>
      </c>
      <c r="O76" s="18" t="s">
        <v>29</v>
      </c>
      <c r="P76" s="18" t="s">
        <v>29</v>
      </c>
      <c r="Q76" s="18" t="s">
        <v>29</v>
      </c>
      <c r="R76" s="49" t="s">
        <v>29</v>
      </c>
      <c r="S76" s="17" t="s">
        <v>29</v>
      </c>
      <c r="T76" s="18" t="s">
        <v>29</v>
      </c>
      <c r="U76" s="18" t="s">
        <v>29</v>
      </c>
      <c r="V76" s="18" t="s">
        <v>29</v>
      </c>
      <c r="W76" s="18" t="s">
        <v>29</v>
      </c>
      <c r="X76" s="18" t="s">
        <v>29</v>
      </c>
      <c r="Y76" s="19" t="s">
        <v>29</v>
      </c>
      <c r="Z76" s="17" t="s">
        <v>29</v>
      </c>
      <c r="AA76" s="18" t="s">
        <v>29</v>
      </c>
      <c r="AB76" s="18">
        <v>4</v>
      </c>
      <c r="AC76" s="18" t="s">
        <v>29</v>
      </c>
      <c r="AD76" s="18" t="s">
        <v>29</v>
      </c>
      <c r="AE76" s="18">
        <f t="shared" si="39"/>
        <v>4</v>
      </c>
      <c r="AF76" s="49">
        <f t="shared" si="40"/>
        <v>1.7742293191394987E-4</v>
      </c>
      <c r="AG76" s="17" t="s">
        <v>29</v>
      </c>
      <c r="AH76" s="18" t="s">
        <v>29</v>
      </c>
      <c r="AI76" s="18">
        <v>3</v>
      </c>
      <c r="AJ76" s="18" t="s">
        <v>29</v>
      </c>
      <c r="AK76" s="18" t="s">
        <v>29</v>
      </c>
      <c r="AL76" s="18">
        <f t="shared" si="41"/>
        <v>3</v>
      </c>
      <c r="AM76" s="49">
        <f t="shared" si="42"/>
        <v>1.2742099898063202E-4</v>
      </c>
      <c r="AN76" s="17" t="s">
        <v>29</v>
      </c>
      <c r="AO76" s="18" t="s">
        <v>29</v>
      </c>
      <c r="AP76" s="18">
        <v>9</v>
      </c>
      <c r="AQ76" s="18" t="s">
        <v>29</v>
      </c>
      <c r="AR76" s="18" t="s">
        <v>29</v>
      </c>
      <c r="AS76" s="18">
        <f>SUM(AN76:AR76)</f>
        <v>9</v>
      </c>
      <c r="AT76" s="49">
        <f>AS76/$AS$108</f>
        <v>4.49460647223332E-4</v>
      </c>
      <c r="AU76" s="17" t="s">
        <v>29</v>
      </c>
      <c r="AV76" s="18" t="s">
        <v>29</v>
      </c>
      <c r="AW76" s="18" t="s">
        <v>29</v>
      </c>
      <c r="AX76" s="38" t="s">
        <v>29</v>
      </c>
      <c r="AY76" s="18" t="s">
        <v>29</v>
      </c>
      <c r="AZ76" s="18" t="s">
        <v>29</v>
      </c>
      <c r="BA76" s="49" t="s">
        <v>29</v>
      </c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</row>
    <row r="77" spans="1:119" ht="14.15" customHeight="1" x14ac:dyDescent="0.3">
      <c r="A77" s="14"/>
      <c r="B77" s="29" t="s">
        <v>172</v>
      </c>
      <c r="C77" s="45" t="s">
        <v>173</v>
      </c>
      <c r="D77" s="55">
        <f t="shared" si="32"/>
        <v>658</v>
      </c>
      <c r="E77" s="17" t="s">
        <v>29</v>
      </c>
      <c r="F77" s="18">
        <v>37</v>
      </c>
      <c r="G77" s="18">
        <v>44</v>
      </c>
      <c r="H77" s="18">
        <v>1</v>
      </c>
      <c r="I77" s="18">
        <v>13</v>
      </c>
      <c r="J77" s="18">
        <f>SUM(E77:I77)</f>
        <v>95</v>
      </c>
      <c r="K77" s="53">
        <f>J77/$J$108</f>
        <v>5.5682550846960907E-3</v>
      </c>
      <c r="L77" s="17" t="s">
        <v>29</v>
      </c>
      <c r="M77" s="18">
        <v>20</v>
      </c>
      <c r="N77" s="18">
        <v>67</v>
      </c>
      <c r="O77" s="18" t="s">
        <v>29</v>
      </c>
      <c r="P77" s="18">
        <v>5</v>
      </c>
      <c r="Q77" s="18">
        <f>SUM(L77:P77)</f>
        <v>92</v>
      </c>
      <c r="R77" s="49">
        <f>Q77/$Q$108</f>
        <v>4.4884617261062593E-3</v>
      </c>
      <c r="S77" s="17">
        <v>12</v>
      </c>
      <c r="T77" s="18">
        <v>23</v>
      </c>
      <c r="U77" s="18">
        <v>56</v>
      </c>
      <c r="V77" s="18" t="s">
        <v>29</v>
      </c>
      <c r="W77" s="18">
        <v>46</v>
      </c>
      <c r="X77" s="18">
        <f>SUM(S77:W77)</f>
        <v>137</v>
      </c>
      <c r="Y77" s="49">
        <f>X77/$X$108</f>
        <v>6.3617367076851637E-3</v>
      </c>
      <c r="Z77" s="17" t="s">
        <v>29</v>
      </c>
      <c r="AA77" s="18">
        <v>9</v>
      </c>
      <c r="AB77" s="18">
        <v>81</v>
      </c>
      <c r="AC77" s="18">
        <v>3</v>
      </c>
      <c r="AD77" s="18">
        <v>3</v>
      </c>
      <c r="AE77" s="18">
        <f t="shared" si="39"/>
        <v>96</v>
      </c>
      <c r="AF77" s="49">
        <f t="shared" si="40"/>
        <v>4.2581503659347968E-3</v>
      </c>
      <c r="AG77" s="17">
        <v>2</v>
      </c>
      <c r="AH77" s="18">
        <v>18</v>
      </c>
      <c r="AI77" s="18">
        <v>77</v>
      </c>
      <c r="AJ77" s="18" t="s">
        <v>29</v>
      </c>
      <c r="AK77" s="18">
        <v>7</v>
      </c>
      <c r="AL77" s="18">
        <f t="shared" si="41"/>
        <v>104</v>
      </c>
      <c r="AM77" s="49">
        <f t="shared" si="42"/>
        <v>4.4172612979952426E-3</v>
      </c>
      <c r="AN77" s="17" t="s">
        <v>29</v>
      </c>
      <c r="AO77" s="18">
        <v>12</v>
      </c>
      <c r="AP77" s="18">
        <v>71</v>
      </c>
      <c r="AQ77" s="18" t="s">
        <v>29</v>
      </c>
      <c r="AR77" s="18" t="s">
        <v>29</v>
      </c>
      <c r="AS77" s="18">
        <f>SUM(AN77:AR77)</f>
        <v>83</v>
      </c>
      <c r="AT77" s="49">
        <f>AS77/$AS$108</f>
        <v>4.145025968837395E-3</v>
      </c>
      <c r="AU77" s="17" t="s">
        <v>29</v>
      </c>
      <c r="AV77" s="18">
        <v>2</v>
      </c>
      <c r="AW77" s="18">
        <v>45</v>
      </c>
      <c r="AX77" s="38" t="s">
        <v>29</v>
      </c>
      <c r="AY77" s="18">
        <v>4</v>
      </c>
      <c r="AZ77" s="18">
        <f>SUM(AU77:AY77)</f>
        <v>51</v>
      </c>
      <c r="BA77" s="49">
        <f>AZ77/$AZ$108</f>
        <v>3.6480686695278971E-3</v>
      </c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</row>
    <row r="78" spans="1:119" ht="14.15" customHeight="1" x14ac:dyDescent="0.3">
      <c r="A78" s="14"/>
      <c r="B78" s="29" t="s">
        <v>174</v>
      </c>
      <c r="C78" s="45" t="s">
        <v>175</v>
      </c>
      <c r="D78" s="55">
        <f t="shared" si="32"/>
        <v>35</v>
      </c>
      <c r="E78" s="17" t="s">
        <v>29</v>
      </c>
      <c r="F78" s="18" t="s">
        <v>29</v>
      </c>
      <c r="G78" s="18" t="s">
        <v>29</v>
      </c>
      <c r="H78" s="18" t="s">
        <v>29</v>
      </c>
      <c r="I78" s="18" t="s">
        <v>29</v>
      </c>
      <c r="J78" s="18" t="s">
        <v>29</v>
      </c>
      <c r="K78" s="53" t="s">
        <v>29</v>
      </c>
      <c r="L78" s="17" t="s">
        <v>29</v>
      </c>
      <c r="M78" s="18" t="s">
        <v>29</v>
      </c>
      <c r="N78" s="18">
        <v>13</v>
      </c>
      <c r="O78" s="18" t="s">
        <v>29</v>
      </c>
      <c r="P78" s="18" t="s">
        <v>29</v>
      </c>
      <c r="Q78" s="18">
        <f>SUM(L78:P78)</f>
        <v>13</v>
      </c>
      <c r="R78" s="49">
        <f>Q78/$Q$108</f>
        <v>6.3423915694979754E-4</v>
      </c>
      <c r="S78" s="17" t="s">
        <v>29</v>
      </c>
      <c r="T78" s="18" t="s">
        <v>29</v>
      </c>
      <c r="U78" s="18" t="s">
        <v>29</v>
      </c>
      <c r="V78" s="18" t="s">
        <v>29</v>
      </c>
      <c r="W78" s="18">
        <v>3</v>
      </c>
      <c r="X78" s="18">
        <f>SUM(S78:W78)</f>
        <v>3</v>
      </c>
      <c r="Y78" s="49">
        <f>X78/$X$108</f>
        <v>1.393081030879963E-4</v>
      </c>
      <c r="Z78" s="17" t="s">
        <v>29</v>
      </c>
      <c r="AA78" s="28" t="s">
        <v>29</v>
      </c>
      <c r="AB78" s="18">
        <v>4</v>
      </c>
      <c r="AC78" s="18" t="s">
        <v>29</v>
      </c>
      <c r="AD78" s="18" t="s">
        <v>29</v>
      </c>
      <c r="AE78" s="18">
        <f t="shared" si="39"/>
        <v>4</v>
      </c>
      <c r="AF78" s="49">
        <f t="shared" si="40"/>
        <v>1.7742293191394987E-4</v>
      </c>
      <c r="AG78" s="17" t="s">
        <v>29</v>
      </c>
      <c r="AH78" s="18" t="s">
        <v>29</v>
      </c>
      <c r="AI78" s="18">
        <v>3</v>
      </c>
      <c r="AJ78" s="18" t="s">
        <v>29</v>
      </c>
      <c r="AK78" s="18">
        <v>12</v>
      </c>
      <c r="AL78" s="18">
        <f t="shared" si="41"/>
        <v>15</v>
      </c>
      <c r="AM78" s="49">
        <f t="shared" si="42"/>
        <v>6.3710499490316006E-4</v>
      </c>
      <c r="AN78" s="17" t="s">
        <v>29</v>
      </c>
      <c r="AO78" s="18" t="s">
        <v>29</v>
      </c>
      <c r="AP78" s="18" t="s">
        <v>29</v>
      </c>
      <c r="AQ78" s="18" t="s">
        <v>29</v>
      </c>
      <c r="AR78" s="18" t="s">
        <v>29</v>
      </c>
      <c r="AS78" s="18" t="s">
        <v>29</v>
      </c>
      <c r="AT78" s="49" t="s">
        <v>29</v>
      </c>
      <c r="AU78" s="17" t="s">
        <v>29</v>
      </c>
      <c r="AV78" s="18" t="s">
        <v>29</v>
      </c>
      <c r="AW78" s="18" t="s">
        <v>29</v>
      </c>
      <c r="AX78" s="38" t="s">
        <v>29</v>
      </c>
      <c r="AY78" s="18" t="s">
        <v>29</v>
      </c>
      <c r="AZ78" s="18" t="s">
        <v>29</v>
      </c>
      <c r="BA78" s="49" t="s">
        <v>29</v>
      </c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</row>
    <row r="79" spans="1:119" ht="14.15" customHeight="1" x14ac:dyDescent="0.3">
      <c r="A79" s="14"/>
      <c r="B79" s="29" t="s">
        <v>176</v>
      </c>
      <c r="C79" s="45" t="s">
        <v>177</v>
      </c>
      <c r="D79" s="55">
        <f t="shared" si="32"/>
        <v>8</v>
      </c>
      <c r="E79" s="17" t="s">
        <v>29</v>
      </c>
      <c r="F79" s="18" t="s">
        <v>29</v>
      </c>
      <c r="G79" s="18" t="s">
        <v>29</v>
      </c>
      <c r="H79" s="18" t="s">
        <v>29</v>
      </c>
      <c r="I79" s="18" t="s">
        <v>29</v>
      </c>
      <c r="J79" s="18" t="s">
        <v>29</v>
      </c>
      <c r="K79" s="53" t="s">
        <v>29</v>
      </c>
      <c r="L79" s="17" t="s">
        <v>29</v>
      </c>
      <c r="M79" s="18" t="s">
        <v>29</v>
      </c>
      <c r="N79" s="18" t="s">
        <v>29</v>
      </c>
      <c r="O79" s="18" t="s">
        <v>29</v>
      </c>
      <c r="P79" s="18" t="s">
        <v>29</v>
      </c>
      <c r="Q79" s="18" t="s">
        <v>29</v>
      </c>
      <c r="R79" s="49" t="s">
        <v>29</v>
      </c>
      <c r="S79" s="17" t="s">
        <v>29</v>
      </c>
      <c r="T79" s="18" t="s">
        <v>29</v>
      </c>
      <c r="U79" s="18">
        <v>2</v>
      </c>
      <c r="V79" s="18" t="s">
        <v>29</v>
      </c>
      <c r="W79" s="18" t="s">
        <v>29</v>
      </c>
      <c r="X79" s="18">
        <f>SUM(S79:W79)</f>
        <v>2</v>
      </c>
      <c r="Y79" s="49">
        <f>X79/$X$108</f>
        <v>9.2872068725330861E-5</v>
      </c>
      <c r="Z79" s="17" t="s">
        <v>29</v>
      </c>
      <c r="AA79" s="28" t="s">
        <v>29</v>
      </c>
      <c r="AB79" s="18">
        <v>2</v>
      </c>
      <c r="AC79" s="18" t="s">
        <v>29</v>
      </c>
      <c r="AD79" s="18" t="s">
        <v>29</v>
      </c>
      <c r="AE79" s="18">
        <f t="shared" si="39"/>
        <v>2</v>
      </c>
      <c r="AF79" s="49">
        <f t="shared" si="40"/>
        <v>8.8711465956974934E-5</v>
      </c>
      <c r="AG79" s="17" t="s">
        <v>29</v>
      </c>
      <c r="AH79" s="18" t="s">
        <v>29</v>
      </c>
      <c r="AI79" s="18">
        <v>4</v>
      </c>
      <c r="AJ79" s="18" t="s">
        <v>29</v>
      </c>
      <c r="AK79" s="18" t="s">
        <v>29</v>
      </c>
      <c r="AL79" s="18">
        <f t="shared" si="41"/>
        <v>4</v>
      </c>
      <c r="AM79" s="49">
        <f t="shared" si="42"/>
        <v>1.6989466530750936E-4</v>
      </c>
      <c r="AN79" s="17" t="s">
        <v>29</v>
      </c>
      <c r="AO79" s="18" t="s">
        <v>29</v>
      </c>
      <c r="AP79" s="18" t="s">
        <v>29</v>
      </c>
      <c r="AQ79" s="18" t="s">
        <v>29</v>
      </c>
      <c r="AR79" s="18" t="s">
        <v>29</v>
      </c>
      <c r="AS79" s="18" t="s">
        <v>29</v>
      </c>
      <c r="AT79" s="49" t="s">
        <v>29</v>
      </c>
      <c r="AU79" s="17" t="s">
        <v>29</v>
      </c>
      <c r="AV79" s="18" t="s">
        <v>29</v>
      </c>
      <c r="AW79" s="18" t="s">
        <v>29</v>
      </c>
      <c r="AX79" s="38" t="s">
        <v>29</v>
      </c>
      <c r="AY79" s="18" t="s">
        <v>29</v>
      </c>
      <c r="AZ79" s="18" t="s">
        <v>29</v>
      </c>
      <c r="BA79" s="49" t="s">
        <v>29</v>
      </c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</row>
    <row r="80" spans="1:119" ht="14.15" customHeight="1" x14ac:dyDescent="0.3">
      <c r="A80" s="14"/>
      <c r="B80" s="29" t="s">
        <v>178</v>
      </c>
      <c r="C80" s="45" t="s">
        <v>179</v>
      </c>
      <c r="D80" s="55">
        <f t="shared" si="32"/>
        <v>9</v>
      </c>
      <c r="E80" s="17" t="s">
        <v>29</v>
      </c>
      <c r="F80" s="18" t="s">
        <v>29</v>
      </c>
      <c r="G80" s="18" t="s">
        <v>29</v>
      </c>
      <c r="H80" s="18" t="s">
        <v>29</v>
      </c>
      <c r="I80" s="18" t="s">
        <v>29</v>
      </c>
      <c r="J80" s="18" t="s">
        <v>29</v>
      </c>
      <c r="K80" s="53" t="s">
        <v>29</v>
      </c>
      <c r="L80" s="17" t="s">
        <v>29</v>
      </c>
      <c r="M80" s="18" t="s">
        <v>29</v>
      </c>
      <c r="N80" s="18" t="s">
        <v>29</v>
      </c>
      <c r="O80" s="18" t="s">
        <v>29</v>
      </c>
      <c r="P80" s="18" t="s">
        <v>29</v>
      </c>
      <c r="Q80" s="18" t="s">
        <v>29</v>
      </c>
      <c r="R80" s="49" t="s">
        <v>29</v>
      </c>
      <c r="S80" s="17" t="s">
        <v>29</v>
      </c>
      <c r="T80" s="18" t="s">
        <v>29</v>
      </c>
      <c r="U80" s="18">
        <v>2</v>
      </c>
      <c r="V80" s="18" t="s">
        <v>29</v>
      </c>
      <c r="W80" s="18" t="s">
        <v>29</v>
      </c>
      <c r="X80" s="18">
        <f>SUM(S80:W80)</f>
        <v>2</v>
      </c>
      <c r="Y80" s="49">
        <f>X80/$X$108</f>
        <v>9.2872068725330861E-5</v>
      </c>
      <c r="Z80" s="17" t="s">
        <v>29</v>
      </c>
      <c r="AA80" s="28" t="s">
        <v>29</v>
      </c>
      <c r="AB80" s="18">
        <v>4</v>
      </c>
      <c r="AC80" s="18" t="s">
        <v>29</v>
      </c>
      <c r="AD80" s="18" t="s">
        <v>29</v>
      </c>
      <c r="AE80" s="18">
        <f t="shared" si="39"/>
        <v>4</v>
      </c>
      <c r="AF80" s="49">
        <f t="shared" si="40"/>
        <v>1.7742293191394987E-4</v>
      </c>
      <c r="AG80" s="17" t="s">
        <v>29</v>
      </c>
      <c r="AH80" s="18" t="s">
        <v>29</v>
      </c>
      <c r="AI80" s="18" t="s">
        <v>29</v>
      </c>
      <c r="AJ80" s="18" t="s">
        <v>29</v>
      </c>
      <c r="AK80" s="18" t="s">
        <v>29</v>
      </c>
      <c r="AL80" s="18" t="s">
        <v>29</v>
      </c>
      <c r="AM80" s="49" t="s">
        <v>29</v>
      </c>
      <c r="AN80" s="17" t="s">
        <v>29</v>
      </c>
      <c r="AO80" s="18" t="s">
        <v>29</v>
      </c>
      <c r="AP80" s="18" t="s">
        <v>29</v>
      </c>
      <c r="AQ80" s="18" t="s">
        <v>29</v>
      </c>
      <c r="AR80" s="18" t="s">
        <v>29</v>
      </c>
      <c r="AS80" s="18" t="s">
        <v>29</v>
      </c>
      <c r="AT80" s="49" t="s">
        <v>29</v>
      </c>
      <c r="AU80" s="17" t="s">
        <v>29</v>
      </c>
      <c r="AV80" s="18" t="s">
        <v>29</v>
      </c>
      <c r="AW80" s="18">
        <v>3</v>
      </c>
      <c r="AX80" s="38" t="s">
        <v>29</v>
      </c>
      <c r="AY80" s="18" t="s">
        <v>29</v>
      </c>
      <c r="AZ80" s="18">
        <f>SUM(AU80:AY80)</f>
        <v>3</v>
      </c>
      <c r="BA80" s="49">
        <f>AZ80/$AZ$108</f>
        <v>2.1459227467811158E-4</v>
      </c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</row>
    <row r="81" spans="1:119" ht="14.15" customHeight="1" x14ac:dyDescent="0.3">
      <c r="A81" s="14"/>
      <c r="B81" s="29" t="s">
        <v>180</v>
      </c>
      <c r="C81" s="45" t="s">
        <v>181</v>
      </c>
      <c r="D81" s="55">
        <f t="shared" si="32"/>
        <v>12</v>
      </c>
      <c r="E81" s="17" t="s">
        <v>29</v>
      </c>
      <c r="F81" s="18" t="s">
        <v>29</v>
      </c>
      <c r="G81" s="18" t="s">
        <v>29</v>
      </c>
      <c r="H81" s="18" t="s">
        <v>29</v>
      </c>
      <c r="I81" s="18" t="s">
        <v>29</v>
      </c>
      <c r="J81" s="18" t="s">
        <v>29</v>
      </c>
      <c r="K81" s="53" t="s">
        <v>29</v>
      </c>
      <c r="L81" s="17" t="s">
        <v>29</v>
      </c>
      <c r="M81" s="18" t="s">
        <v>29</v>
      </c>
      <c r="N81" s="18" t="s">
        <v>29</v>
      </c>
      <c r="O81" s="18" t="s">
        <v>29</v>
      </c>
      <c r="P81" s="18" t="s">
        <v>29</v>
      </c>
      <c r="Q81" s="18" t="s">
        <v>29</v>
      </c>
      <c r="R81" s="49" t="s">
        <v>29</v>
      </c>
      <c r="S81" s="17" t="s">
        <v>29</v>
      </c>
      <c r="T81" s="18" t="s">
        <v>29</v>
      </c>
      <c r="U81" s="18" t="s">
        <v>29</v>
      </c>
      <c r="V81" s="18" t="s">
        <v>29</v>
      </c>
      <c r="W81" s="18" t="s">
        <v>29</v>
      </c>
      <c r="X81" s="18" t="s">
        <v>29</v>
      </c>
      <c r="Y81" s="19" t="s">
        <v>29</v>
      </c>
      <c r="Z81" s="17" t="s">
        <v>29</v>
      </c>
      <c r="AA81" s="18" t="s">
        <v>29</v>
      </c>
      <c r="AB81" s="18" t="s">
        <v>29</v>
      </c>
      <c r="AC81" s="18" t="s">
        <v>29</v>
      </c>
      <c r="AD81" s="18" t="s">
        <v>29</v>
      </c>
      <c r="AE81" s="18" t="s">
        <v>29</v>
      </c>
      <c r="AF81" s="49" t="s">
        <v>29</v>
      </c>
      <c r="AG81" s="17" t="s">
        <v>29</v>
      </c>
      <c r="AH81" s="18" t="s">
        <v>29</v>
      </c>
      <c r="AI81" s="18" t="s">
        <v>29</v>
      </c>
      <c r="AJ81" s="18" t="s">
        <v>29</v>
      </c>
      <c r="AK81" s="18" t="s">
        <v>29</v>
      </c>
      <c r="AL81" s="18" t="s">
        <v>29</v>
      </c>
      <c r="AM81" s="49" t="s">
        <v>29</v>
      </c>
      <c r="AN81" s="17" t="s">
        <v>29</v>
      </c>
      <c r="AO81" s="18" t="s">
        <v>29</v>
      </c>
      <c r="AP81" s="18">
        <v>12</v>
      </c>
      <c r="AQ81" s="18" t="s">
        <v>29</v>
      </c>
      <c r="AR81" s="18" t="s">
        <v>29</v>
      </c>
      <c r="AS81" s="18">
        <f t="shared" ref="AS81:AS91" si="43">SUM(AN81:AR81)</f>
        <v>12</v>
      </c>
      <c r="AT81" s="49">
        <f t="shared" ref="AT81:AT91" si="44">AS81/$AS$108</f>
        <v>5.9928086296444263E-4</v>
      </c>
      <c r="AU81" s="17" t="s">
        <v>29</v>
      </c>
      <c r="AV81" s="18" t="s">
        <v>29</v>
      </c>
      <c r="AW81" s="18" t="s">
        <v>29</v>
      </c>
      <c r="AX81" s="18" t="s">
        <v>29</v>
      </c>
      <c r="AY81" s="18" t="s">
        <v>29</v>
      </c>
      <c r="AZ81" s="18" t="s">
        <v>29</v>
      </c>
      <c r="BA81" s="49" t="s">
        <v>29</v>
      </c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</row>
    <row r="82" spans="1:119" ht="14.15" customHeight="1" x14ac:dyDescent="0.3">
      <c r="A82" s="14"/>
      <c r="B82" s="29" t="s">
        <v>182</v>
      </c>
      <c r="C82" s="45" t="s">
        <v>183</v>
      </c>
      <c r="D82" s="55">
        <f t="shared" si="32"/>
        <v>12370</v>
      </c>
      <c r="E82" s="17">
        <v>24</v>
      </c>
      <c r="F82" s="18">
        <v>87</v>
      </c>
      <c r="G82" s="18">
        <v>1343</v>
      </c>
      <c r="H82" s="18">
        <v>2</v>
      </c>
      <c r="I82" s="18">
        <v>180</v>
      </c>
      <c r="J82" s="18">
        <f>SUM(E82:I82)</f>
        <v>1636</v>
      </c>
      <c r="K82" s="53">
        <f>J82/$J$108</f>
        <v>9.5891213879608458E-2</v>
      </c>
      <c r="L82" s="17">
        <v>53</v>
      </c>
      <c r="M82" s="18">
        <v>6</v>
      </c>
      <c r="N82" s="18">
        <v>1553</v>
      </c>
      <c r="O82" s="18">
        <v>4</v>
      </c>
      <c r="P82" s="18">
        <v>308</v>
      </c>
      <c r="Q82" s="18">
        <f>SUM(L82:P82)</f>
        <v>1924</v>
      </c>
      <c r="R82" s="49">
        <f>Q82/$Q$108</f>
        <v>9.386739522857003E-2</v>
      </c>
      <c r="S82" s="17">
        <v>31</v>
      </c>
      <c r="T82" s="18">
        <v>10</v>
      </c>
      <c r="U82" s="18">
        <v>1666</v>
      </c>
      <c r="V82" s="18">
        <v>2</v>
      </c>
      <c r="W82" s="18">
        <v>188</v>
      </c>
      <c r="X82" s="18">
        <f>SUM(S82:W82)</f>
        <v>1897</v>
      </c>
      <c r="Y82" s="49">
        <f>X82/$X$108</f>
        <v>8.8089157185976319E-2</v>
      </c>
      <c r="Z82" s="17">
        <v>10</v>
      </c>
      <c r="AA82" s="18">
        <v>109</v>
      </c>
      <c r="AB82" s="18">
        <v>1607</v>
      </c>
      <c r="AC82" s="18">
        <v>7</v>
      </c>
      <c r="AD82" s="18">
        <v>168</v>
      </c>
      <c r="AE82" s="18">
        <f>SUM(Z82:AD82)</f>
        <v>1901</v>
      </c>
      <c r="AF82" s="49">
        <f>AE82/$AE$108</f>
        <v>8.4320248392104682E-2</v>
      </c>
      <c r="AG82" s="17">
        <v>52</v>
      </c>
      <c r="AH82" s="18">
        <v>71</v>
      </c>
      <c r="AI82" s="18">
        <v>1671</v>
      </c>
      <c r="AJ82" s="18">
        <v>2</v>
      </c>
      <c r="AK82" s="18">
        <v>277</v>
      </c>
      <c r="AL82" s="18">
        <f>SUM(AG82:AK82)</f>
        <v>2073</v>
      </c>
      <c r="AM82" s="49">
        <f>AL82/$AL$108</f>
        <v>8.8047910295616719E-2</v>
      </c>
      <c r="AN82" s="17">
        <v>9</v>
      </c>
      <c r="AO82" s="18">
        <v>53</v>
      </c>
      <c r="AP82" s="18">
        <v>1509</v>
      </c>
      <c r="AQ82" s="18">
        <v>40</v>
      </c>
      <c r="AR82" s="18">
        <v>182</v>
      </c>
      <c r="AS82" s="18">
        <f t="shared" si="43"/>
        <v>1793</v>
      </c>
      <c r="AT82" s="49">
        <f t="shared" si="44"/>
        <v>8.9542548941270478E-2</v>
      </c>
      <c r="AU82" s="17">
        <v>21</v>
      </c>
      <c r="AV82" s="18">
        <v>51</v>
      </c>
      <c r="AW82" s="18">
        <v>910</v>
      </c>
      <c r="AX82" s="18">
        <v>16</v>
      </c>
      <c r="AY82" s="18">
        <v>148</v>
      </c>
      <c r="AZ82" s="18">
        <f t="shared" ref="AZ82:AZ91" si="45">SUM(AU82:AY82)</f>
        <v>1146</v>
      </c>
      <c r="BA82" s="49">
        <f t="shared" ref="BA82:BA91" si="46">AZ82/$AZ$108</f>
        <v>8.1974248927038626E-2</v>
      </c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</row>
    <row r="83" spans="1:119" ht="14.15" customHeight="1" x14ac:dyDescent="0.3">
      <c r="A83" s="14"/>
      <c r="B83" s="29" t="s">
        <v>184</v>
      </c>
      <c r="C83" s="45" t="s">
        <v>185</v>
      </c>
      <c r="D83" s="55">
        <f t="shared" si="32"/>
        <v>5905</v>
      </c>
      <c r="E83" s="17">
        <v>87</v>
      </c>
      <c r="F83" s="18">
        <v>53</v>
      </c>
      <c r="G83" s="18">
        <v>497</v>
      </c>
      <c r="H83" s="18" t="s">
        <v>29</v>
      </c>
      <c r="I83" s="18">
        <v>40</v>
      </c>
      <c r="J83" s="18">
        <f>SUM(E83:I83)</f>
        <v>677</v>
      </c>
      <c r="K83" s="53">
        <f>J83/$J$108</f>
        <v>3.9681144129886874E-2</v>
      </c>
      <c r="L83" s="17">
        <v>47</v>
      </c>
      <c r="M83" s="18">
        <v>23</v>
      </c>
      <c r="N83" s="18">
        <v>603</v>
      </c>
      <c r="O83" s="18">
        <v>7</v>
      </c>
      <c r="P83" s="18">
        <v>78</v>
      </c>
      <c r="Q83" s="18">
        <f>SUM(L83:P83)</f>
        <v>758</v>
      </c>
      <c r="R83" s="49">
        <f>Q83/$Q$108</f>
        <v>3.6981021612918961E-2</v>
      </c>
      <c r="S83" s="17">
        <v>52</v>
      </c>
      <c r="T83" s="18">
        <v>68</v>
      </c>
      <c r="U83" s="18">
        <v>662</v>
      </c>
      <c r="V83" s="18">
        <v>6</v>
      </c>
      <c r="W83" s="18">
        <v>69</v>
      </c>
      <c r="X83" s="18">
        <f>SUM(S83:W83)</f>
        <v>857</v>
      </c>
      <c r="Y83" s="49">
        <f>X83/$X$108</f>
        <v>3.9795681448804271E-2</v>
      </c>
      <c r="Z83" s="17">
        <v>51</v>
      </c>
      <c r="AA83" s="18">
        <v>51</v>
      </c>
      <c r="AB83" s="18">
        <v>803</v>
      </c>
      <c r="AC83" s="18">
        <v>15</v>
      </c>
      <c r="AD83" s="18">
        <v>89</v>
      </c>
      <c r="AE83" s="18">
        <f>SUM(Z83:AD83)</f>
        <v>1009</v>
      </c>
      <c r="AF83" s="49">
        <f>AE83/$AE$108</f>
        <v>4.4754934575293857E-2</v>
      </c>
      <c r="AG83" s="17">
        <v>86</v>
      </c>
      <c r="AH83" s="18">
        <v>71</v>
      </c>
      <c r="AI83" s="18">
        <v>652</v>
      </c>
      <c r="AJ83" s="18">
        <v>10</v>
      </c>
      <c r="AK83" s="18">
        <v>72</v>
      </c>
      <c r="AL83" s="18">
        <f>SUM(AG83:AK83)</f>
        <v>891</v>
      </c>
      <c r="AM83" s="49">
        <f>AL83/$AL$108</f>
        <v>3.7844036697247709E-2</v>
      </c>
      <c r="AN83" s="17">
        <v>72</v>
      </c>
      <c r="AO83" s="18">
        <v>66</v>
      </c>
      <c r="AP83" s="18">
        <v>828</v>
      </c>
      <c r="AQ83" s="18">
        <v>9</v>
      </c>
      <c r="AR83" s="18">
        <v>53</v>
      </c>
      <c r="AS83" s="18">
        <f t="shared" si="43"/>
        <v>1028</v>
      </c>
      <c r="AT83" s="49">
        <f t="shared" si="44"/>
        <v>5.1338393927287257E-2</v>
      </c>
      <c r="AU83" s="17">
        <v>42</v>
      </c>
      <c r="AV83" s="18">
        <v>10</v>
      </c>
      <c r="AW83" s="18">
        <v>578</v>
      </c>
      <c r="AX83" s="18">
        <v>0</v>
      </c>
      <c r="AY83" s="18">
        <v>55</v>
      </c>
      <c r="AZ83" s="18">
        <f t="shared" si="45"/>
        <v>685</v>
      </c>
      <c r="BA83" s="49">
        <f t="shared" si="46"/>
        <v>4.8998569384835482E-2</v>
      </c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</row>
    <row r="84" spans="1:119" ht="14.15" customHeight="1" x14ac:dyDescent="0.3">
      <c r="A84" s="14"/>
      <c r="B84" s="29" t="s">
        <v>186</v>
      </c>
      <c r="C84" s="45" t="s">
        <v>187</v>
      </c>
      <c r="D84" s="55">
        <f t="shared" si="32"/>
        <v>3124</v>
      </c>
      <c r="E84" s="17">
        <v>95</v>
      </c>
      <c r="F84" s="18" t="s">
        <v>29</v>
      </c>
      <c r="G84" s="18">
        <v>157</v>
      </c>
      <c r="H84" s="18">
        <v>15</v>
      </c>
      <c r="I84" s="18">
        <v>150</v>
      </c>
      <c r="J84" s="18">
        <f>SUM(E84:I84)</f>
        <v>417</v>
      </c>
      <c r="K84" s="53">
        <f>J84/$J$108</f>
        <v>2.4441709161244943E-2</v>
      </c>
      <c r="L84" s="17">
        <v>46</v>
      </c>
      <c r="M84" s="18">
        <v>30</v>
      </c>
      <c r="N84" s="18">
        <v>195</v>
      </c>
      <c r="O84" s="18">
        <v>3</v>
      </c>
      <c r="P84" s="18">
        <v>160</v>
      </c>
      <c r="Q84" s="18">
        <f>SUM(L84:P84)</f>
        <v>434</v>
      </c>
      <c r="R84" s="49">
        <f>Q84/$Q$108</f>
        <v>2.1173830316631701E-2</v>
      </c>
      <c r="S84" s="17">
        <v>68</v>
      </c>
      <c r="T84" s="18" t="s">
        <v>29</v>
      </c>
      <c r="U84" s="18">
        <v>247</v>
      </c>
      <c r="V84" s="18">
        <v>6</v>
      </c>
      <c r="W84" s="18">
        <v>153</v>
      </c>
      <c r="X84" s="18">
        <f>SUM(S84:W84)</f>
        <v>474</v>
      </c>
      <c r="Y84" s="49">
        <f>X84/$X$108</f>
        <v>2.2010680287903414E-2</v>
      </c>
      <c r="Z84" s="17">
        <v>77</v>
      </c>
      <c r="AA84" s="18">
        <v>2</v>
      </c>
      <c r="AB84" s="18">
        <v>249</v>
      </c>
      <c r="AC84" s="18">
        <v>4</v>
      </c>
      <c r="AD84" s="18">
        <v>109</v>
      </c>
      <c r="AE84" s="18">
        <f>SUM(Z84:AD84)</f>
        <v>441</v>
      </c>
      <c r="AF84" s="49">
        <f>AE84/$AE$108</f>
        <v>1.9560878243512974E-2</v>
      </c>
      <c r="AG84" s="17">
        <v>149</v>
      </c>
      <c r="AH84" s="18" t="s">
        <v>29</v>
      </c>
      <c r="AI84" s="18">
        <v>251</v>
      </c>
      <c r="AJ84" s="18">
        <v>11</v>
      </c>
      <c r="AK84" s="18">
        <v>189</v>
      </c>
      <c r="AL84" s="18">
        <f>SUM(AG84:AK84)</f>
        <v>600</v>
      </c>
      <c r="AM84" s="49">
        <f>AL84/$AL$108</f>
        <v>2.54841997961264E-2</v>
      </c>
      <c r="AN84" s="17">
        <v>103</v>
      </c>
      <c r="AO84" s="18">
        <v>14</v>
      </c>
      <c r="AP84" s="18">
        <v>209</v>
      </c>
      <c r="AQ84" s="18">
        <v>16</v>
      </c>
      <c r="AR84" s="18">
        <v>123</v>
      </c>
      <c r="AS84" s="18">
        <f t="shared" si="43"/>
        <v>465</v>
      </c>
      <c r="AT84" s="49">
        <f t="shared" si="44"/>
        <v>2.3222133439872155E-2</v>
      </c>
      <c r="AU84" s="17">
        <v>58</v>
      </c>
      <c r="AV84" s="18">
        <v>1</v>
      </c>
      <c r="AW84" s="18">
        <v>81</v>
      </c>
      <c r="AX84" s="18">
        <v>5</v>
      </c>
      <c r="AY84" s="18">
        <v>148</v>
      </c>
      <c r="AZ84" s="18">
        <f t="shared" si="45"/>
        <v>293</v>
      </c>
      <c r="BA84" s="49">
        <f t="shared" si="46"/>
        <v>2.0958512160228898E-2</v>
      </c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</row>
    <row r="85" spans="1:119" ht="14.15" customHeight="1" x14ac:dyDescent="0.3">
      <c r="A85" s="14"/>
      <c r="B85" s="29" t="s">
        <v>188</v>
      </c>
      <c r="C85" s="45" t="s">
        <v>189</v>
      </c>
      <c r="D85" s="55">
        <f t="shared" si="32"/>
        <v>506</v>
      </c>
      <c r="E85" s="17" t="s">
        <v>29</v>
      </c>
      <c r="F85" s="18" t="s">
        <v>29</v>
      </c>
      <c r="G85" s="18" t="s">
        <v>29</v>
      </c>
      <c r="H85" s="18" t="s">
        <v>29</v>
      </c>
      <c r="I85" s="18">
        <v>11</v>
      </c>
      <c r="J85" s="18">
        <f>SUM(E85:I85)</f>
        <v>11</v>
      </c>
      <c r="K85" s="53">
        <f>J85/$J$108</f>
        <v>6.4474532559638943E-4</v>
      </c>
      <c r="L85" s="17" t="s">
        <v>29</v>
      </c>
      <c r="M85" s="18" t="s">
        <v>29</v>
      </c>
      <c r="N85" s="18">
        <v>70</v>
      </c>
      <c r="O85" s="18" t="s">
        <v>29</v>
      </c>
      <c r="P85" s="18">
        <v>24</v>
      </c>
      <c r="Q85" s="18">
        <f>SUM(L85:P85)</f>
        <v>94</v>
      </c>
      <c r="R85" s="49">
        <f>Q85/$Q$108</f>
        <v>4.5860369810216128E-3</v>
      </c>
      <c r="S85" s="17" t="s">
        <v>29</v>
      </c>
      <c r="T85" s="18" t="s">
        <v>29</v>
      </c>
      <c r="U85" s="18">
        <v>115</v>
      </c>
      <c r="V85" s="18" t="s">
        <v>29</v>
      </c>
      <c r="W85" s="18">
        <v>36</v>
      </c>
      <c r="X85" s="18">
        <f>SUM(S85:W85)</f>
        <v>151</v>
      </c>
      <c r="Y85" s="49">
        <f>X85/$X$108</f>
        <v>7.01184118876248E-3</v>
      </c>
      <c r="Z85" s="17" t="s">
        <v>29</v>
      </c>
      <c r="AA85" s="18" t="s">
        <v>29</v>
      </c>
      <c r="AB85" s="18">
        <v>81</v>
      </c>
      <c r="AC85" s="18" t="s">
        <v>29</v>
      </c>
      <c r="AD85" s="18">
        <v>37</v>
      </c>
      <c r="AE85" s="18">
        <f>SUM(Z85:AD85)</f>
        <v>118</v>
      </c>
      <c r="AF85" s="49">
        <f>AE85/$AE$108</f>
        <v>5.2339764914615212E-3</v>
      </c>
      <c r="AG85" s="17" t="s">
        <v>29</v>
      </c>
      <c r="AH85" s="18" t="s">
        <v>29</v>
      </c>
      <c r="AI85" s="18">
        <v>63</v>
      </c>
      <c r="AJ85" s="18" t="s">
        <v>29</v>
      </c>
      <c r="AK85" s="18">
        <v>3</v>
      </c>
      <c r="AL85" s="18">
        <f>SUM(AG85:AK85)</f>
        <v>66</v>
      </c>
      <c r="AM85" s="49">
        <f>AL85/$AL$108</f>
        <v>2.8032619775739042E-3</v>
      </c>
      <c r="AN85" s="17" t="s">
        <v>29</v>
      </c>
      <c r="AO85" s="18" t="s">
        <v>29</v>
      </c>
      <c r="AP85" s="18">
        <v>55</v>
      </c>
      <c r="AQ85" s="18" t="s">
        <v>29</v>
      </c>
      <c r="AR85" s="18">
        <v>1</v>
      </c>
      <c r="AS85" s="18">
        <f t="shared" si="43"/>
        <v>56</v>
      </c>
      <c r="AT85" s="49">
        <f t="shared" si="44"/>
        <v>2.796644027167399E-3</v>
      </c>
      <c r="AU85" s="17" t="s">
        <v>29</v>
      </c>
      <c r="AV85" s="18" t="s">
        <v>29</v>
      </c>
      <c r="AW85" s="18">
        <v>7</v>
      </c>
      <c r="AX85" s="18" t="s">
        <v>29</v>
      </c>
      <c r="AY85" s="18">
        <v>3</v>
      </c>
      <c r="AZ85" s="18">
        <f t="shared" si="45"/>
        <v>10</v>
      </c>
      <c r="BA85" s="49">
        <f t="shared" si="46"/>
        <v>7.1530758226037196E-4</v>
      </c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</row>
    <row r="86" spans="1:119" ht="14.15" customHeight="1" x14ac:dyDescent="0.3">
      <c r="A86" s="14"/>
      <c r="B86" s="29" t="s">
        <v>190</v>
      </c>
      <c r="C86" s="45" t="s">
        <v>191</v>
      </c>
      <c r="D86" s="55">
        <f t="shared" si="32"/>
        <v>3</v>
      </c>
      <c r="E86" s="17" t="s">
        <v>29</v>
      </c>
      <c r="F86" s="18" t="s">
        <v>29</v>
      </c>
      <c r="G86" s="18" t="s">
        <v>29</v>
      </c>
      <c r="H86" s="18" t="s">
        <v>29</v>
      </c>
      <c r="I86" s="18" t="s">
        <v>29</v>
      </c>
      <c r="J86" s="18" t="s">
        <v>29</v>
      </c>
      <c r="K86" s="53" t="s">
        <v>29</v>
      </c>
      <c r="L86" s="17" t="s">
        <v>29</v>
      </c>
      <c r="M86" s="18" t="s">
        <v>29</v>
      </c>
      <c r="N86" s="18" t="s">
        <v>29</v>
      </c>
      <c r="O86" s="18" t="s">
        <v>29</v>
      </c>
      <c r="P86" s="18" t="s">
        <v>29</v>
      </c>
      <c r="Q86" s="18" t="s">
        <v>29</v>
      </c>
      <c r="R86" s="49" t="s">
        <v>29</v>
      </c>
      <c r="S86" s="17" t="s">
        <v>29</v>
      </c>
      <c r="T86" s="18" t="s">
        <v>29</v>
      </c>
      <c r="U86" s="18" t="s">
        <v>29</v>
      </c>
      <c r="V86" s="18" t="s">
        <v>29</v>
      </c>
      <c r="W86" s="18" t="s">
        <v>29</v>
      </c>
      <c r="X86" s="18" t="s">
        <v>29</v>
      </c>
      <c r="Y86" s="49" t="s">
        <v>29</v>
      </c>
      <c r="Z86" s="17" t="s">
        <v>29</v>
      </c>
      <c r="AA86" s="18" t="s">
        <v>29</v>
      </c>
      <c r="AB86" s="18" t="s">
        <v>29</v>
      </c>
      <c r="AC86" s="18" t="s">
        <v>29</v>
      </c>
      <c r="AD86" s="18" t="s">
        <v>29</v>
      </c>
      <c r="AE86" s="18" t="s">
        <v>29</v>
      </c>
      <c r="AF86" s="49" t="s">
        <v>29</v>
      </c>
      <c r="AG86" s="17" t="s">
        <v>29</v>
      </c>
      <c r="AH86" s="18" t="s">
        <v>29</v>
      </c>
      <c r="AI86" s="18" t="s">
        <v>29</v>
      </c>
      <c r="AJ86" s="18" t="s">
        <v>29</v>
      </c>
      <c r="AK86" s="18" t="s">
        <v>29</v>
      </c>
      <c r="AL86" s="18" t="s">
        <v>29</v>
      </c>
      <c r="AM86" s="49" t="s">
        <v>29</v>
      </c>
      <c r="AN86" s="17" t="s">
        <v>29</v>
      </c>
      <c r="AO86" s="18" t="s">
        <v>29</v>
      </c>
      <c r="AP86" s="18">
        <v>2</v>
      </c>
      <c r="AQ86" s="18" t="s">
        <v>29</v>
      </c>
      <c r="AR86" s="18" t="s">
        <v>29</v>
      </c>
      <c r="AS86" s="18">
        <f t="shared" si="43"/>
        <v>2</v>
      </c>
      <c r="AT86" s="49">
        <f t="shared" si="44"/>
        <v>9.988014382740711E-5</v>
      </c>
      <c r="AU86" s="17" t="s">
        <v>29</v>
      </c>
      <c r="AV86" s="18" t="s">
        <v>29</v>
      </c>
      <c r="AW86" s="18">
        <v>1</v>
      </c>
      <c r="AX86" s="18" t="s">
        <v>29</v>
      </c>
      <c r="AY86" s="18" t="s">
        <v>29</v>
      </c>
      <c r="AZ86" s="18">
        <f t="shared" si="45"/>
        <v>1</v>
      </c>
      <c r="BA86" s="49">
        <f t="shared" si="46"/>
        <v>7.1530758226037201E-5</v>
      </c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</row>
    <row r="87" spans="1:119" ht="14.15" customHeight="1" x14ac:dyDescent="0.3">
      <c r="A87" s="14"/>
      <c r="B87" s="29" t="s">
        <v>192</v>
      </c>
      <c r="C87" s="45" t="s">
        <v>193</v>
      </c>
      <c r="D87" s="55">
        <f t="shared" si="32"/>
        <v>386</v>
      </c>
      <c r="E87" s="17" t="s">
        <v>29</v>
      </c>
      <c r="F87" s="18" t="s">
        <v>29</v>
      </c>
      <c r="G87" s="18" t="s">
        <v>29</v>
      </c>
      <c r="H87" s="18" t="s">
        <v>29</v>
      </c>
      <c r="I87" s="18">
        <v>42</v>
      </c>
      <c r="J87" s="18">
        <f>SUM(E87:I87)</f>
        <v>42</v>
      </c>
      <c r="K87" s="53">
        <f>J87/$J$108</f>
        <v>2.4617548795498505E-3</v>
      </c>
      <c r="L87" s="17" t="s">
        <v>29</v>
      </c>
      <c r="M87" s="18" t="s">
        <v>29</v>
      </c>
      <c r="N87" s="18">
        <v>15</v>
      </c>
      <c r="O87" s="18" t="s">
        <v>29</v>
      </c>
      <c r="P87" s="18">
        <v>33</v>
      </c>
      <c r="Q87" s="18">
        <f t="shared" ref="Q87:Q93" si="47">SUM(L87:P87)</f>
        <v>48</v>
      </c>
      <c r="R87" s="49">
        <f t="shared" ref="R87:R93" si="48">Q87/$Q$108</f>
        <v>2.3418061179684832E-3</v>
      </c>
      <c r="S87" s="17" t="s">
        <v>29</v>
      </c>
      <c r="T87" s="18" t="s">
        <v>29</v>
      </c>
      <c r="U87" s="18">
        <v>82</v>
      </c>
      <c r="V87" s="18" t="s">
        <v>29</v>
      </c>
      <c r="W87" s="18">
        <v>23</v>
      </c>
      <c r="X87" s="18">
        <f t="shared" ref="X87:X93" si="49">SUM(S87:W87)</f>
        <v>105</v>
      </c>
      <c r="Y87" s="49">
        <f t="shared" ref="Y87:Y93" si="50">X87/$X$108</f>
        <v>4.8757836080798702E-3</v>
      </c>
      <c r="Z87" s="17">
        <v>16</v>
      </c>
      <c r="AA87" s="18" t="s">
        <v>29</v>
      </c>
      <c r="AB87" s="18">
        <v>32</v>
      </c>
      <c r="AC87" s="18" t="s">
        <v>29</v>
      </c>
      <c r="AD87" s="18">
        <v>24</v>
      </c>
      <c r="AE87" s="18">
        <f t="shared" ref="AE87:AE98" si="51">SUM(Z87:AD87)</f>
        <v>72</v>
      </c>
      <c r="AF87" s="49">
        <f t="shared" ref="AF87:AF98" si="52">AE87/$AE$108</f>
        <v>3.1936127744510976E-3</v>
      </c>
      <c r="AG87" s="17">
        <v>2</v>
      </c>
      <c r="AH87" s="18" t="s">
        <v>29</v>
      </c>
      <c r="AI87" s="18">
        <v>48</v>
      </c>
      <c r="AJ87" s="18" t="s">
        <v>29</v>
      </c>
      <c r="AK87" s="18">
        <v>18</v>
      </c>
      <c r="AL87" s="18">
        <f>SUM(AG87:AK87)</f>
        <v>68</v>
      </c>
      <c r="AM87" s="49">
        <f>AL87/$AL$108</f>
        <v>2.8882093102276588E-3</v>
      </c>
      <c r="AN87" s="17">
        <v>6</v>
      </c>
      <c r="AO87" s="18">
        <v>1</v>
      </c>
      <c r="AP87" s="18">
        <v>9</v>
      </c>
      <c r="AQ87" s="18" t="s">
        <v>29</v>
      </c>
      <c r="AR87" s="18">
        <v>18</v>
      </c>
      <c r="AS87" s="18">
        <f t="shared" si="43"/>
        <v>34</v>
      </c>
      <c r="AT87" s="49">
        <f t="shared" si="44"/>
        <v>1.6979624450659209E-3</v>
      </c>
      <c r="AU87" s="17" t="s">
        <v>29</v>
      </c>
      <c r="AV87" s="18" t="s">
        <v>29</v>
      </c>
      <c r="AW87" s="18">
        <v>9</v>
      </c>
      <c r="AX87" s="18" t="s">
        <v>29</v>
      </c>
      <c r="AY87" s="18">
        <v>8</v>
      </c>
      <c r="AZ87" s="18">
        <f t="shared" si="45"/>
        <v>17</v>
      </c>
      <c r="BA87" s="49">
        <f t="shared" si="46"/>
        <v>1.2160228898426323E-3</v>
      </c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</row>
    <row r="88" spans="1:119" ht="14.15" customHeight="1" x14ac:dyDescent="0.3">
      <c r="A88" s="14"/>
      <c r="B88" s="29" t="s">
        <v>194</v>
      </c>
      <c r="C88" s="45" t="s">
        <v>195</v>
      </c>
      <c r="D88" s="55">
        <f t="shared" si="32"/>
        <v>18212</v>
      </c>
      <c r="E88" s="17">
        <v>11</v>
      </c>
      <c r="F88" s="18">
        <v>439</v>
      </c>
      <c r="G88" s="18">
        <v>1456</v>
      </c>
      <c r="H88" s="18" t="s">
        <v>29</v>
      </c>
      <c r="I88" s="18">
        <v>182</v>
      </c>
      <c r="J88" s="18">
        <f>SUM(E88:I88)</f>
        <v>2088</v>
      </c>
      <c r="K88" s="53">
        <f>J88/$J$108</f>
        <v>0.12238438544047828</v>
      </c>
      <c r="L88" s="17">
        <v>49</v>
      </c>
      <c r="M88" s="18">
        <v>497</v>
      </c>
      <c r="N88" s="18">
        <v>1669</v>
      </c>
      <c r="O88" s="18">
        <v>9</v>
      </c>
      <c r="P88" s="18">
        <v>353</v>
      </c>
      <c r="Q88" s="18">
        <f t="shared" si="47"/>
        <v>2577</v>
      </c>
      <c r="R88" s="49">
        <f t="shared" si="48"/>
        <v>0.12572571595843293</v>
      </c>
      <c r="S88" s="17">
        <v>32</v>
      </c>
      <c r="T88" s="18">
        <v>614</v>
      </c>
      <c r="U88" s="18">
        <v>1752</v>
      </c>
      <c r="V88" s="18">
        <v>7</v>
      </c>
      <c r="W88" s="18">
        <v>251</v>
      </c>
      <c r="X88" s="18">
        <f t="shared" si="49"/>
        <v>2656</v>
      </c>
      <c r="Y88" s="49">
        <f t="shared" si="50"/>
        <v>0.12333410726723938</v>
      </c>
      <c r="Z88" s="17">
        <v>66</v>
      </c>
      <c r="AA88" s="18">
        <v>785</v>
      </c>
      <c r="AB88" s="18">
        <v>1971</v>
      </c>
      <c r="AC88" s="18">
        <v>26</v>
      </c>
      <c r="AD88" s="18">
        <v>252</v>
      </c>
      <c r="AE88" s="18">
        <f t="shared" si="51"/>
        <v>3100</v>
      </c>
      <c r="AF88" s="49">
        <f t="shared" si="52"/>
        <v>0.13750277223331114</v>
      </c>
      <c r="AG88" s="17">
        <v>64</v>
      </c>
      <c r="AH88" s="18">
        <v>889</v>
      </c>
      <c r="AI88" s="18">
        <v>2007</v>
      </c>
      <c r="AJ88" s="18">
        <v>2</v>
      </c>
      <c r="AK88" s="18">
        <v>275</v>
      </c>
      <c r="AL88" s="18">
        <f>SUM(AG88:AK88)</f>
        <v>3237</v>
      </c>
      <c r="AM88" s="49">
        <f>AL88/$AL$108</f>
        <v>0.13748725790010194</v>
      </c>
      <c r="AN88" s="17">
        <v>126</v>
      </c>
      <c r="AO88" s="18">
        <v>1180</v>
      </c>
      <c r="AP88" s="18">
        <v>1529</v>
      </c>
      <c r="AQ88" s="18">
        <v>19</v>
      </c>
      <c r="AR88" s="18">
        <v>163</v>
      </c>
      <c r="AS88" s="18">
        <f t="shared" si="43"/>
        <v>3017</v>
      </c>
      <c r="AT88" s="49">
        <f t="shared" si="44"/>
        <v>0.15066919696364361</v>
      </c>
      <c r="AU88" s="17">
        <v>54</v>
      </c>
      <c r="AV88" s="18">
        <v>462</v>
      </c>
      <c r="AW88" s="18">
        <v>948</v>
      </c>
      <c r="AX88" s="18">
        <v>24</v>
      </c>
      <c r="AY88" s="18">
        <v>49</v>
      </c>
      <c r="AZ88" s="18">
        <f t="shared" si="45"/>
        <v>1537</v>
      </c>
      <c r="BA88" s="49">
        <f t="shared" si="46"/>
        <v>0.10994277539341916</v>
      </c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</row>
    <row r="89" spans="1:119" ht="14.15" customHeight="1" x14ac:dyDescent="0.3">
      <c r="A89" s="14"/>
      <c r="B89" s="29" t="s">
        <v>196</v>
      </c>
      <c r="C89" s="45" t="s">
        <v>197</v>
      </c>
      <c r="D89" s="55">
        <f t="shared" ref="D89:D107" si="53">SUM(J89,Q89,X89,AE89,AL89,AS89,AZ89)</f>
        <v>1716</v>
      </c>
      <c r="E89" s="17">
        <v>1</v>
      </c>
      <c r="F89" s="18">
        <v>21</v>
      </c>
      <c r="G89" s="18">
        <v>176</v>
      </c>
      <c r="H89" s="18">
        <v>3</v>
      </c>
      <c r="I89" s="18">
        <v>33</v>
      </c>
      <c r="J89" s="18">
        <f>SUM(E89:I89)</f>
        <v>234</v>
      </c>
      <c r="K89" s="53">
        <f>J89/$J$108</f>
        <v>1.3715491471777738E-2</v>
      </c>
      <c r="L89" s="17">
        <v>13</v>
      </c>
      <c r="M89" s="18">
        <v>9</v>
      </c>
      <c r="N89" s="18">
        <v>181</v>
      </c>
      <c r="O89" s="18">
        <v>2</v>
      </c>
      <c r="P89" s="18">
        <v>22</v>
      </c>
      <c r="Q89" s="18">
        <f t="shared" si="47"/>
        <v>227</v>
      </c>
      <c r="R89" s="49">
        <f t="shared" si="48"/>
        <v>1.1074791432892618E-2</v>
      </c>
      <c r="S89" s="17">
        <v>3</v>
      </c>
      <c r="T89" s="18">
        <v>16</v>
      </c>
      <c r="U89" s="18">
        <v>181</v>
      </c>
      <c r="V89" s="18" t="s">
        <v>29</v>
      </c>
      <c r="W89" s="18">
        <v>29</v>
      </c>
      <c r="X89" s="18">
        <f t="shared" si="49"/>
        <v>229</v>
      </c>
      <c r="Y89" s="49">
        <f t="shared" si="50"/>
        <v>1.0633851869050383E-2</v>
      </c>
      <c r="Z89" s="17">
        <v>23</v>
      </c>
      <c r="AA89" s="18">
        <v>27</v>
      </c>
      <c r="AB89" s="18">
        <v>198</v>
      </c>
      <c r="AC89" s="18">
        <v>2</v>
      </c>
      <c r="AD89" s="18">
        <v>19</v>
      </c>
      <c r="AE89" s="18">
        <f t="shared" si="51"/>
        <v>269</v>
      </c>
      <c r="AF89" s="49">
        <f t="shared" si="52"/>
        <v>1.1931692171213129E-2</v>
      </c>
      <c r="AG89" s="17">
        <v>12</v>
      </c>
      <c r="AH89" s="18">
        <v>41</v>
      </c>
      <c r="AI89" s="18">
        <v>194</v>
      </c>
      <c r="AJ89" s="18">
        <v>11</v>
      </c>
      <c r="AK89" s="18">
        <v>38</v>
      </c>
      <c r="AL89" s="18">
        <f>SUM(AG89:AK89)</f>
        <v>296</v>
      </c>
      <c r="AM89" s="49">
        <f>AL89/$AL$108</f>
        <v>1.2572205232755691E-2</v>
      </c>
      <c r="AN89" s="17">
        <v>11</v>
      </c>
      <c r="AO89" s="18">
        <v>26</v>
      </c>
      <c r="AP89" s="18">
        <v>203</v>
      </c>
      <c r="AQ89" s="18" t="s">
        <v>29</v>
      </c>
      <c r="AR89" s="18">
        <v>31</v>
      </c>
      <c r="AS89" s="18">
        <f t="shared" si="43"/>
        <v>271</v>
      </c>
      <c r="AT89" s="49">
        <f t="shared" si="44"/>
        <v>1.3533759488613663E-2</v>
      </c>
      <c r="AU89" s="17">
        <v>4</v>
      </c>
      <c r="AV89" s="18">
        <v>7</v>
      </c>
      <c r="AW89" s="18">
        <v>159</v>
      </c>
      <c r="AX89" s="18" t="s">
        <v>29</v>
      </c>
      <c r="AY89" s="18">
        <v>20</v>
      </c>
      <c r="AZ89" s="18">
        <f t="shared" si="45"/>
        <v>190</v>
      </c>
      <c r="BA89" s="49">
        <f t="shared" si="46"/>
        <v>1.3590844062947067E-2</v>
      </c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</row>
    <row r="90" spans="1:119" ht="14.15" customHeight="1" x14ac:dyDescent="0.3">
      <c r="A90" s="14"/>
      <c r="B90" s="29" t="s">
        <v>198</v>
      </c>
      <c r="C90" s="45" t="s">
        <v>199</v>
      </c>
      <c r="D90" s="55">
        <f t="shared" si="53"/>
        <v>23</v>
      </c>
      <c r="E90" s="17" t="s">
        <v>29</v>
      </c>
      <c r="F90" s="18" t="s">
        <v>29</v>
      </c>
      <c r="G90" s="18" t="s">
        <v>29</v>
      </c>
      <c r="H90" s="18" t="s">
        <v>29</v>
      </c>
      <c r="I90" s="18" t="s">
        <v>29</v>
      </c>
      <c r="J90" s="18" t="s">
        <v>29</v>
      </c>
      <c r="K90" s="53" t="s">
        <v>29</v>
      </c>
      <c r="L90" s="17" t="s">
        <v>29</v>
      </c>
      <c r="M90" s="18" t="s">
        <v>29</v>
      </c>
      <c r="N90" s="18">
        <v>7</v>
      </c>
      <c r="O90" s="18" t="s">
        <v>29</v>
      </c>
      <c r="P90" s="18" t="s">
        <v>29</v>
      </c>
      <c r="Q90" s="18">
        <f t="shared" si="47"/>
        <v>7</v>
      </c>
      <c r="R90" s="49">
        <f t="shared" si="48"/>
        <v>3.4151339220373715E-4</v>
      </c>
      <c r="S90" s="17" t="s">
        <v>29</v>
      </c>
      <c r="T90" s="18" t="s">
        <v>29</v>
      </c>
      <c r="U90" s="18">
        <v>5</v>
      </c>
      <c r="V90" s="18" t="s">
        <v>29</v>
      </c>
      <c r="W90" s="18" t="s">
        <v>29</v>
      </c>
      <c r="X90" s="18">
        <f t="shared" si="49"/>
        <v>5</v>
      </c>
      <c r="Y90" s="49">
        <f t="shared" si="50"/>
        <v>2.3218017181332715E-4</v>
      </c>
      <c r="Z90" s="17" t="s">
        <v>29</v>
      </c>
      <c r="AA90" s="18" t="s">
        <v>29</v>
      </c>
      <c r="AB90" s="18">
        <v>3</v>
      </c>
      <c r="AC90" s="18" t="s">
        <v>29</v>
      </c>
      <c r="AD90" s="18" t="s">
        <v>29</v>
      </c>
      <c r="AE90" s="18">
        <f t="shared" si="51"/>
        <v>3</v>
      </c>
      <c r="AF90" s="49">
        <f t="shared" si="52"/>
        <v>1.330671989354624E-4</v>
      </c>
      <c r="AG90" s="17" t="s">
        <v>29</v>
      </c>
      <c r="AH90" s="18" t="s">
        <v>29</v>
      </c>
      <c r="AI90" s="18">
        <v>5</v>
      </c>
      <c r="AJ90" s="18" t="s">
        <v>29</v>
      </c>
      <c r="AK90" s="18" t="s">
        <v>29</v>
      </c>
      <c r="AL90" s="18">
        <f>SUM(AG90:AK90)</f>
        <v>5</v>
      </c>
      <c r="AM90" s="49">
        <f>AL90/$AL$108</f>
        <v>2.1236833163438667E-4</v>
      </c>
      <c r="AN90" s="17" t="s">
        <v>29</v>
      </c>
      <c r="AO90" s="18" t="s">
        <v>29</v>
      </c>
      <c r="AP90" s="18">
        <v>2</v>
      </c>
      <c r="AQ90" s="18" t="s">
        <v>29</v>
      </c>
      <c r="AR90" s="18" t="s">
        <v>29</v>
      </c>
      <c r="AS90" s="18">
        <f t="shared" si="43"/>
        <v>2</v>
      </c>
      <c r="AT90" s="49">
        <f t="shared" si="44"/>
        <v>9.988014382740711E-5</v>
      </c>
      <c r="AU90" s="17" t="s">
        <v>29</v>
      </c>
      <c r="AV90" s="18" t="s">
        <v>29</v>
      </c>
      <c r="AW90" s="18">
        <v>1</v>
      </c>
      <c r="AX90" s="18" t="s">
        <v>29</v>
      </c>
      <c r="AY90" s="18" t="s">
        <v>29</v>
      </c>
      <c r="AZ90" s="18">
        <f t="shared" si="45"/>
        <v>1</v>
      </c>
      <c r="BA90" s="49">
        <f t="shared" si="46"/>
        <v>7.1530758226037201E-5</v>
      </c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</row>
    <row r="91" spans="1:119" ht="14.15" customHeight="1" x14ac:dyDescent="0.3">
      <c r="A91" s="14"/>
      <c r="B91" s="29" t="s">
        <v>200</v>
      </c>
      <c r="C91" s="45" t="s">
        <v>201</v>
      </c>
      <c r="D91" s="55">
        <f t="shared" si="53"/>
        <v>12734</v>
      </c>
      <c r="E91" s="17">
        <v>46</v>
      </c>
      <c r="F91" s="18">
        <v>108</v>
      </c>
      <c r="G91" s="18">
        <v>1175</v>
      </c>
      <c r="H91" s="18" t="s">
        <v>29</v>
      </c>
      <c r="I91" s="18">
        <v>188</v>
      </c>
      <c r="J91" s="18">
        <f>SUM(E91:I91)</f>
        <v>1517</v>
      </c>
      <c r="K91" s="53">
        <f>J91/$J$108</f>
        <v>8.8916241720883887E-2</v>
      </c>
      <c r="L91" s="17">
        <v>22</v>
      </c>
      <c r="M91" s="18">
        <v>65</v>
      </c>
      <c r="N91" s="18">
        <v>1343</v>
      </c>
      <c r="O91" s="18">
        <v>7</v>
      </c>
      <c r="P91" s="18">
        <v>129</v>
      </c>
      <c r="Q91" s="18">
        <f t="shared" si="47"/>
        <v>1566</v>
      </c>
      <c r="R91" s="49">
        <f t="shared" si="48"/>
        <v>7.6401424598721762E-2</v>
      </c>
      <c r="S91" s="17">
        <v>51</v>
      </c>
      <c r="T91" s="18">
        <v>189</v>
      </c>
      <c r="U91" s="18">
        <v>1419</v>
      </c>
      <c r="V91" s="18">
        <v>2</v>
      </c>
      <c r="W91" s="18">
        <v>135</v>
      </c>
      <c r="X91" s="18">
        <f t="shared" si="49"/>
        <v>1796</v>
      </c>
      <c r="Y91" s="49">
        <f t="shared" si="50"/>
        <v>8.339911771534711E-2</v>
      </c>
      <c r="Z91" s="17">
        <v>38</v>
      </c>
      <c r="AA91" s="18">
        <v>71</v>
      </c>
      <c r="AB91" s="18">
        <v>1510</v>
      </c>
      <c r="AC91" s="18">
        <v>3</v>
      </c>
      <c r="AD91" s="18">
        <v>183</v>
      </c>
      <c r="AE91" s="18">
        <f t="shared" si="51"/>
        <v>1805</v>
      </c>
      <c r="AF91" s="49">
        <f t="shared" si="52"/>
        <v>8.0062098026169884E-2</v>
      </c>
      <c r="AG91" s="17">
        <v>90</v>
      </c>
      <c r="AH91" s="18">
        <v>112</v>
      </c>
      <c r="AI91" s="18">
        <v>1611</v>
      </c>
      <c r="AJ91" s="18">
        <v>6</v>
      </c>
      <c r="AK91" s="18">
        <v>201</v>
      </c>
      <c r="AL91" s="18">
        <f>SUM(AG91:AK91)</f>
        <v>2020</v>
      </c>
      <c r="AM91" s="49">
        <f>AL91/$AL$108</f>
        <v>8.5796805980292212E-2</v>
      </c>
      <c r="AN91" s="17">
        <v>132</v>
      </c>
      <c r="AO91" s="18">
        <v>71</v>
      </c>
      <c r="AP91" s="18">
        <v>1616</v>
      </c>
      <c r="AQ91" s="18">
        <v>24</v>
      </c>
      <c r="AR91" s="18">
        <v>177</v>
      </c>
      <c r="AS91" s="18">
        <f t="shared" si="43"/>
        <v>2020</v>
      </c>
      <c r="AT91" s="49">
        <f t="shared" si="44"/>
        <v>0.10087894526568118</v>
      </c>
      <c r="AU91" s="17">
        <v>44</v>
      </c>
      <c r="AV91" s="18">
        <v>34</v>
      </c>
      <c r="AW91" s="18">
        <v>1754</v>
      </c>
      <c r="AX91" s="18">
        <v>12</v>
      </c>
      <c r="AY91" s="18">
        <v>166</v>
      </c>
      <c r="AZ91" s="18">
        <f t="shared" si="45"/>
        <v>2010</v>
      </c>
      <c r="BA91" s="49">
        <f t="shared" si="46"/>
        <v>0.14377682403433475</v>
      </c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</row>
    <row r="92" spans="1:119" ht="14.15" customHeight="1" x14ac:dyDescent="0.3">
      <c r="A92" s="14"/>
      <c r="B92" s="29" t="s">
        <v>202</v>
      </c>
      <c r="C92" s="45" t="s">
        <v>203</v>
      </c>
      <c r="D92" s="55">
        <f t="shared" si="53"/>
        <v>22</v>
      </c>
      <c r="E92" s="17" t="s">
        <v>29</v>
      </c>
      <c r="F92" s="18" t="s">
        <v>29</v>
      </c>
      <c r="G92" s="18" t="s">
        <v>29</v>
      </c>
      <c r="H92" s="18" t="s">
        <v>29</v>
      </c>
      <c r="I92" s="18" t="s">
        <v>29</v>
      </c>
      <c r="J92" s="18" t="s">
        <v>29</v>
      </c>
      <c r="K92" s="53" t="s">
        <v>29</v>
      </c>
      <c r="L92" s="17" t="s">
        <v>29</v>
      </c>
      <c r="M92" s="18" t="s">
        <v>29</v>
      </c>
      <c r="N92" s="18">
        <v>2</v>
      </c>
      <c r="O92" s="18" t="s">
        <v>29</v>
      </c>
      <c r="P92" s="18" t="s">
        <v>29</v>
      </c>
      <c r="Q92" s="18">
        <f t="shared" si="47"/>
        <v>2</v>
      </c>
      <c r="R92" s="49">
        <f t="shared" si="48"/>
        <v>9.7575254915353461E-5</v>
      </c>
      <c r="S92" s="17" t="s">
        <v>29</v>
      </c>
      <c r="T92" s="18" t="s">
        <v>29</v>
      </c>
      <c r="U92" s="18">
        <v>9</v>
      </c>
      <c r="V92" s="18" t="s">
        <v>29</v>
      </c>
      <c r="W92" s="18" t="s">
        <v>29</v>
      </c>
      <c r="X92" s="18">
        <f t="shared" si="49"/>
        <v>9</v>
      </c>
      <c r="Y92" s="49">
        <f t="shared" si="50"/>
        <v>4.1792430926398884E-4</v>
      </c>
      <c r="Z92" s="17" t="s">
        <v>29</v>
      </c>
      <c r="AA92" s="18" t="s">
        <v>29</v>
      </c>
      <c r="AB92" s="18">
        <v>11</v>
      </c>
      <c r="AC92" s="18" t="s">
        <v>29</v>
      </c>
      <c r="AD92" s="18" t="s">
        <v>29</v>
      </c>
      <c r="AE92" s="18">
        <f t="shared" si="51"/>
        <v>11</v>
      </c>
      <c r="AF92" s="49">
        <f t="shared" si="52"/>
        <v>4.8791306276336219E-4</v>
      </c>
      <c r="AG92" s="17" t="s">
        <v>29</v>
      </c>
      <c r="AH92" s="18" t="s">
        <v>29</v>
      </c>
      <c r="AI92" s="18" t="s">
        <v>29</v>
      </c>
      <c r="AJ92" s="18" t="s">
        <v>29</v>
      </c>
      <c r="AK92" s="18" t="s">
        <v>29</v>
      </c>
      <c r="AL92" s="18" t="s">
        <v>29</v>
      </c>
      <c r="AM92" s="49" t="s">
        <v>29</v>
      </c>
      <c r="AN92" s="17" t="s">
        <v>29</v>
      </c>
      <c r="AO92" s="18" t="s">
        <v>29</v>
      </c>
      <c r="AP92" s="18" t="s">
        <v>29</v>
      </c>
      <c r="AQ92" s="18" t="s">
        <v>29</v>
      </c>
      <c r="AR92" s="18" t="s">
        <v>29</v>
      </c>
      <c r="AS92" s="18" t="s">
        <v>29</v>
      </c>
      <c r="AT92" s="49" t="s">
        <v>29</v>
      </c>
      <c r="AU92" s="17" t="s">
        <v>29</v>
      </c>
      <c r="AV92" s="18" t="s">
        <v>29</v>
      </c>
      <c r="AW92" s="18" t="s">
        <v>29</v>
      </c>
      <c r="AX92" s="18" t="s">
        <v>29</v>
      </c>
      <c r="AY92" s="18" t="s">
        <v>29</v>
      </c>
      <c r="AZ92" s="18" t="s">
        <v>29</v>
      </c>
      <c r="BA92" s="49" t="s">
        <v>29</v>
      </c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</row>
    <row r="93" spans="1:119" ht="14.15" customHeight="1" x14ac:dyDescent="0.3">
      <c r="A93" s="14"/>
      <c r="B93" s="29" t="s">
        <v>204</v>
      </c>
      <c r="C93" s="45" t="s">
        <v>205</v>
      </c>
      <c r="D93" s="55">
        <f t="shared" si="53"/>
        <v>1028</v>
      </c>
      <c r="E93" s="17">
        <v>21</v>
      </c>
      <c r="F93" s="18">
        <v>1</v>
      </c>
      <c r="G93" s="18">
        <v>108</v>
      </c>
      <c r="H93" s="18">
        <v>4</v>
      </c>
      <c r="I93" s="18">
        <v>39</v>
      </c>
      <c r="J93" s="18">
        <f>SUM(E93:I93)</f>
        <v>173</v>
      </c>
      <c r="K93" s="53">
        <f>J93/$J$108</f>
        <v>1.0140085575288669E-2</v>
      </c>
      <c r="L93" s="17">
        <v>17</v>
      </c>
      <c r="M93" s="18">
        <v>6</v>
      </c>
      <c r="N93" s="18">
        <v>138</v>
      </c>
      <c r="O93" s="18">
        <v>49</v>
      </c>
      <c r="P93" s="18">
        <v>4</v>
      </c>
      <c r="Q93" s="18">
        <f t="shared" si="47"/>
        <v>214</v>
      </c>
      <c r="R93" s="49">
        <f t="shared" si="48"/>
        <v>1.0440552275942821E-2</v>
      </c>
      <c r="S93" s="17">
        <v>14</v>
      </c>
      <c r="T93" s="18">
        <v>4</v>
      </c>
      <c r="U93" s="18">
        <v>133</v>
      </c>
      <c r="V93" s="18">
        <v>1</v>
      </c>
      <c r="W93" s="18">
        <v>5</v>
      </c>
      <c r="X93" s="18">
        <f t="shared" si="49"/>
        <v>157</v>
      </c>
      <c r="Y93" s="49">
        <f t="shared" si="50"/>
        <v>7.2904573949384719E-3</v>
      </c>
      <c r="Z93" s="17">
        <v>7</v>
      </c>
      <c r="AA93" s="18">
        <v>5</v>
      </c>
      <c r="AB93" s="18">
        <v>115</v>
      </c>
      <c r="AC93" s="18">
        <v>13</v>
      </c>
      <c r="AD93" s="18">
        <v>11</v>
      </c>
      <c r="AE93" s="18">
        <f t="shared" si="51"/>
        <v>151</v>
      </c>
      <c r="AF93" s="49">
        <f t="shared" si="52"/>
        <v>6.6977156797516082E-3</v>
      </c>
      <c r="AG93" s="17">
        <v>10</v>
      </c>
      <c r="AH93" s="18" t="s">
        <v>29</v>
      </c>
      <c r="AI93" s="18">
        <v>119</v>
      </c>
      <c r="AJ93" s="18">
        <v>3</v>
      </c>
      <c r="AK93" s="18">
        <v>1</v>
      </c>
      <c r="AL93" s="18">
        <f>SUM(AG93:AK93)</f>
        <v>133</v>
      </c>
      <c r="AM93" s="49">
        <f>AL93/$AL$108</f>
        <v>5.6489976214746853E-3</v>
      </c>
      <c r="AN93" s="17">
        <v>8</v>
      </c>
      <c r="AO93" s="18" t="s">
        <v>29</v>
      </c>
      <c r="AP93" s="18">
        <v>105</v>
      </c>
      <c r="AQ93" s="18">
        <v>4</v>
      </c>
      <c r="AR93" s="18" t="s">
        <v>29</v>
      </c>
      <c r="AS93" s="18">
        <f>SUM(AN93:AR93)</f>
        <v>117</v>
      </c>
      <c r="AT93" s="49">
        <f>AS93/$AS$108</f>
        <v>5.8429884139033156E-3</v>
      </c>
      <c r="AU93" s="17" t="s">
        <v>29</v>
      </c>
      <c r="AV93" s="18" t="s">
        <v>29</v>
      </c>
      <c r="AW93" s="18">
        <v>80</v>
      </c>
      <c r="AX93" s="18" t="s">
        <v>29</v>
      </c>
      <c r="AY93" s="18">
        <v>3</v>
      </c>
      <c r="AZ93" s="18">
        <f>SUM(AU93:AY93)</f>
        <v>83</v>
      </c>
      <c r="BA93" s="49">
        <f>AZ93/$AZ$108</f>
        <v>5.9370529327610871E-3</v>
      </c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</row>
    <row r="94" spans="1:119" ht="14.15" customHeight="1" x14ac:dyDescent="0.3">
      <c r="A94" s="14"/>
      <c r="B94" s="29" t="s">
        <v>206</v>
      </c>
      <c r="C94" s="45" t="s">
        <v>207</v>
      </c>
      <c r="D94" s="55">
        <f t="shared" si="53"/>
        <v>13</v>
      </c>
      <c r="E94" s="17" t="s">
        <v>29</v>
      </c>
      <c r="F94" s="18" t="s">
        <v>29</v>
      </c>
      <c r="G94" s="18" t="s">
        <v>29</v>
      </c>
      <c r="H94" s="18" t="s">
        <v>29</v>
      </c>
      <c r="I94" s="18" t="s">
        <v>29</v>
      </c>
      <c r="J94" s="18" t="s">
        <v>29</v>
      </c>
      <c r="K94" s="53" t="s">
        <v>29</v>
      </c>
      <c r="L94" s="17" t="s">
        <v>29</v>
      </c>
      <c r="M94" s="18" t="s">
        <v>29</v>
      </c>
      <c r="N94" s="18" t="s">
        <v>29</v>
      </c>
      <c r="O94" s="18" t="s">
        <v>29</v>
      </c>
      <c r="P94" s="18" t="s">
        <v>29</v>
      </c>
      <c r="Q94" s="18" t="s">
        <v>29</v>
      </c>
      <c r="R94" s="49" t="s">
        <v>29</v>
      </c>
      <c r="S94" s="17" t="s">
        <v>29</v>
      </c>
      <c r="T94" s="18" t="s">
        <v>29</v>
      </c>
      <c r="U94" s="18" t="s">
        <v>29</v>
      </c>
      <c r="V94" s="18" t="s">
        <v>29</v>
      </c>
      <c r="W94" s="18" t="s">
        <v>29</v>
      </c>
      <c r="X94" s="18" t="s">
        <v>29</v>
      </c>
      <c r="Y94" s="49" t="s">
        <v>29</v>
      </c>
      <c r="Z94" s="17" t="s">
        <v>29</v>
      </c>
      <c r="AA94" s="18" t="s">
        <v>29</v>
      </c>
      <c r="AB94" s="18" t="s">
        <v>29</v>
      </c>
      <c r="AC94" s="18" t="s">
        <v>29</v>
      </c>
      <c r="AD94" s="18">
        <v>4</v>
      </c>
      <c r="AE94" s="18">
        <f t="shared" si="51"/>
        <v>4</v>
      </c>
      <c r="AF94" s="49">
        <f t="shared" si="52"/>
        <v>1.7742293191394987E-4</v>
      </c>
      <c r="AG94" s="17" t="s">
        <v>29</v>
      </c>
      <c r="AH94" s="18" t="s">
        <v>29</v>
      </c>
      <c r="AI94" s="18" t="s">
        <v>29</v>
      </c>
      <c r="AJ94" s="18" t="s">
        <v>29</v>
      </c>
      <c r="AK94" s="18" t="s">
        <v>29</v>
      </c>
      <c r="AL94" s="18" t="s">
        <v>29</v>
      </c>
      <c r="AM94" s="49" t="s">
        <v>29</v>
      </c>
      <c r="AN94" s="17" t="s">
        <v>29</v>
      </c>
      <c r="AO94" s="18" t="s">
        <v>29</v>
      </c>
      <c r="AP94" s="18">
        <v>6</v>
      </c>
      <c r="AQ94" s="18" t="s">
        <v>29</v>
      </c>
      <c r="AR94" s="18" t="s">
        <v>29</v>
      </c>
      <c r="AS94" s="18">
        <f>SUM(AN94:AR94)</f>
        <v>6</v>
      </c>
      <c r="AT94" s="49">
        <f>AS94/$AS$108</f>
        <v>2.9964043148222132E-4</v>
      </c>
      <c r="AU94" s="17" t="s">
        <v>29</v>
      </c>
      <c r="AV94" s="18" t="s">
        <v>29</v>
      </c>
      <c r="AW94" s="18">
        <v>3</v>
      </c>
      <c r="AX94" s="18" t="s">
        <v>29</v>
      </c>
      <c r="AY94" s="18" t="s">
        <v>29</v>
      </c>
      <c r="AZ94" s="18">
        <f>SUM(AU94:AY94)</f>
        <v>3</v>
      </c>
      <c r="BA94" s="49">
        <f>AZ94/$AZ$108</f>
        <v>2.1459227467811158E-4</v>
      </c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</row>
    <row r="95" spans="1:119" ht="14.15" customHeight="1" x14ac:dyDescent="0.3">
      <c r="A95" s="14"/>
      <c r="B95" s="29" t="s">
        <v>208</v>
      </c>
      <c r="C95" s="45" t="s">
        <v>209</v>
      </c>
      <c r="D95" s="55">
        <f t="shared" si="53"/>
        <v>21</v>
      </c>
      <c r="E95" s="17" t="s">
        <v>29</v>
      </c>
      <c r="F95" s="18" t="s">
        <v>29</v>
      </c>
      <c r="G95" s="18" t="s">
        <v>29</v>
      </c>
      <c r="H95" s="18" t="s">
        <v>29</v>
      </c>
      <c r="I95" s="18" t="s">
        <v>29</v>
      </c>
      <c r="J95" s="18" t="s">
        <v>29</v>
      </c>
      <c r="K95" s="53" t="s">
        <v>29</v>
      </c>
      <c r="L95" s="17" t="s">
        <v>29</v>
      </c>
      <c r="M95" s="18" t="s">
        <v>29</v>
      </c>
      <c r="N95" s="18">
        <v>3</v>
      </c>
      <c r="O95" s="18" t="s">
        <v>29</v>
      </c>
      <c r="P95" s="18" t="s">
        <v>29</v>
      </c>
      <c r="Q95" s="18">
        <f>SUM(L95:P95)</f>
        <v>3</v>
      </c>
      <c r="R95" s="49">
        <f>Q95/$Q$108</f>
        <v>1.463628823730302E-4</v>
      </c>
      <c r="S95" s="17" t="s">
        <v>29</v>
      </c>
      <c r="T95" s="18" t="s">
        <v>29</v>
      </c>
      <c r="U95" s="18" t="s">
        <v>29</v>
      </c>
      <c r="V95" s="18" t="s">
        <v>29</v>
      </c>
      <c r="W95" s="18" t="s">
        <v>29</v>
      </c>
      <c r="X95" s="18" t="s">
        <v>29</v>
      </c>
      <c r="Y95" s="49" t="s">
        <v>29</v>
      </c>
      <c r="Z95" s="17" t="s">
        <v>29</v>
      </c>
      <c r="AA95" s="18" t="s">
        <v>29</v>
      </c>
      <c r="AB95" s="18">
        <v>3</v>
      </c>
      <c r="AC95" s="18" t="s">
        <v>29</v>
      </c>
      <c r="AD95" s="18" t="s">
        <v>29</v>
      </c>
      <c r="AE95" s="18">
        <f t="shared" si="51"/>
        <v>3</v>
      </c>
      <c r="AF95" s="49">
        <f t="shared" si="52"/>
        <v>1.330671989354624E-4</v>
      </c>
      <c r="AG95" s="17" t="s">
        <v>29</v>
      </c>
      <c r="AH95" s="18" t="s">
        <v>29</v>
      </c>
      <c r="AI95" s="18">
        <v>8</v>
      </c>
      <c r="AJ95" s="18" t="s">
        <v>29</v>
      </c>
      <c r="AK95" s="18" t="s">
        <v>29</v>
      </c>
      <c r="AL95" s="18">
        <f>SUM(AG95:AK95)</f>
        <v>8</v>
      </c>
      <c r="AM95" s="49">
        <f>AL95/$AL$108</f>
        <v>3.3978933061501872E-4</v>
      </c>
      <c r="AN95" s="17" t="s">
        <v>29</v>
      </c>
      <c r="AO95" s="18" t="s">
        <v>29</v>
      </c>
      <c r="AP95" s="18">
        <v>7</v>
      </c>
      <c r="AQ95" s="18" t="s">
        <v>29</v>
      </c>
      <c r="AR95" s="18" t="s">
        <v>29</v>
      </c>
      <c r="AS95" s="18">
        <f>SUM(AN95:AR95)</f>
        <v>7</v>
      </c>
      <c r="AT95" s="49">
        <f>AS95/$AS$108</f>
        <v>3.4958050339592488E-4</v>
      </c>
      <c r="AU95" s="17" t="s">
        <v>29</v>
      </c>
      <c r="AV95" s="18" t="s">
        <v>29</v>
      </c>
      <c r="AW95" s="18" t="s">
        <v>29</v>
      </c>
      <c r="AX95" s="18" t="s">
        <v>29</v>
      </c>
      <c r="AY95" s="18" t="s">
        <v>29</v>
      </c>
      <c r="AZ95" s="18" t="s">
        <v>29</v>
      </c>
      <c r="BA95" s="19" t="s">
        <v>29</v>
      </c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</row>
    <row r="96" spans="1:119" ht="14.15" customHeight="1" x14ac:dyDescent="0.3">
      <c r="A96" s="14"/>
      <c r="B96" s="29" t="s">
        <v>210</v>
      </c>
      <c r="C96" s="45" t="s">
        <v>211</v>
      </c>
      <c r="D96" s="55">
        <f t="shared" si="53"/>
        <v>4</v>
      </c>
      <c r="E96" s="17" t="s">
        <v>29</v>
      </c>
      <c r="F96" s="18" t="s">
        <v>29</v>
      </c>
      <c r="G96" s="18" t="s">
        <v>29</v>
      </c>
      <c r="H96" s="18" t="s">
        <v>29</v>
      </c>
      <c r="I96" s="18" t="s">
        <v>29</v>
      </c>
      <c r="J96" s="18" t="s">
        <v>29</v>
      </c>
      <c r="K96" s="53" t="s">
        <v>29</v>
      </c>
      <c r="L96" s="17" t="s">
        <v>29</v>
      </c>
      <c r="M96" s="18" t="s">
        <v>29</v>
      </c>
      <c r="N96" s="18" t="s">
        <v>29</v>
      </c>
      <c r="O96" s="18" t="s">
        <v>29</v>
      </c>
      <c r="P96" s="18" t="s">
        <v>29</v>
      </c>
      <c r="Q96" s="18" t="s">
        <v>29</v>
      </c>
      <c r="R96" s="49" t="s">
        <v>29</v>
      </c>
      <c r="S96" s="17" t="s">
        <v>29</v>
      </c>
      <c r="T96" s="18" t="s">
        <v>29</v>
      </c>
      <c r="U96" s="18" t="s">
        <v>29</v>
      </c>
      <c r="V96" s="18" t="s">
        <v>29</v>
      </c>
      <c r="W96" s="18" t="s">
        <v>29</v>
      </c>
      <c r="X96" s="18" t="s">
        <v>29</v>
      </c>
      <c r="Y96" s="49" t="s">
        <v>29</v>
      </c>
      <c r="Z96" s="17" t="s">
        <v>29</v>
      </c>
      <c r="AA96" s="18" t="s">
        <v>29</v>
      </c>
      <c r="AB96" s="18">
        <v>4</v>
      </c>
      <c r="AC96" s="18" t="s">
        <v>29</v>
      </c>
      <c r="AD96" s="18" t="s">
        <v>29</v>
      </c>
      <c r="AE96" s="18">
        <f t="shared" si="51"/>
        <v>4</v>
      </c>
      <c r="AF96" s="49">
        <f t="shared" si="52"/>
        <v>1.7742293191394987E-4</v>
      </c>
      <c r="AG96" s="17" t="s">
        <v>29</v>
      </c>
      <c r="AH96" s="18" t="s">
        <v>29</v>
      </c>
      <c r="AI96" s="18" t="s">
        <v>29</v>
      </c>
      <c r="AJ96" s="18" t="s">
        <v>29</v>
      </c>
      <c r="AK96" s="18" t="s">
        <v>29</v>
      </c>
      <c r="AL96" s="18" t="s">
        <v>29</v>
      </c>
      <c r="AM96" s="49" t="s">
        <v>29</v>
      </c>
      <c r="AN96" s="17" t="s">
        <v>29</v>
      </c>
      <c r="AO96" s="18" t="s">
        <v>29</v>
      </c>
      <c r="AP96" s="18" t="s">
        <v>29</v>
      </c>
      <c r="AQ96" s="18" t="s">
        <v>29</v>
      </c>
      <c r="AR96" s="18" t="s">
        <v>29</v>
      </c>
      <c r="AS96" s="18" t="s">
        <v>29</v>
      </c>
      <c r="AT96" s="49" t="s">
        <v>29</v>
      </c>
      <c r="AU96" s="17" t="s">
        <v>29</v>
      </c>
      <c r="AV96" s="18" t="s">
        <v>29</v>
      </c>
      <c r="AW96" s="18" t="s">
        <v>29</v>
      </c>
      <c r="AX96" s="18" t="s">
        <v>29</v>
      </c>
      <c r="AY96" s="18" t="s">
        <v>29</v>
      </c>
      <c r="AZ96" s="18" t="s">
        <v>29</v>
      </c>
      <c r="BA96" s="49" t="s">
        <v>29</v>
      </c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</row>
    <row r="97" spans="1:119" ht="14.15" customHeight="1" x14ac:dyDescent="0.3">
      <c r="A97" s="14"/>
      <c r="B97" s="29" t="s">
        <v>212</v>
      </c>
      <c r="C97" s="45" t="s">
        <v>213</v>
      </c>
      <c r="D97" s="55">
        <f t="shared" si="53"/>
        <v>42</v>
      </c>
      <c r="E97" s="17" t="s">
        <v>29</v>
      </c>
      <c r="F97" s="18" t="s">
        <v>29</v>
      </c>
      <c r="G97" s="18" t="s">
        <v>29</v>
      </c>
      <c r="H97" s="18" t="s">
        <v>29</v>
      </c>
      <c r="I97" s="18" t="s">
        <v>29</v>
      </c>
      <c r="J97" s="18" t="s">
        <v>29</v>
      </c>
      <c r="K97" s="53" t="s">
        <v>29</v>
      </c>
      <c r="L97" s="17" t="s">
        <v>29</v>
      </c>
      <c r="M97" s="18" t="s">
        <v>29</v>
      </c>
      <c r="N97" s="18" t="s">
        <v>29</v>
      </c>
      <c r="O97" s="18" t="s">
        <v>29</v>
      </c>
      <c r="P97" s="18" t="s">
        <v>29</v>
      </c>
      <c r="Q97" s="18" t="s">
        <v>29</v>
      </c>
      <c r="R97" s="49" t="s">
        <v>29</v>
      </c>
      <c r="S97" s="17" t="s">
        <v>29</v>
      </c>
      <c r="T97" s="18" t="s">
        <v>29</v>
      </c>
      <c r="U97" s="18">
        <v>7</v>
      </c>
      <c r="V97" s="18" t="s">
        <v>29</v>
      </c>
      <c r="W97" s="18" t="s">
        <v>29</v>
      </c>
      <c r="X97" s="18">
        <f>SUM(S97:W97)</f>
        <v>7</v>
      </c>
      <c r="Y97" s="49">
        <f>X97/$X$108</f>
        <v>3.2505224053865799E-4</v>
      </c>
      <c r="Z97" s="17" t="s">
        <v>29</v>
      </c>
      <c r="AA97" s="18" t="s">
        <v>29</v>
      </c>
      <c r="AB97" s="18">
        <v>5</v>
      </c>
      <c r="AC97" s="18" t="s">
        <v>29</v>
      </c>
      <c r="AD97" s="18" t="s">
        <v>29</v>
      </c>
      <c r="AE97" s="18">
        <f t="shared" si="51"/>
        <v>5</v>
      </c>
      <c r="AF97" s="49">
        <f t="shared" si="52"/>
        <v>2.2177866489243733E-4</v>
      </c>
      <c r="AG97" s="17" t="s">
        <v>29</v>
      </c>
      <c r="AH97" s="18" t="s">
        <v>29</v>
      </c>
      <c r="AI97" s="18" t="s">
        <v>29</v>
      </c>
      <c r="AJ97" s="18" t="s">
        <v>29</v>
      </c>
      <c r="AK97" s="18" t="s">
        <v>29</v>
      </c>
      <c r="AL97" s="18" t="s">
        <v>29</v>
      </c>
      <c r="AM97" s="49" t="s">
        <v>29</v>
      </c>
      <c r="AN97" s="17" t="s">
        <v>29</v>
      </c>
      <c r="AO97" s="18" t="s">
        <v>29</v>
      </c>
      <c r="AP97" s="18">
        <v>28</v>
      </c>
      <c r="AQ97" s="18" t="s">
        <v>29</v>
      </c>
      <c r="AR97" s="18" t="s">
        <v>29</v>
      </c>
      <c r="AS97" s="18">
        <f>SUM(AN97:AR97)</f>
        <v>28</v>
      </c>
      <c r="AT97" s="49">
        <f>AS97/$AS$108</f>
        <v>1.3983220135836995E-3</v>
      </c>
      <c r="AU97" s="17" t="s">
        <v>29</v>
      </c>
      <c r="AV97" s="18" t="s">
        <v>29</v>
      </c>
      <c r="AW97" s="18">
        <v>2</v>
      </c>
      <c r="AX97" s="18" t="s">
        <v>29</v>
      </c>
      <c r="AY97" s="18" t="s">
        <v>29</v>
      </c>
      <c r="AZ97" s="18">
        <f>SUM(AU97:AY97)</f>
        <v>2</v>
      </c>
      <c r="BA97" s="49">
        <f>AZ97/$AZ$108</f>
        <v>1.430615164520744E-4</v>
      </c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</row>
    <row r="98" spans="1:119" ht="14.15" customHeight="1" x14ac:dyDescent="0.3">
      <c r="A98" s="14"/>
      <c r="B98" s="29" t="s">
        <v>214</v>
      </c>
      <c r="C98" s="45" t="s">
        <v>215</v>
      </c>
      <c r="D98" s="55">
        <f t="shared" si="53"/>
        <v>410</v>
      </c>
      <c r="E98" s="17">
        <v>1</v>
      </c>
      <c r="F98" s="18" t="s">
        <v>29</v>
      </c>
      <c r="G98" s="18">
        <v>6</v>
      </c>
      <c r="H98" s="18">
        <v>2</v>
      </c>
      <c r="I98" s="18">
        <v>38</v>
      </c>
      <c r="J98" s="18">
        <f>SUM(E98:I98)</f>
        <v>47</v>
      </c>
      <c r="K98" s="53">
        <f>J98/$J$108</f>
        <v>2.7548209366391185E-3</v>
      </c>
      <c r="L98" s="17">
        <v>4</v>
      </c>
      <c r="M98" s="18">
        <v>15</v>
      </c>
      <c r="N98" s="18">
        <v>12</v>
      </c>
      <c r="O98" s="18" t="s">
        <v>29</v>
      </c>
      <c r="P98" s="18">
        <v>52</v>
      </c>
      <c r="Q98" s="18">
        <f>SUM(L98:P98)</f>
        <v>83</v>
      </c>
      <c r="R98" s="49">
        <f>Q98/$Q$108</f>
        <v>4.0493730789871686E-3</v>
      </c>
      <c r="S98" s="17">
        <v>2</v>
      </c>
      <c r="T98" s="18" t="s">
        <v>29</v>
      </c>
      <c r="U98" s="18">
        <v>8</v>
      </c>
      <c r="V98" s="18" t="s">
        <v>29</v>
      </c>
      <c r="W98" s="18">
        <v>80</v>
      </c>
      <c r="X98" s="18">
        <f>SUM(S98:W98)</f>
        <v>90</v>
      </c>
      <c r="Y98" s="49">
        <f>X98/$X$108</f>
        <v>4.1792430926398888E-3</v>
      </c>
      <c r="Z98" s="17">
        <v>2</v>
      </c>
      <c r="AA98" s="18" t="s">
        <v>29</v>
      </c>
      <c r="AB98" s="18">
        <v>8</v>
      </c>
      <c r="AC98" s="18" t="s">
        <v>29</v>
      </c>
      <c r="AD98" s="18">
        <v>44</v>
      </c>
      <c r="AE98" s="18">
        <f t="shared" si="51"/>
        <v>54</v>
      </c>
      <c r="AF98" s="49">
        <f t="shared" si="52"/>
        <v>2.3952095808383233E-3</v>
      </c>
      <c r="AG98" s="17" t="s">
        <v>29</v>
      </c>
      <c r="AH98" s="18" t="s">
        <v>29</v>
      </c>
      <c r="AI98" s="18">
        <v>12</v>
      </c>
      <c r="AJ98" s="18" t="s">
        <v>29</v>
      </c>
      <c r="AK98" s="18">
        <v>42</v>
      </c>
      <c r="AL98" s="18">
        <f>SUM(AG98:AK98)</f>
        <v>54</v>
      </c>
      <c r="AM98" s="49">
        <f>AL98/$AL$108</f>
        <v>2.2935779816513763E-3</v>
      </c>
      <c r="AN98" s="17" t="s">
        <v>29</v>
      </c>
      <c r="AO98" s="18" t="s">
        <v>29</v>
      </c>
      <c r="AP98" s="18">
        <v>12</v>
      </c>
      <c r="AQ98" s="18" t="s">
        <v>29</v>
      </c>
      <c r="AR98" s="18">
        <v>42</v>
      </c>
      <c r="AS98" s="18">
        <f>SUM(AN98:AR98)</f>
        <v>54</v>
      </c>
      <c r="AT98" s="49">
        <f>AS98/$AS$108</f>
        <v>2.6967638833399919E-3</v>
      </c>
      <c r="AU98" s="17" t="s">
        <v>29</v>
      </c>
      <c r="AV98" s="18" t="s">
        <v>29</v>
      </c>
      <c r="AW98" s="18">
        <v>4</v>
      </c>
      <c r="AX98" s="18" t="s">
        <v>29</v>
      </c>
      <c r="AY98" s="18">
        <v>24</v>
      </c>
      <c r="AZ98" s="18">
        <f>SUM(AU98:AY98)</f>
        <v>28</v>
      </c>
      <c r="BA98" s="49">
        <f>AZ98/$AZ$108</f>
        <v>2.0028612303290413E-3</v>
      </c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</row>
    <row r="99" spans="1:119" ht="14.15" customHeight="1" x14ac:dyDescent="0.3">
      <c r="A99" s="14"/>
      <c r="B99" s="29" t="s">
        <v>216</v>
      </c>
      <c r="C99" s="45" t="s">
        <v>217</v>
      </c>
      <c r="D99" s="55">
        <f t="shared" si="53"/>
        <v>1</v>
      </c>
      <c r="E99" s="17" t="s">
        <v>29</v>
      </c>
      <c r="F99" s="18" t="s">
        <v>29</v>
      </c>
      <c r="G99" s="18" t="s">
        <v>29</v>
      </c>
      <c r="H99" s="18" t="s">
        <v>29</v>
      </c>
      <c r="I99" s="18" t="s">
        <v>29</v>
      </c>
      <c r="J99" s="18" t="s">
        <v>29</v>
      </c>
      <c r="K99" s="53" t="s">
        <v>29</v>
      </c>
      <c r="L99" s="17" t="s">
        <v>29</v>
      </c>
      <c r="M99" s="18" t="s">
        <v>29</v>
      </c>
      <c r="N99" s="18" t="s">
        <v>29</v>
      </c>
      <c r="O99" s="18" t="s">
        <v>29</v>
      </c>
      <c r="P99" s="18" t="s">
        <v>29</v>
      </c>
      <c r="Q99" s="18" t="s">
        <v>29</v>
      </c>
      <c r="R99" s="49" t="s">
        <v>29</v>
      </c>
      <c r="S99" s="17" t="s">
        <v>29</v>
      </c>
      <c r="T99" s="18" t="s">
        <v>29</v>
      </c>
      <c r="U99" s="18" t="s">
        <v>29</v>
      </c>
      <c r="V99" s="18" t="s">
        <v>29</v>
      </c>
      <c r="W99" s="18" t="s">
        <v>29</v>
      </c>
      <c r="X99" s="18" t="s">
        <v>29</v>
      </c>
      <c r="Y99" s="49" t="s">
        <v>29</v>
      </c>
      <c r="Z99" s="17" t="s">
        <v>29</v>
      </c>
      <c r="AA99" s="18" t="s">
        <v>29</v>
      </c>
      <c r="AB99" s="18" t="s">
        <v>29</v>
      </c>
      <c r="AC99" s="18" t="s">
        <v>29</v>
      </c>
      <c r="AD99" s="18" t="s">
        <v>29</v>
      </c>
      <c r="AE99" s="18" t="s">
        <v>29</v>
      </c>
      <c r="AF99" s="19" t="s">
        <v>29</v>
      </c>
      <c r="AG99" s="17" t="s">
        <v>29</v>
      </c>
      <c r="AH99" s="18" t="s">
        <v>29</v>
      </c>
      <c r="AI99" s="18" t="s">
        <v>29</v>
      </c>
      <c r="AJ99" s="18" t="s">
        <v>29</v>
      </c>
      <c r="AK99" s="18" t="s">
        <v>29</v>
      </c>
      <c r="AL99" s="18" t="s">
        <v>29</v>
      </c>
      <c r="AM99" s="49" t="s">
        <v>29</v>
      </c>
      <c r="AN99" s="17" t="s">
        <v>29</v>
      </c>
      <c r="AO99" s="18" t="s">
        <v>29</v>
      </c>
      <c r="AP99" s="18">
        <v>1</v>
      </c>
      <c r="AQ99" s="18" t="s">
        <v>29</v>
      </c>
      <c r="AR99" s="18" t="s">
        <v>29</v>
      </c>
      <c r="AS99" s="18">
        <f>SUM(AN99:AR99)</f>
        <v>1</v>
      </c>
      <c r="AT99" s="49">
        <f>AS99/$AS$108</f>
        <v>4.9940071913703555E-5</v>
      </c>
      <c r="AU99" s="17" t="s">
        <v>29</v>
      </c>
      <c r="AV99" s="18" t="s">
        <v>29</v>
      </c>
      <c r="AW99" s="18" t="s">
        <v>29</v>
      </c>
      <c r="AX99" s="18" t="s">
        <v>29</v>
      </c>
      <c r="AY99" s="18" t="s">
        <v>29</v>
      </c>
      <c r="AZ99" s="18" t="s">
        <v>29</v>
      </c>
      <c r="BA99" s="19" t="s">
        <v>29</v>
      </c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</row>
    <row r="100" spans="1:119" ht="14.15" customHeight="1" x14ac:dyDescent="0.3">
      <c r="A100" s="14"/>
      <c r="B100" s="29" t="s">
        <v>218</v>
      </c>
      <c r="C100" s="45" t="s">
        <v>219</v>
      </c>
      <c r="D100" s="55">
        <f t="shared" si="53"/>
        <v>9</v>
      </c>
      <c r="E100" s="17" t="s">
        <v>29</v>
      </c>
      <c r="F100" s="18" t="s">
        <v>29</v>
      </c>
      <c r="G100" s="18" t="s">
        <v>29</v>
      </c>
      <c r="H100" s="18" t="s">
        <v>29</v>
      </c>
      <c r="I100" s="18" t="s">
        <v>29</v>
      </c>
      <c r="J100" s="18" t="s">
        <v>29</v>
      </c>
      <c r="K100" s="53" t="s">
        <v>29</v>
      </c>
      <c r="L100" s="17" t="s">
        <v>29</v>
      </c>
      <c r="M100" s="18" t="s">
        <v>29</v>
      </c>
      <c r="N100" s="18">
        <v>1</v>
      </c>
      <c r="O100" s="18" t="s">
        <v>29</v>
      </c>
      <c r="P100" s="18">
        <v>1</v>
      </c>
      <c r="Q100" s="18">
        <f>SUM(L100:P100)</f>
        <v>2</v>
      </c>
      <c r="R100" s="49">
        <f>Q100/$Q$108</f>
        <v>9.7575254915353461E-5</v>
      </c>
      <c r="S100" s="17" t="s">
        <v>29</v>
      </c>
      <c r="T100" s="18" t="s">
        <v>29</v>
      </c>
      <c r="U100" s="18" t="s">
        <v>29</v>
      </c>
      <c r="V100" s="18" t="s">
        <v>29</v>
      </c>
      <c r="W100" s="18" t="s">
        <v>29</v>
      </c>
      <c r="X100" s="18" t="s">
        <v>29</v>
      </c>
      <c r="Y100" s="49" t="s">
        <v>29</v>
      </c>
      <c r="Z100" s="17" t="s">
        <v>29</v>
      </c>
      <c r="AA100" s="18" t="s">
        <v>29</v>
      </c>
      <c r="AB100" s="18" t="s">
        <v>29</v>
      </c>
      <c r="AC100" s="18" t="s">
        <v>29</v>
      </c>
      <c r="AD100" s="18" t="s">
        <v>29</v>
      </c>
      <c r="AE100" s="18" t="s">
        <v>29</v>
      </c>
      <c r="AF100" s="19" t="s">
        <v>29</v>
      </c>
      <c r="AG100" s="17" t="s">
        <v>29</v>
      </c>
      <c r="AH100" s="18" t="s">
        <v>29</v>
      </c>
      <c r="AI100" s="18">
        <v>6</v>
      </c>
      <c r="AJ100" s="18" t="s">
        <v>29</v>
      </c>
      <c r="AK100" s="18">
        <v>1</v>
      </c>
      <c r="AL100" s="18">
        <f t="shared" ref="AL100:AL107" si="54">SUM(AG100:AK100)</f>
        <v>7</v>
      </c>
      <c r="AM100" s="49">
        <f t="shared" ref="AM100:AM107" si="55">AL100/$AL$108</f>
        <v>2.9731566428814135E-4</v>
      </c>
      <c r="AN100" s="17" t="s">
        <v>29</v>
      </c>
      <c r="AO100" s="18" t="s">
        <v>29</v>
      </c>
      <c r="AP100" s="18" t="s">
        <v>29</v>
      </c>
      <c r="AQ100" s="18" t="s">
        <v>29</v>
      </c>
      <c r="AR100" s="18" t="s">
        <v>29</v>
      </c>
      <c r="AS100" s="18" t="s">
        <v>29</v>
      </c>
      <c r="AT100" s="49" t="s">
        <v>29</v>
      </c>
      <c r="AU100" s="17" t="s">
        <v>29</v>
      </c>
      <c r="AV100" s="18" t="s">
        <v>29</v>
      </c>
      <c r="AW100" s="18" t="s">
        <v>29</v>
      </c>
      <c r="AX100" s="18" t="s">
        <v>29</v>
      </c>
      <c r="AY100" s="18" t="s">
        <v>29</v>
      </c>
      <c r="AZ100" s="18" t="s">
        <v>29</v>
      </c>
      <c r="BA100" s="19" t="s">
        <v>29</v>
      </c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</row>
    <row r="101" spans="1:119" ht="14.15" customHeight="1" x14ac:dyDescent="0.3">
      <c r="A101" s="14"/>
      <c r="B101" s="29" t="s">
        <v>220</v>
      </c>
      <c r="C101" s="45" t="s">
        <v>221</v>
      </c>
      <c r="D101" s="55">
        <f t="shared" si="53"/>
        <v>15546</v>
      </c>
      <c r="E101" s="17">
        <v>103</v>
      </c>
      <c r="F101" s="18">
        <v>678</v>
      </c>
      <c r="G101" s="18">
        <v>871</v>
      </c>
      <c r="H101" s="18">
        <v>12</v>
      </c>
      <c r="I101" s="18">
        <v>125</v>
      </c>
      <c r="J101" s="18">
        <f>SUM(E101:I101)</f>
        <v>1789</v>
      </c>
      <c r="K101" s="53">
        <f>J101/$J$108</f>
        <v>0.10485903522654007</v>
      </c>
      <c r="L101" s="17">
        <v>181</v>
      </c>
      <c r="M101" s="18">
        <v>871</v>
      </c>
      <c r="N101" s="18">
        <v>954</v>
      </c>
      <c r="O101" s="18">
        <v>19</v>
      </c>
      <c r="P101" s="18">
        <v>97</v>
      </c>
      <c r="Q101" s="18">
        <f>SUM(L101:P101)</f>
        <v>2122</v>
      </c>
      <c r="R101" s="49">
        <f>Q101/$Q$108</f>
        <v>0.10352734546519003</v>
      </c>
      <c r="S101" s="17">
        <v>229</v>
      </c>
      <c r="T101" s="18">
        <v>1432</v>
      </c>
      <c r="U101" s="18">
        <v>1066</v>
      </c>
      <c r="V101" s="18">
        <v>13</v>
      </c>
      <c r="W101" s="18">
        <v>131</v>
      </c>
      <c r="X101" s="18">
        <f t="shared" ref="X101:X107" si="56">SUM(S101:W101)</f>
        <v>2871</v>
      </c>
      <c r="Y101" s="49">
        <f t="shared" ref="Y101:Y107" si="57">X101/$X$108</f>
        <v>0.13331785465521245</v>
      </c>
      <c r="Z101" s="17">
        <v>330</v>
      </c>
      <c r="AA101" s="18">
        <v>1274</v>
      </c>
      <c r="AB101" s="18">
        <v>1092</v>
      </c>
      <c r="AC101" s="18">
        <v>18</v>
      </c>
      <c r="AD101" s="18">
        <v>54</v>
      </c>
      <c r="AE101" s="18">
        <f t="shared" ref="AE101:AE106" si="58">SUM(Z101:AD101)</f>
        <v>2768</v>
      </c>
      <c r="AF101" s="49">
        <f t="shared" ref="AF101:AF106" si="59">AE101/$AE$108</f>
        <v>0.12277666888445332</v>
      </c>
      <c r="AG101" s="17">
        <v>338</v>
      </c>
      <c r="AH101" s="18">
        <v>1419</v>
      </c>
      <c r="AI101" s="18">
        <v>1030</v>
      </c>
      <c r="AJ101" s="18">
        <v>36</v>
      </c>
      <c r="AK101" s="18">
        <v>76</v>
      </c>
      <c r="AL101" s="18">
        <f t="shared" si="54"/>
        <v>2899</v>
      </c>
      <c r="AM101" s="49">
        <f t="shared" si="55"/>
        <v>0.12313115868161739</v>
      </c>
      <c r="AN101" s="17">
        <v>199</v>
      </c>
      <c r="AO101" s="18">
        <v>848</v>
      </c>
      <c r="AP101" s="18">
        <v>844</v>
      </c>
      <c r="AQ101" s="18">
        <v>32</v>
      </c>
      <c r="AR101" s="18">
        <v>55</v>
      </c>
      <c r="AS101" s="18">
        <f>SUM(AN101:AR101)</f>
        <v>1978</v>
      </c>
      <c r="AT101" s="49">
        <f>AS101/$AS$108</f>
        <v>9.8781462245305637E-2</v>
      </c>
      <c r="AU101" s="17">
        <v>173</v>
      </c>
      <c r="AV101" s="18">
        <v>297</v>
      </c>
      <c r="AW101" s="18">
        <v>553</v>
      </c>
      <c r="AX101" s="18">
        <v>21</v>
      </c>
      <c r="AY101" s="18">
        <v>75</v>
      </c>
      <c r="AZ101" s="18">
        <f>SUM(AU101:AY101)</f>
        <v>1119</v>
      </c>
      <c r="BA101" s="49">
        <f>AZ101/$AZ$108</f>
        <v>8.0042918454935622E-2</v>
      </c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</row>
    <row r="102" spans="1:119" ht="14.15" customHeight="1" x14ac:dyDescent="0.3">
      <c r="A102" s="14"/>
      <c r="B102" s="29" t="s">
        <v>222</v>
      </c>
      <c r="C102" s="45" t="s">
        <v>223</v>
      </c>
      <c r="D102" s="55">
        <f t="shared" si="53"/>
        <v>677</v>
      </c>
      <c r="E102" s="17" t="s">
        <v>29</v>
      </c>
      <c r="F102" s="18" t="s">
        <v>29</v>
      </c>
      <c r="G102" s="18" t="s">
        <v>29</v>
      </c>
      <c r="H102" s="18" t="s">
        <v>29</v>
      </c>
      <c r="I102" s="18">
        <v>40</v>
      </c>
      <c r="J102" s="18">
        <f>SUM(E102:I102)</f>
        <v>40</v>
      </c>
      <c r="K102" s="53">
        <f>J102/$J$108</f>
        <v>2.3445284567141433E-3</v>
      </c>
      <c r="L102" s="17" t="s">
        <v>29</v>
      </c>
      <c r="M102" s="18" t="s">
        <v>29</v>
      </c>
      <c r="N102" s="18">
        <v>104</v>
      </c>
      <c r="O102" s="18" t="s">
        <v>29</v>
      </c>
      <c r="P102" s="18">
        <v>68</v>
      </c>
      <c r="Q102" s="18">
        <f>SUM(L102:P102)</f>
        <v>172</v>
      </c>
      <c r="R102" s="49">
        <f>Q102/$Q$108</f>
        <v>8.3914719227203977E-3</v>
      </c>
      <c r="S102" s="17" t="s">
        <v>29</v>
      </c>
      <c r="T102" s="18" t="s">
        <v>29</v>
      </c>
      <c r="U102" s="18">
        <v>107</v>
      </c>
      <c r="V102" s="18" t="s">
        <v>29</v>
      </c>
      <c r="W102" s="18">
        <v>56</v>
      </c>
      <c r="X102" s="18">
        <f t="shared" si="56"/>
        <v>163</v>
      </c>
      <c r="Y102" s="49">
        <f t="shared" si="57"/>
        <v>7.5690736011144646E-3</v>
      </c>
      <c r="Z102" s="17" t="s">
        <v>29</v>
      </c>
      <c r="AA102" s="18" t="s">
        <v>29</v>
      </c>
      <c r="AB102" s="18">
        <v>44</v>
      </c>
      <c r="AC102" s="18" t="s">
        <v>29</v>
      </c>
      <c r="AD102" s="18">
        <v>45</v>
      </c>
      <c r="AE102" s="18">
        <f t="shared" si="58"/>
        <v>89</v>
      </c>
      <c r="AF102" s="49">
        <f t="shared" si="59"/>
        <v>3.9476602350853847E-3</v>
      </c>
      <c r="AG102" s="17" t="s">
        <v>29</v>
      </c>
      <c r="AH102" s="18" t="s">
        <v>29</v>
      </c>
      <c r="AI102" s="18">
        <v>70</v>
      </c>
      <c r="AJ102" s="18" t="s">
        <v>29</v>
      </c>
      <c r="AK102" s="18">
        <v>8</v>
      </c>
      <c r="AL102" s="18">
        <f t="shared" si="54"/>
        <v>78</v>
      </c>
      <c r="AM102" s="49">
        <f t="shared" si="55"/>
        <v>3.3129459734964322E-3</v>
      </c>
      <c r="AN102" s="17" t="s">
        <v>29</v>
      </c>
      <c r="AO102" s="18" t="s">
        <v>29</v>
      </c>
      <c r="AP102" s="18">
        <v>48</v>
      </c>
      <c r="AQ102" s="18" t="s">
        <v>29</v>
      </c>
      <c r="AR102" s="18">
        <v>18</v>
      </c>
      <c r="AS102" s="18">
        <f>SUM(AN102:AR102)</f>
        <v>66</v>
      </c>
      <c r="AT102" s="49">
        <f>AS102/$AS$108</f>
        <v>3.2960447463044346E-3</v>
      </c>
      <c r="AU102" s="17" t="s">
        <v>29</v>
      </c>
      <c r="AV102" s="18" t="s">
        <v>29</v>
      </c>
      <c r="AW102" s="18">
        <v>48</v>
      </c>
      <c r="AX102" s="18" t="s">
        <v>29</v>
      </c>
      <c r="AY102" s="18">
        <v>21</v>
      </c>
      <c r="AZ102" s="18">
        <f>SUM(AU102:AY102)</f>
        <v>69</v>
      </c>
      <c r="BA102" s="49">
        <f>AZ102/$AZ$108</f>
        <v>4.9356223175965669E-3</v>
      </c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</row>
    <row r="103" spans="1:119" ht="14.15" customHeight="1" x14ac:dyDescent="0.3">
      <c r="A103" s="14"/>
      <c r="B103" s="29" t="s">
        <v>224</v>
      </c>
      <c r="C103" s="45" t="s">
        <v>225</v>
      </c>
      <c r="D103" s="55">
        <f t="shared" si="53"/>
        <v>3450</v>
      </c>
      <c r="E103" s="17">
        <v>5</v>
      </c>
      <c r="F103" s="18">
        <v>89</v>
      </c>
      <c r="G103" s="18">
        <v>238</v>
      </c>
      <c r="H103" s="18">
        <v>10</v>
      </c>
      <c r="I103" s="18">
        <v>26</v>
      </c>
      <c r="J103" s="18">
        <f>SUM(E103:I103)</f>
        <v>368</v>
      </c>
      <c r="K103" s="53">
        <f>J103/$J$108</f>
        <v>2.1569661801770119E-2</v>
      </c>
      <c r="L103" s="17">
        <v>4</v>
      </c>
      <c r="M103" s="18">
        <v>136</v>
      </c>
      <c r="N103" s="18">
        <v>347</v>
      </c>
      <c r="O103" s="18">
        <v>14</v>
      </c>
      <c r="P103" s="18">
        <v>30</v>
      </c>
      <c r="Q103" s="18">
        <f>SUM(L103:P103)</f>
        <v>531</v>
      </c>
      <c r="R103" s="49">
        <f>Q103/$Q$108</f>
        <v>2.5906230180026347E-2</v>
      </c>
      <c r="S103" s="17">
        <v>6</v>
      </c>
      <c r="T103" s="18">
        <v>94</v>
      </c>
      <c r="U103" s="18">
        <v>343</v>
      </c>
      <c r="V103" s="18">
        <v>4</v>
      </c>
      <c r="W103" s="18">
        <v>39</v>
      </c>
      <c r="X103" s="18">
        <f t="shared" si="56"/>
        <v>486</v>
      </c>
      <c r="Y103" s="49">
        <f t="shared" si="57"/>
        <v>2.2567912700255398E-2</v>
      </c>
      <c r="Z103" s="17" t="s">
        <v>29</v>
      </c>
      <c r="AA103" s="18">
        <v>166</v>
      </c>
      <c r="AB103" s="18">
        <v>368</v>
      </c>
      <c r="AC103" s="18">
        <v>4</v>
      </c>
      <c r="AD103" s="18">
        <v>40</v>
      </c>
      <c r="AE103" s="18">
        <f t="shared" si="58"/>
        <v>578</v>
      </c>
      <c r="AF103" s="49">
        <f t="shared" si="59"/>
        <v>2.5637613661565757E-2</v>
      </c>
      <c r="AG103" s="17">
        <v>17</v>
      </c>
      <c r="AH103" s="18">
        <v>244</v>
      </c>
      <c r="AI103" s="18">
        <v>475</v>
      </c>
      <c r="AJ103" s="18">
        <v>2</v>
      </c>
      <c r="AK103" s="18">
        <v>52</v>
      </c>
      <c r="AL103" s="18">
        <f t="shared" si="54"/>
        <v>790</v>
      </c>
      <c r="AM103" s="49">
        <f t="shared" si="55"/>
        <v>3.3554196398233094E-2</v>
      </c>
      <c r="AN103" s="17"/>
      <c r="AO103" s="18">
        <v>20</v>
      </c>
      <c r="AP103" s="18">
        <v>356</v>
      </c>
      <c r="AQ103" s="18" t="s">
        <v>29</v>
      </c>
      <c r="AR103" s="18">
        <v>16</v>
      </c>
      <c r="AS103" s="18">
        <f>SUM(AN103:AR103)</f>
        <v>392</v>
      </c>
      <c r="AT103" s="49">
        <f>AS103/$AS$108</f>
        <v>1.9576508190171794E-2</v>
      </c>
      <c r="AU103" s="17" t="s">
        <v>29</v>
      </c>
      <c r="AV103" s="18">
        <v>50</v>
      </c>
      <c r="AW103" s="18">
        <v>250</v>
      </c>
      <c r="AX103" s="18" t="s">
        <v>29</v>
      </c>
      <c r="AY103" s="18">
        <v>5</v>
      </c>
      <c r="AZ103" s="18">
        <f>SUM(AU103:AY103)</f>
        <v>305</v>
      </c>
      <c r="BA103" s="49">
        <f>AZ103/$AZ$108</f>
        <v>2.1816881258941344E-2</v>
      </c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</row>
    <row r="104" spans="1:119" ht="14.15" customHeight="1" x14ac:dyDescent="0.3">
      <c r="A104" s="14"/>
      <c r="B104" s="29" t="s">
        <v>226</v>
      </c>
      <c r="C104" s="45" t="s">
        <v>227</v>
      </c>
      <c r="D104" s="55">
        <f t="shared" si="53"/>
        <v>46</v>
      </c>
      <c r="E104" s="17" t="s">
        <v>29</v>
      </c>
      <c r="F104" s="18" t="s">
        <v>29</v>
      </c>
      <c r="G104" s="18" t="s">
        <v>29</v>
      </c>
      <c r="H104" s="18" t="s">
        <v>29</v>
      </c>
      <c r="I104" s="18" t="s">
        <v>29</v>
      </c>
      <c r="J104" s="18" t="s">
        <v>29</v>
      </c>
      <c r="K104" s="53" t="s">
        <v>29</v>
      </c>
      <c r="L104" s="17" t="s">
        <v>29</v>
      </c>
      <c r="M104" s="18" t="s">
        <v>29</v>
      </c>
      <c r="N104" s="18">
        <v>14</v>
      </c>
      <c r="O104" s="18" t="s">
        <v>29</v>
      </c>
      <c r="P104" s="18" t="s">
        <v>29</v>
      </c>
      <c r="Q104" s="18">
        <f>SUM(L104:P104)</f>
        <v>14</v>
      </c>
      <c r="R104" s="49">
        <f>Q104/$Q$108</f>
        <v>6.8302678440747429E-4</v>
      </c>
      <c r="S104" s="17" t="s">
        <v>29</v>
      </c>
      <c r="T104" s="18" t="s">
        <v>29</v>
      </c>
      <c r="U104" s="18">
        <v>6</v>
      </c>
      <c r="V104" s="18" t="s">
        <v>29</v>
      </c>
      <c r="W104" s="18" t="s">
        <v>29</v>
      </c>
      <c r="X104" s="18">
        <f t="shared" si="56"/>
        <v>6</v>
      </c>
      <c r="Y104" s="49">
        <f t="shared" si="57"/>
        <v>2.786162061759926E-4</v>
      </c>
      <c r="Z104" s="17" t="s">
        <v>29</v>
      </c>
      <c r="AA104" s="18" t="s">
        <v>29</v>
      </c>
      <c r="AB104" s="18">
        <v>21</v>
      </c>
      <c r="AC104" s="18" t="s">
        <v>29</v>
      </c>
      <c r="AD104" s="18" t="s">
        <v>29</v>
      </c>
      <c r="AE104" s="18">
        <f t="shared" si="58"/>
        <v>21</v>
      </c>
      <c r="AF104" s="49">
        <f t="shared" si="59"/>
        <v>9.3147039254823686E-4</v>
      </c>
      <c r="AG104" s="17" t="s">
        <v>29</v>
      </c>
      <c r="AH104" s="18" t="s">
        <v>29</v>
      </c>
      <c r="AI104" s="18">
        <v>4</v>
      </c>
      <c r="AJ104" s="18" t="s">
        <v>29</v>
      </c>
      <c r="AK104" s="18" t="s">
        <v>29</v>
      </c>
      <c r="AL104" s="18">
        <f t="shared" si="54"/>
        <v>4</v>
      </c>
      <c r="AM104" s="49">
        <f t="shared" si="55"/>
        <v>1.6989466530750936E-4</v>
      </c>
      <c r="AN104" s="17" t="s">
        <v>29</v>
      </c>
      <c r="AO104" s="18" t="s">
        <v>29</v>
      </c>
      <c r="AP104" s="18" t="s">
        <v>29</v>
      </c>
      <c r="AQ104" s="18" t="s">
        <v>29</v>
      </c>
      <c r="AR104" s="18" t="s">
        <v>29</v>
      </c>
      <c r="AS104" s="18" t="s">
        <v>29</v>
      </c>
      <c r="AT104" s="49" t="s">
        <v>29</v>
      </c>
      <c r="AU104" s="17" t="s">
        <v>29</v>
      </c>
      <c r="AV104" s="18" t="s">
        <v>29</v>
      </c>
      <c r="AW104" s="18">
        <v>1</v>
      </c>
      <c r="AX104" s="18" t="s">
        <v>29</v>
      </c>
      <c r="AY104" s="18" t="s">
        <v>29</v>
      </c>
      <c r="AZ104" s="18">
        <f>SUM(AU104:AY104)</f>
        <v>1</v>
      </c>
      <c r="BA104" s="49">
        <f>AZ104/$AZ$108</f>
        <v>7.1530758226037201E-5</v>
      </c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</row>
    <row r="105" spans="1:119" ht="14.15" customHeight="1" x14ac:dyDescent="0.3">
      <c r="A105" s="14"/>
      <c r="B105" s="29" t="s">
        <v>228</v>
      </c>
      <c r="C105" s="45" t="s">
        <v>229</v>
      </c>
      <c r="D105" s="55">
        <f t="shared" si="53"/>
        <v>26</v>
      </c>
      <c r="E105" s="17" t="s">
        <v>29</v>
      </c>
      <c r="F105" s="18" t="s">
        <v>29</v>
      </c>
      <c r="G105" s="18" t="s">
        <v>29</v>
      </c>
      <c r="H105" s="18" t="s">
        <v>29</v>
      </c>
      <c r="I105" s="18" t="s">
        <v>29</v>
      </c>
      <c r="J105" s="18" t="s">
        <v>29</v>
      </c>
      <c r="K105" s="53" t="s">
        <v>29</v>
      </c>
      <c r="L105" s="17" t="s">
        <v>29</v>
      </c>
      <c r="M105" s="18" t="s">
        <v>29</v>
      </c>
      <c r="N105" s="18" t="s">
        <v>29</v>
      </c>
      <c r="O105" s="18" t="s">
        <v>29</v>
      </c>
      <c r="P105" s="18" t="s">
        <v>29</v>
      </c>
      <c r="Q105" s="18" t="s">
        <v>29</v>
      </c>
      <c r="R105" s="49" t="s">
        <v>29</v>
      </c>
      <c r="S105" s="17" t="s">
        <v>29</v>
      </c>
      <c r="T105" s="18" t="s">
        <v>29</v>
      </c>
      <c r="U105" s="18">
        <v>6</v>
      </c>
      <c r="V105" s="18" t="s">
        <v>29</v>
      </c>
      <c r="W105" s="18" t="s">
        <v>29</v>
      </c>
      <c r="X105" s="18">
        <f t="shared" si="56"/>
        <v>6</v>
      </c>
      <c r="Y105" s="49">
        <f t="shared" si="57"/>
        <v>2.786162061759926E-4</v>
      </c>
      <c r="Z105" s="17" t="s">
        <v>29</v>
      </c>
      <c r="AA105" s="18" t="s">
        <v>29</v>
      </c>
      <c r="AB105" s="18">
        <v>16</v>
      </c>
      <c r="AC105" s="18" t="s">
        <v>29</v>
      </c>
      <c r="AD105" s="18" t="s">
        <v>29</v>
      </c>
      <c r="AE105" s="18">
        <f t="shared" si="58"/>
        <v>16</v>
      </c>
      <c r="AF105" s="49">
        <f t="shared" si="59"/>
        <v>7.0969172765579947E-4</v>
      </c>
      <c r="AG105" s="17" t="s">
        <v>29</v>
      </c>
      <c r="AH105" s="18" t="s">
        <v>29</v>
      </c>
      <c r="AI105" s="18">
        <v>4</v>
      </c>
      <c r="AJ105" s="18" t="s">
        <v>29</v>
      </c>
      <c r="AK105" s="18" t="s">
        <v>29</v>
      </c>
      <c r="AL105" s="18">
        <f t="shared" si="54"/>
        <v>4</v>
      </c>
      <c r="AM105" s="49">
        <f t="shared" si="55"/>
        <v>1.6989466530750936E-4</v>
      </c>
      <c r="AN105" s="17" t="s">
        <v>29</v>
      </c>
      <c r="AO105" s="18" t="s">
        <v>29</v>
      </c>
      <c r="AP105" s="18" t="s">
        <v>29</v>
      </c>
      <c r="AQ105" s="18" t="s">
        <v>29</v>
      </c>
      <c r="AR105" s="18" t="s">
        <v>29</v>
      </c>
      <c r="AS105" s="18" t="s">
        <v>29</v>
      </c>
      <c r="AT105" s="49" t="s">
        <v>29</v>
      </c>
      <c r="AU105" s="17" t="s">
        <v>29</v>
      </c>
      <c r="AV105" s="18" t="s">
        <v>29</v>
      </c>
      <c r="AW105" s="18" t="s">
        <v>29</v>
      </c>
      <c r="AX105" s="18" t="s">
        <v>29</v>
      </c>
      <c r="AY105" s="18" t="s">
        <v>29</v>
      </c>
      <c r="AZ105" s="18" t="s">
        <v>29</v>
      </c>
      <c r="BA105" s="49" t="s">
        <v>29</v>
      </c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</row>
    <row r="106" spans="1:119" ht="14.15" customHeight="1" x14ac:dyDescent="0.3">
      <c r="A106" s="14"/>
      <c r="B106" s="29" t="s">
        <v>230</v>
      </c>
      <c r="C106" s="45" t="s">
        <v>231</v>
      </c>
      <c r="D106" s="55">
        <f t="shared" si="53"/>
        <v>48</v>
      </c>
      <c r="E106" s="17" t="s">
        <v>29</v>
      </c>
      <c r="F106" s="18" t="s">
        <v>29</v>
      </c>
      <c r="G106" s="18" t="s">
        <v>29</v>
      </c>
      <c r="H106" s="18" t="s">
        <v>29</v>
      </c>
      <c r="I106" s="18" t="s">
        <v>29</v>
      </c>
      <c r="J106" s="18" t="s">
        <v>29</v>
      </c>
      <c r="K106" s="53" t="s">
        <v>29</v>
      </c>
      <c r="L106" s="17" t="s">
        <v>29</v>
      </c>
      <c r="M106" s="18" t="s">
        <v>29</v>
      </c>
      <c r="N106" s="18">
        <v>14</v>
      </c>
      <c r="O106" s="18" t="s">
        <v>29</v>
      </c>
      <c r="P106" s="18" t="s">
        <v>29</v>
      </c>
      <c r="Q106" s="18">
        <f>SUM(L106:P106)</f>
        <v>14</v>
      </c>
      <c r="R106" s="49">
        <f>Q106/$Q$108</f>
        <v>6.8302678440747429E-4</v>
      </c>
      <c r="S106" s="17" t="s">
        <v>29</v>
      </c>
      <c r="T106" s="18" t="s">
        <v>29</v>
      </c>
      <c r="U106" s="18">
        <v>9</v>
      </c>
      <c r="V106" s="18" t="s">
        <v>29</v>
      </c>
      <c r="W106" s="18" t="s">
        <v>29</v>
      </c>
      <c r="X106" s="18">
        <f t="shared" si="56"/>
        <v>9</v>
      </c>
      <c r="Y106" s="49">
        <f t="shared" si="57"/>
        <v>4.1792430926398884E-4</v>
      </c>
      <c r="Z106" s="17" t="s">
        <v>29</v>
      </c>
      <c r="AA106" s="18" t="s">
        <v>29</v>
      </c>
      <c r="AB106" s="18">
        <v>17</v>
      </c>
      <c r="AC106" s="18" t="s">
        <v>29</v>
      </c>
      <c r="AD106" s="18" t="s">
        <v>29</v>
      </c>
      <c r="AE106" s="18">
        <f t="shared" si="58"/>
        <v>17</v>
      </c>
      <c r="AF106" s="49">
        <f t="shared" si="59"/>
        <v>7.5404746063428699E-4</v>
      </c>
      <c r="AG106" s="17" t="s">
        <v>29</v>
      </c>
      <c r="AH106" s="18" t="s">
        <v>29</v>
      </c>
      <c r="AI106" s="18">
        <v>6</v>
      </c>
      <c r="AJ106" s="18" t="s">
        <v>29</v>
      </c>
      <c r="AK106" s="18" t="s">
        <v>29</v>
      </c>
      <c r="AL106" s="18">
        <f t="shared" si="54"/>
        <v>6</v>
      </c>
      <c r="AM106" s="49">
        <f t="shared" si="55"/>
        <v>2.5484199796126404E-4</v>
      </c>
      <c r="AN106" s="17" t="s">
        <v>29</v>
      </c>
      <c r="AO106" s="18" t="s">
        <v>29</v>
      </c>
      <c r="AP106" s="18">
        <v>1</v>
      </c>
      <c r="AQ106" s="18" t="s">
        <v>29</v>
      </c>
      <c r="AR106" s="18" t="s">
        <v>29</v>
      </c>
      <c r="AS106" s="18">
        <f>SUM(AN106:AR106)</f>
        <v>1</v>
      </c>
      <c r="AT106" s="49">
        <f>AS106/$AS$108</f>
        <v>4.9940071913703555E-5</v>
      </c>
      <c r="AU106" s="17" t="s">
        <v>29</v>
      </c>
      <c r="AV106" s="18" t="s">
        <v>29</v>
      </c>
      <c r="AW106" s="18">
        <v>1</v>
      </c>
      <c r="AX106" s="18" t="s">
        <v>29</v>
      </c>
      <c r="AY106" s="18" t="s">
        <v>29</v>
      </c>
      <c r="AZ106" s="18">
        <f>SUM(AU106:AY106)</f>
        <v>1</v>
      </c>
      <c r="BA106" s="49">
        <f>AZ106/$AZ$108</f>
        <v>7.1530758226037201E-5</v>
      </c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</row>
    <row r="107" spans="1:119" ht="14.15" customHeight="1" thickBot="1" x14ac:dyDescent="0.35">
      <c r="A107" s="14"/>
      <c r="B107" s="108" t="s">
        <v>232</v>
      </c>
      <c r="C107" s="109" t="s">
        <v>233</v>
      </c>
      <c r="D107" s="56">
        <f t="shared" si="53"/>
        <v>23</v>
      </c>
      <c r="E107" s="20" t="s">
        <v>29</v>
      </c>
      <c r="F107" s="21" t="s">
        <v>29</v>
      </c>
      <c r="G107" s="21" t="s">
        <v>29</v>
      </c>
      <c r="H107" s="21" t="s">
        <v>29</v>
      </c>
      <c r="I107" s="21" t="s">
        <v>29</v>
      </c>
      <c r="J107" s="21" t="s">
        <v>29</v>
      </c>
      <c r="K107" s="54" t="s">
        <v>29</v>
      </c>
      <c r="L107" s="20" t="s">
        <v>29</v>
      </c>
      <c r="M107" s="21" t="s">
        <v>29</v>
      </c>
      <c r="N107" s="21" t="s">
        <v>29</v>
      </c>
      <c r="O107" s="21" t="s">
        <v>29</v>
      </c>
      <c r="P107" s="21" t="s">
        <v>29</v>
      </c>
      <c r="Q107" s="21" t="s">
        <v>29</v>
      </c>
      <c r="R107" s="50" t="s">
        <v>29</v>
      </c>
      <c r="S107" s="20" t="s">
        <v>29</v>
      </c>
      <c r="T107" s="21" t="s">
        <v>29</v>
      </c>
      <c r="U107" s="21">
        <v>5</v>
      </c>
      <c r="V107" s="21" t="s">
        <v>29</v>
      </c>
      <c r="W107" s="21" t="s">
        <v>29</v>
      </c>
      <c r="X107" s="21">
        <f t="shared" si="56"/>
        <v>5</v>
      </c>
      <c r="Y107" s="50">
        <f t="shared" si="57"/>
        <v>2.3218017181332715E-4</v>
      </c>
      <c r="Z107" s="22" t="s">
        <v>29</v>
      </c>
      <c r="AA107" s="23" t="s">
        <v>29</v>
      </c>
      <c r="AB107" s="23" t="s">
        <v>29</v>
      </c>
      <c r="AC107" s="23" t="s">
        <v>29</v>
      </c>
      <c r="AD107" s="23" t="s">
        <v>29</v>
      </c>
      <c r="AE107" s="23" t="s">
        <v>29</v>
      </c>
      <c r="AF107" s="82" t="s">
        <v>29</v>
      </c>
      <c r="AG107" s="17" t="s">
        <v>29</v>
      </c>
      <c r="AH107" s="18" t="s">
        <v>29</v>
      </c>
      <c r="AI107" s="21">
        <v>8</v>
      </c>
      <c r="AJ107" s="18" t="s">
        <v>29</v>
      </c>
      <c r="AK107" s="18" t="s">
        <v>29</v>
      </c>
      <c r="AL107" s="21">
        <f t="shared" si="54"/>
        <v>8</v>
      </c>
      <c r="AM107" s="50">
        <f t="shared" si="55"/>
        <v>3.3978933061501872E-4</v>
      </c>
      <c r="AN107" s="22" t="s">
        <v>29</v>
      </c>
      <c r="AO107" s="23" t="s">
        <v>29</v>
      </c>
      <c r="AP107" s="23">
        <v>7</v>
      </c>
      <c r="AQ107" s="23" t="s">
        <v>29</v>
      </c>
      <c r="AR107" s="23" t="s">
        <v>29</v>
      </c>
      <c r="AS107" s="23">
        <f>SUM(AN107:AR107)</f>
        <v>7</v>
      </c>
      <c r="AT107" s="52">
        <f>AS107/$AS$108</f>
        <v>3.4958050339592488E-4</v>
      </c>
      <c r="AU107" s="22" t="s">
        <v>29</v>
      </c>
      <c r="AV107" s="23" t="s">
        <v>29</v>
      </c>
      <c r="AW107" s="23">
        <v>3</v>
      </c>
      <c r="AX107" s="23" t="s">
        <v>29</v>
      </c>
      <c r="AY107" s="23" t="s">
        <v>29</v>
      </c>
      <c r="AZ107" s="23">
        <f>SUM(AU107:AY107)</f>
        <v>3</v>
      </c>
      <c r="BA107" s="52">
        <f>AZ107/$AZ$108</f>
        <v>2.1459227467811158E-4</v>
      </c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</row>
    <row r="108" spans="1:119" s="25" customFormat="1" ht="14.15" customHeight="1" thickBot="1" x14ac:dyDescent="0.35">
      <c r="B108" s="111" t="s">
        <v>19</v>
      </c>
      <c r="C108" s="112"/>
      <c r="D108" s="32">
        <f t="shared" ref="D108" si="60">SUM(J108,Q108,X108,AE108,AL108,AS108,AZ108)</f>
        <v>139186</v>
      </c>
      <c r="E108" s="26">
        <f t="shared" ref="E108:J108" si="61">SUM(E5:E107)</f>
        <v>632</v>
      </c>
      <c r="F108" s="27">
        <f t="shared" si="61"/>
        <v>2622</v>
      </c>
      <c r="G108" s="27">
        <f t="shared" si="61"/>
        <v>10858</v>
      </c>
      <c r="H108" s="27">
        <f t="shared" si="61"/>
        <v>117</v>
      </c>
      <c r="I108" s="27">
        <f t="shared" si="61"/>
        <v>2832</v>
      </c>
      <c r="J108" s="27">
        <f t="shared" si="61"/>
        <v>17061</v>
      </c>
      <c r="K108" s="84">
        <f t="shared" ref="K108" si="62">J108/$J$108</f>
        <v>1</v>
      </c>
      <c r="L108" s="26">
        <f t="shared" ref="L108:Q108" si="63">SUM(L5:L107)</f>
        <v>668</v>
      </c>
      <c r="M108" s="27">
        <f t="shared" si="63"/>
        <v>2996</v>
      </c>
      <c r="N108" s="27">
        <f t="shared" si="63"/>
        <v>12844</v>
      </c>
      <c r="O108" s="27">
        <f t="shared" si="63"/>
        <v>208</v>
      </c>
      <c r="P108" s="27">
        <f t="shared" si="63"/>
        <v>3781</v>
      </c>
      <c r="Q108" s="27">
        <f t="shared" si="63"/>
        <v>20497</v>
      </c>
      <c r="R108" s="85">
        <f t="shared" ref="R108" si="64">Q108/$Q$108</f>
        <v>1</v>
      </c>
      <c r="S108" s="26">
        <f t="shared" ref="S108:X108" si="65">SUM(S5:S107)</f>
        <v>754</v>
      </c>
      <c r="T108" s="27">
        <f t="shared" si="65"/>
        <v>3565</v>
      </c>
      <c r="U108" s="27">
        <f t="shared" si="65"/>
        <v>13962</v>
      </c>
      <c r="V108" s="27">
        <f t="shared" si="65"/>
        <v>81</v>
      </c>
      <c r="W108" s="27">
        <f t="shared" si="65"/>
        <v>3173</v>
      </c>
      <c r="X108" s="27">
        <f t="shared" si="65"/>
        <v>21535</v>
      </c>
      <c r="Y108" s="62">
        <f t="shared" ref="Y108" si="66">X108/$X$108</f>
        <v>1</v>
      </c>
      <c r="Z108" s="26">
        <f t="shared" ref="Z108:AE108" si="67">SUM(Z5:Z107)</f>
        <v>930</v>
      </c>
      <c r="AA108" s="86">
        <f t="shared" si="67"/>
        <v>3812</v>
      </c>
      <c r="AB108" s="86">
        <f t="shared" si="67"/>
        <v>14917</v>
      </c>
      <c r="AC108" s="86">
        <f t="shared" si="67"/>
        <v>163</v>
      </c>
      <c r="AD108" s="86">
        <f t="shared" si="67"/>
        <v>2723</v>
      </c>
      <c r="AE108" s="86">
        <f t="shared" si="67"/>
        <v>22545</v>
      </c>
      <c r="AF108" s="85">
        <f t="shared" ref="AF108" si="68">AE108/$AE$108</f>
        <v>1</v>
      </c>
      <c r="AG108" s="26">
        <f t="shared" ref="AG108:AL108" si="69">SUM(AG5:AG107)</f>
        <v>1160</v>
      </c>
      <c r="AH108" s="27">
        <f t="shared" si="69"/>
        <v>3949</v>
      </c>
      <c r="AI108" s="27">
        <f t="shared" si="69"/>
        <v>14943</v>
      </c>
      <c r="AJ108" s="27">
        <f t="shared" si="69"/>
        <v>160</v>
      </c>
      <c r="AK108" s="27">
        <f t="shared" si="69"/>
        <v>3332</v>
      </c>
      <c r="AL108" s="27">
        <f t="shared" si="69"/>
        <v>23544</v>
      </c>
      <c r="AM108" s="62">
        <f t="shared" ref="AM108" si="70">AL108/$AL$108</f>
        <v>1</v>
      </c>
      <c r="AN108" s="26">
        <f t="shared" ref="AN108:AS108" si="71">SUM(AN5:AN107)</f>
        <v>1025</v>
      </c>
      <c r="AO108" s="86">
        <f t="shared" si="71"/>
        <v>2988</v>
      </c>
      <c r="AP108" s="86">
        <f t="shared" si="71"/>
        <v>13346</v>
      </c>
      <c r="AQ108" s="86">
        <f t="shared" si="71"/>
        <v>242</v>
      </c>
      <c r="AR108" s="86">
        <f t="shared" si="71"/>
        <v>2423</v>
      </c>
      <c r="AS108" s="86">
        <f t="shared" si="71"/>
        <v>20024</v>
      </c>
      <c r="AT108" s="85">
        <f t="shared" ref="AT108" si="72">AS108/$AS$108</f>
        <v>1</v>
      </c>
      <c r="AU108" s="26">
        <f t="shared" ref="AU108:AZ108" si="73">SUM(AU5:AU107)</f>
        <v>560</v>
      </c>
      <c r="AV108" s="27">
        <f t="shared" si="73"/>
        <v>1194</v>
      </c>
      <c r="AW108" s="27">
        <f t="shared" si="73"/>
        <v>10360</v>
      </c>
      <c r="AX108" s="27">
        <f t="shared" si="73"/>
        <v>134</v>
      </c>
      <c r="AY108" s="27">
        <f t="shared" si="73"/>
        <v>1732</v>
      </c>
      <c r="AZ108" s="27">
        <f t="shared" si="73"/>
        <v>13980</v>
      </c>
      <c r="BA108" s="62">
        <f t="shared" ref="BA108" si="74">AZ108/$AZ$108</f>
        <v>1</v>
      </c>
    </row>
    <row r="109" spans="1:119" x14ac:dyDescent="0.3">
      <c r="A109" s="14"/>
      <c r="B109" s="11" t="s">
        <v>234</v>
      </c>
      <c r="C109" s="11"/>
      <c r="D109" s="11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</row>
    <row r="111" spans="1:119" x14ac:dyDescent="0.3">
      <c r="B111" s="11" t="s">
        <v>235</v>
      </c>
      <c r="C111" s="11"/>
      <c r="D111" s="11"/>
    </row>
    <row r="112" spans="1:119" x14ac:dyDescent="0.3">
      <c r="B112" s="11" t="s">
        <v>236</v>
      </c>
      <c r="C112" s="11"/>
      <c r="D112" s="11"/>
    </row>
  </sheetData>
  <sortState xmlns:xlrd2="http://schemas.microsoft.com/office/spreadsheetml/2017/richdata2" ref="B5:BA107">
    <sortCondition ref="B5:B107"/>
  </sortState>
  <mergeCells count="11">
    <mergeCell ref="AN3:AT3"/>
    <mergeCell ref="AU3:BA3"/>
    <mergeCell ref="B3:B4"/>
    <mergeCell ref="E3:K3"/>
    <mergeCell ref="C3:C4"/>
    <mergeCell ref="D3:D4"/>
    <mergeCell ref="B108:C108"/>
    <mergeCell ref="L3:R3"/>
    <mergeCell ref="S3:Y3"/>
    <mergeCell ref="Z3:AF3"/>
    <mergeCell ref="AG3:AM3"/>
  </mergeCells>
  <pageMargins left="0.7" right="0.7" top="0.78740157499999996" bottom="0.78740157499999996" header="0.3" footer="0.3"/>
  <pageSetup paperSize="9" orientation="portrait" horizontalDpi="300" verticalDpi="300" r:id="rId1"/>
  <ignoredErrors>
    <ignoredError sqref="K108 R108 Y108 AF108 AM108 AT108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1C122-F56F-4B4B-A73C-A02E5AC34102}">
  <dimension ref="A1:BA1048552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/>
    </sheetView>
  </sheetViews>
  <sheetFormatPr defaultColWidth="8.7265625" defaultRowHeight="14" x14ac:dyDescent="0.3"/>
  <cols>
    <col min="1" max="1" width="6.1796875" style="3" customWidth="1"/>
    <col min="2" max="2" width="43.81640625" style="3" customWidth="1"/>
    <col min="3" max="4" width="11.1796875" style="3" customWidth="1"/>
    <col min="5" max="6" width="13.7265625" style="3" customWidth="1"/>
    <col min="7" max="7" width="15" style="3" customWidth="1"/>
    <col min="8" max="10" width="13.7265625" style="3" customWidth="1"/>
    <col min="11" max="11" width="15.7265625" style="3" customWidth="1"/>
    <col min="12" max="13" width="13.7265625" style="3" customWidth="1"/>
    <col min="14" max="14" width="15" style="3" customWidth="1"/>
    <col min="15" max="17" width="13.7265625" style="3" customWidth="1"/>
    <col min="18" max="18" width="15.54296875" style="3" customWidth="1"/>
    <col min="19" max="20" width="13.7265625" style="3" customWidth="1"/>
    <col min="21" max="21" width="15.26953125" style="3" customWidth="1"/>
    <col min="22" max="24" width="13.7265625" style="3" customWidth="1"/>
    <col min="25" max="25" width="15.26953125" style="3" customWidth="1"/>
    <col min="26" max="27" width="13.7265625" style="3" customWidth="1"/>
    <col min="28" max="28" width="15" style="3" customWidth="1"/>
    <col min="29" max="31" width="13.7265625" style="3" customWidth="1"/>
    <col min="32" max="32" width="15.7265625" style="3" customWidth="1"/>
    <col min="33" max="34" width="13.7265625" style="3" customWidth="1"/>
    <col min="35" max="35" width="16.1796875" style="3" customWidth="1"/>
    <col min="36" max="38" width="13.7265625" style="3" customWidth="1"/>
    <col min="39" max="39" width="15.54296875" style="3" customWidth="1"/>
    <col min="40" max="41" width="13.7265625" style="3" customWidth="1"/>
    <col min="42" max="42" width="15.54296875" style="3" customWidth="1"/>
    <col min="43" max="45" width="13.7265625" style="3" customWidth="1"/>
    <col min="46" max="46" width="16.1796875" style="3" customWidth="1"/>
    <col min="47" max="48" width="13.7265625" style="3" customWidth="1"/>
    <col min="49" max="49" width="15" style="3" customWidth="1"/>
    <col min="50" max="52" width="13.7265625" style="3" customWidth="1"/>
    <col min="53" max="53" width="15.54296875" style="3" customWidth="1"/>
    <col min="54" max="16384" width="8.7265625" style="3"/>
  </cols>
  <sheetData>
    <row r="1" spans="1:53" ht="85.15" customHeight="1" x14ac:dyDescent="0.3">
      <c r="B1" s="8" t="s">
        <v>237</v>
      </c>
      <c r="C1" s="8"/>
      <c r="D1" s="8"/>
    </row>
    <row r="2" spans="1:53" ht="25.15" customHeight="1" thickBot="1" x14ac:dyDescent="0.35"/>
    <row r="3" spans="1:53" ht="15" customHeight="1" x14ac:dyDescent="0.3">
      <c r="B3" s="116" t="s">
        <v>238</v>
      </c>
      <c r="C3" s="121" t="s">
        <v>18</v>
      </c>
      <c r="D3" s="127" t="s">
        <v>19</v>
      </c>
      <c r="E3" s="113">
        <v>2014</v>
      </c>
      <c r="F3" s="114"/>
      <c r="G3" s="114"/>
      <c r="H3" s="114"/>
      <c r="I3" s="114"/>
      <c r="J3" s="114"/>
      <c r="K3" s="115"/>
      <c r="L3" s="113">
        <v>2015</v>
      </c>
      <c r="M3" s="114"/>
      <c r="N3" s="114"/>
      <c r="O3" s="114"/>
      <c r="P3" s="114"/>
      <c r="Q3" s="114"/>
      <c r="R3" s="115"/>
      <c r="S3" s="113">
        <v>2016</v>
      </c>
      <c r="T3" s="114"/>
      <c r="U3" s="114"/>
      <c r="V3" s="114"/>
      <c r="W3" s="114"/>
      <c r="X3" s="114"/>
      <c r="Y3" s="115"/>
      <c r="Z3" s="113">
        <v>2017</v>
      </c>
      <c r="AA3" s="114"/>
      <c r="AB3" s="114"/>
      <c r="AC3" s="114"/>
      <c r="AD3" s="114"/>
      <c r="AE3" s="114"/>
      <c r="AF3" s="115"/>
      <c r="AG3" s="113">
        <v>2018</v>
      </c>
      <c r="AH3" s="114"/>
      <c r="AI3" s="114"/>
      <c r="AJ3" s="114"/>
      <c r="AK3" s="114"/>
      <c r="AL3" s="114"/>
      <c r="AM3" s="115"/>
      <c r="AN3" s="113">
        <v>2019</v>
      </c>
      <c r="AO3" s="114"/>
      <c r="AP3" s="114"/>
      <c r="AQ3" s="114"/>
      <c r="AR3" s="114"/>
      <c r="AS3" s="114"/>
      <c r="AT3" s="115"/>
      <c r="AU3" s="129">
        <v>2020</v>
      </c>
      <c r="AV3" s="130"/>
      <c r="AW3" s="130"/>
      <c r="AX3" s="130"/>
      <c r="AY3" s="130"/>
      <c r="AZ3" s="130"/>
      <c r="BA3" s="131"/>
    </row>
    <row r="4" spans="1:53" ht="48.65" customHeight="1" x14ac:dyDescent="0.3">
      <c r="B4" s="117"/>
      <c r="C4" s="122"/>
      <c r="D4" s="128"/>
      <c r="E4" s="15" t="s">
        <v>20</v>
      </c>
      <c r="F4" s="16" t="s">
        <v>21</v>
      </c>
      <c r="G4" s="16" t="s">
        <v>22</v>
      </c>
      <c r="H4" s="16" t="s">
        <v>23</v>
      </c>
      <c r="I4" s="46" t="s">
        <v>24</v>
      </c>
      <c r="J4" s="47" t="s">
        <v>19</v>
      </c>
      <c r="K4" s="48" t="s">
        <v>25</v>
      </c>
      <c r="L4" s="15" t="s">
        <v>20</v>
      </c>
      <c r="M4" s="16" t="s">
        <v>21</v>
      </c>
      <c r="N4" s="16" t="s">
        <v>22</v>
      </c>
      <c r="O4" s="16" t="s">
        <v>23</v>
      </c>
      <c r="P4" s="46" t="s">
        <v>24</v>
      </c>
      <c r="Q4" s="47" t="s">
        <v>19</v>
      </c>
      <c r="R4" s="51" t="s">
        <v>25</v>
      </c>
      <c r="S4" s="15" t="s">
        <v>20</v>
      </c>
      <c r="T4" s="16" t="s">
        <v>21</v>
      </c>
      <c r="U4" s="16" t="s">
        <v>22</v>
      </c>
      <c r="V4" s="16" t="s">
        <v>23</v>
      </c>
      <c r="W4" s="46" t="s">
        <v>24</v>
      </c>
      <c r="X4" s="47" t="s">
        <v>19</v>
      </c>
      <c r="Y4" s="48" t="s">
        <v>25</v>
      </c>
      <c r="Z4" s="15" t="s">
        <v>20</v>
      </c>
      <c r="AA4" s="16" t="s">
        <v>21</v>
      </c>
      <c r="AB4" s="16" t="s">
        <v>22</v>
      </c>
      <c r="AC4" s="16" t="s">
        <v>23</v>
      </c>
      <c r="AD4" s="46" t="s">
        <v>24</v>
      </c>
      <c r="AE4" s="47" t="s">
        <v>19</v>
      </c>
      <c r="AF4" s="48" t="s">
        <v>25</v>
      </c>
      <c r="AG4" s="15" t="s">
        <v>20</v>
      </c>
      <c r="AH4" s="16" t="s">
        <v>21</v>
      </c>
      <c r="AI4" s="16" t="s">
        <v>22</v>
      </c>
      <c r="AJ4" s="16" t="s">
        <v>23</v>
      </c>
      <c r="AK4" s="46" t="s">
        <v>24</v>
      </c>
      <c r="AL4" s="47" t="s">
        <v>19</v>
      </c>
      <c r="AM4" s="48" t="s">
        <v>25</v>
      </c>
      <c r="AN4" s="15" t="s">
        <v>20</v>
      </c>
      <c r="AO4" s="16" t="s">
        <v>21</v>
      </c>
      <c r="AP4" s="16" t="s">
        <v>22</v>
      </c>
      <c r="AQ4" s="16" t="s">
        <v>23</v>
      </c>
      <c r="AR4" s="46" t="s">
        <v>239</v>
      </c>
      <c r="AS4" s="47" t="s">
        <v>19</v>
      </c>
      <c r="AT4" s="48" t="s">
        <v>25</v>
      </c>
      <c r="AU4" s="15" t="s">
        <v>20</v>
      </c>
      <c r="AV4" s="16" t="s">
        <v>21</v>
      </c>
      <c r="AW4" s="16" t="s">
        <v>22</v>
      </c>
      <c r="AX4" s="16" t="s">
        <v>23</v>
      </c>
      <c r="AY4" s="46" t="s">
        <v>239</v>
      </c>
      <c r="AZ4" s="47" t="s">
        <v>19</v>
      </c>
      <c r="BA4" s="48" t="s">
        <v>25</v>
      </c>
    </row>
    <row r="5" spans="1:53" ht="13.9" customHeight="1" x14ac:dyDescent="0.35">
      <c r="A5"/>
      <c r="B5" s="29" t="s">
        <v>27</v>
      </c>
      <c r="C5" s="45" t="s">
        <v>28</v>
      </c>
      <c r="D5" s="93">
        <f t="shared" ref="D5:D21" si="0">SUM(J5,Q5,X5,AE5,AL5,AS5,AZ5)</f>
        <v>70</v>
      </c>
      <c r="E5" s="17" t="s">
        <v>29</v>
      </c>
      <c r="F5" s="18" t="s">
        <v>29</v>
      </c>
      <c r="G5" s="18" t="s">
        <v>29</v>
      </c>
      <c r="H5" s="18" t="s">
        <v>29</v>
      </c>
      <c r="I5" s="18">
        <v>15</v>
      </c>
      <c r="J5" s="18">
        <v>15</v>
      </c>
      <c r="K5" s="53">
        <v>8.3070277454726704E-4</v>
      </c>
      <c r="L5" s="17" t="s">
        <v>29</v>
      </c>
      <c r="M5" s="18" t="s">
        <v>29</v>
      </c>
      <c r="N5" s="18">
        <v>9</v>
      </c>
      <c r="O5" s="18" t="s">
        <v>29</v>
      </c>
      <c r="P5" s="18">
        <v>1</v>
      </c>
      <c r="Q5" s="18">
        <v>10</v>
      </c>
      <c r="R5" s="49">
        <v>5.5044861562173169E-4</v>
      </c>
      <c r="S5" s="17" t="s">
        <v>29</v>
      </c>
      <c r="T5" s="18" t="s">
        <v>29</v>
      </c>
      <c r="U5" s="18">
        <v>5</v>
      </c>
      <c r="V5" s="18" t="s">
        <v>29</v>
      </c>
      <c r="W5" s="18">
        <v>6</v>
      </c>
      <c r="X5" s="18">
        <v>11</v>
      </c>
      <c r="Y5" s="49">
        <v>5.9662634918913058E-4</v>
      </c>
      <c r="Z5" s="17" t="s">
        <v>29</v>
      </c>
      <c r="AA5" s="18" t="s">
        <v>29</v>
      </c>
      <c r="AB5" s="18">
        <v>4</v>
      </c>
      <c r="AC5" s="18" t="s">
        <v>29</v>
      </c>
      <c r="AD5" s="18" t="s">
        <v>29</v>
      </c>
      <c r="AE5" s="18">
        <v>4</v>
      </c>
      <c r="AF5" s="49">
        <v>2.1214531954388756E-4</v>
      </c>
      <c r="AG5" s="17" t="s">
        <v>29</v>
      </c>
      <c r="AH5" s="18" t="s">
        <v>29</v>
      </c>
      <c r="AI5" s="18">
        <v>10</v>
      </c>
      <c r="AJ5" s="18" t="s">
        <v>29</v>
      </c>
      <c r="AK5" s="18">
        <v>2</v>
      </c>
      <c r="AL5" s="18">
        <v>12</v>
      </c>
      <c r="AM5" s="49">
        <v>5.9087104239499732E-4</v>
      </c>
      <c r="AN5" s="17" t="s">
        <v>29</v>
      </c>
      <c r="AO5" s="18" t="s">
        <v>29</v>
      </c>
      <c r="AP5" s="18">
        <v>15</v>
      </c>
      <c r="AQ5" s="18" t="s">
        <v>29</v>
      </c>
      <c r="AR5" s="18" t="s">
        <v>29</v>
      </c>
      <c r="AS5" s="18">
        <v>15</v>
      </c>
      <c r="AT5" s="49">
        <v>8.2535490260812153E-4</v>
      </c>
      <c r="AU5" s="17" t="s">
        <v>29</v>
      </c>
      <c r="AV5" s="18" t="s">
        <v>29</v>
      </c>
      <c r="AW5" s="18">
        <v>3</v>
      </c>
      <c r="AX5" s="18" t="s">
        <v>29</v>
      </c>
      <c r="AY5" s="18" t="s">
        <v>29</v>
      </c>
      <c r="AZ5" s="18">
        <v>3</v>
      </c>
      <c r="BA5" s="49">
        <v>2.8915662650602408E-4</v>
      </c>
    </row>
    <row r="6" spans="1:53" ht="13.9" customHeight="1" x14ac:dyDescent="0.35">
      <c r="A6"/>
      <c r="B6" s="29" t="s">
        <v>30</v>
      </c>
      <c r="C6" s="45" t="s">
        <v>31</v>
      </c>
      <c r="D6" s="93">
        <f t="shared" si="0"/>
        <v>2</v>
      </c>
      <c r="E6" s="17" t="s">
        <v>29</v>
      </c>
      <c r="F6" s="18" t="s">
        <v>29</v>
      </c>
      <c r="G6" s="18" t="s">
        <v>29</v>
      </c>
      <c r="H6" s="18" t="s">
        <v>29</v>
      </c>
      <c r="I6" s="18" t="s">
        <v>29</v>
      </c>
      <c r="J6" s="18" t="s">
        <v>29</v>
      </c>
      <c r="K6" s="53" t="s">
        <v>29</v>
      </c>
      <c r="L6" s="17" t="s">
        <v>29</v>
      </c>
      <c r="M6" s="18" t="s">
        <v>29</v>
      </c>
      <c r="N6" s="18" t="s">
        <v>29</v>
      </c>
      <c r="O6" s="18" t="s">
        <v>29</v>
      </c>
      <c r="P6" s="18" t="s">
        <v>29</v>
      </c>
      <c r="Q6" s="18" t="s">
        <v>29</v>
      </c>
      <c r="R6" s="49" t="s">
        <v>29</v>
      </c>
      <c r="S6" s="17" t="s">
        <v>29</v>
      </c>
      <c r="T6" s="18" t="s">
        <v>29</v>
      </c>
      <c r="U6" s="18" t="s">
        <v>29</v>
      </c>
      <c r="V6" s="18" t="s">
        <v>29</v>
      </c>
      <c r="W6" s="18" t="s">
        <v>29</v>
      </c>
      <c r="X6" s="18" t="s">
        <v>29</v>
      </c>
      <c r="Y6" s="49" t="s">
        <v>29</v>
      </c>
      <c r="Z6" s="17" t="s">
        <v>29</v>
      </c>
      <c r="AA6" s="18" t="s">
        <v>29</v>
      </c>
      <c r="AB6" s="18" t="s">
        <v>29</v>
      </c>
      <c r="AC6" s="18" t="s">
        <v>29</v>
      </c>
      <c r="AD6" s="18" t="s">
        <v>29</v>
      </c>
      <c r="AE6" s="18" t="s">
        <v>29</v>
      </c>
      <c r="AF6" s="49" t="s">
        <v>29</v>
      </c>
      <c r="AG6" s="17" t="s">
        <v>29</v>
      </c>
      <c r="AH6" s="18" t="s">
        <v>29</v>
      </c>
      <c r="AI6" s="18">
        <v>1</v>
      </c>
      <c r="AJ6" s="18" t="s">
        <v>29</v>
      </c>
      <c r="AK6" s="18" t="s">
        <v>29</v>
      </c>
      <c r="AL6" s="18">
        <v>1</v>
      </c>
      <c r="AM6" s="49">
        <v>4.9239253532916443E-5</v>
      </c>
      <c r="AN6" s="17" t="s">
        <v>29</v>
      </c>
      <c r="AO6" s="18" t="s">
        <v>29</v>
      </c>
      <c r="AP6" s="18" t="s">
        <v>29</v>
      </c>
      <c r="AQ6" s="18" t="s">
        <v>29</v>
      </c>
      <c r="AR6" s="18" t="s">
        <v>29</v>
      </c>
      <c r="AS6" s="18" t="s">
        <v>29</v>
      </c>
      <c r="AT6" s="49" t="s">
        <v>29</v>
      </c>
      <c r="AU6" s="17" t="s">
        <v>29</v>
      </c>
      <c r="AV6" s="18" t="s">
        <v>29</v>
      </c>
      <c r="AW6" s="18">
        <v>1</v>
      </c>
      <c r="AX6" s="18" t="s">
        <v>29</v>
      </c>
      <c r="AY6" s="18" t="s">
        <v>29</v>
      </c>
      <c r="AZ6" s="18">
        <v>1</v>
      </c>
      <c r="BA6" s="49">
        <v>9.6385542168674694E-5</v>
      </c>
    </row>
    <row r="7" spans="1:53" ht="13.9" customHeight="1" x14ac:dyDescent="0.35">
      <c r="A7"/>
      <c r="B7" s="29" t="s">
        <v>32</v>
      </c>
      <c r="C7" s="45" t="s">
        <v>33</v>
      </c>
      <c r="D7" s="93">
        <f t="shared" si="0"/>
        <v>8</v>
      </c>
      <c r="E7" s="17" t="s">
        <v>29</v>
      </c>
      <c r="F7" s="18" t="s">
        <v>29</v>
      </c>
      <c r="G7" s="18" t="s">
        <v>29</v>
      </c>
      <c r="H7" s="18" t="s">
        <v>29</v>
      </c>
      <c r="I7" s="18" t="s">
        <v>29</v>
      </c>
      <c r="J7" s="18" t="s">
        <v>29</v>
      </c>
      <c r="K7" s="53" t="s">
        <v>29</v>
      </c>
      <c r="L7" s="17" t="s">
        <v>29</v>
      </c>
      <c r="M7" s="18" t="s">
        <v>29</v>
      </c>
      <c r="N7" s="18">
        <v>1</v>
      </c>
      <c r="O7" s="18" t="s">
        <v>29</v>
      </c>
      <c r="P7" s="18" t="s">
        <v>29</v>
      </c>
      <c r="Q7" s="18">
        <v>1</v>
      </c>
      <c r="R7" s="49">
        <v>5.5044861562173171E-5</v>
      </c>
      <c r="S7" s="17" t="s">
        <v>29</v>
      </c>
      <c r="T7" s="18" t="s">
        <v>29</v>
      </c>
      <c r="U7" s="18">
        <v>1</v>
      </c>
      <c r="V7" s="18" t="s">
        <v>29</v>
      </c>
      <c r="W7" s="18" t="s">
        <v>29</v>
      </c>
      <c r="X7" s="18">
        <v>1</v>
      </c>
      <c r="Y7" s="49">
        <v>5.4238759017193686E-5</v>
      </c>
      <c r="Z7" s="17" t="s">
        <v>29</v>
      </c>
      <c r="AA7" s="18" t="s">
        <v>29</v>
      </c>
      <c r="AB7" s="18" t="s">
        <v>29</v>
      </c>
      <c r="AC7" s="18" t="s">
        <v>29</v>
      </c>
      <c r="AD7" s="18" t="s">
        <v>29</v>
      </c>
      <c r="AE7" s="18" t="s">
        <v>29</v>
      </c>
      <c r="AF7" s="49" t="s">
        <v>29</v>
      </c>
      <c r="AG7" s="17" t="s">
        <v>29</v>
      </c>
      <c r="AH7" s="18" t="s">
        <v>29</v>
      </c>
      <c r="AI7" s="18">
        <v>4</v>
      </c>
      <c r="AJ7" s="18" t="s">
        <v>29</v>
      </c>
      <c r="AK7" s="18" t="s">
        <v>29</v>
      </c>
      <c r="AL7" s="18">
        <v>4</v>
      </c>
      <c r="AM7" s="49">
        <v>1.9695701413166577E-4</v>
      </c>
      <c r="AN7" s="17" t="s">
        <v>29</v>
      </c>
      <c r="AO7" s="18" t="s">
        <v>29</v>
      </c>
      <c r="AP7" s="18">
        <v>2</v>
      </c>
      <c r="AQ7" s="18" t="s">
        <v>29</v>
      </c>
      <c r="AR7" s="18" t="s">
        <v>29</v>
      </c>
      <c r="AS7" s="18">
        <v>2</v>
      </c>
      <c r="AT7" s="49">
        <v>1.1004732034774953E-4</v>
      </c>
      <c r="AU7" s="17" t="s">
        <v>29</v>
      </c>
      <c r="AV7" s="18" t="s">
        <v>29</v>
      </c>
      <c r="AW7" s="18" t="s">
        <v>29</v>
      </c>
      <c r="AX7" s="18" t="s">
        <v>29</v>
      </c>
      <c r="AY7" s="18" t="s">
        <v>29</v>
      </c>
      <c r="AZ7" s="18" t="s">
        <v>29</v>
      </c>
      <c r="BA7" s="49" t="s">
        <v>29</v>
      </c>
    </row>
    <row r="8" spans="1:53" ht="13.9" customHeight="1" x14ac:dyDescent="0.35">
      <c r="A8"/>
      <c r="B8" s="29" t="s">
        <v>34</v>
      </c>
      <c r="C8" s="45" t="s">
        <v>35</v>
      </c>
      <c r="D8" s="93">
        <f t="shared" si="0"/>
        <v>281</v>
      </c>
      <c r="E8" s="17" t="s">
        <v>29</v>
      </c>
      <c r="F8" s="18" t="s">
        <v>29</v>
      </c>
      <c r="G8" s="18" t="s">
        <v>29</v>
      </c>
      <c r="H8" s="18" t="s">
        <v>29</v>
      </c>
      <c r="I8" s="18">
        <v>17</v>
      </c>
      <c r="J8" s="18">
        <v>17</v>
      </c>
      <c r="K8" s="53">
        <v>9.4146314448690261E-4</v>
      </c>
      <c r="L8" s="17" t="s">
        <v>29</v>
      </c>
      <c r="M8" s="18" t="s">
        <v>29</v>
      </c>
      <c r="N8" s="18" t="s">
        <v>29</v>
      </c>
      <c r="O8" s="18" t="s">
        <v>29</v>
      </c>
      <c r="P8" s="18">
        <v>54</v>
      </c>
      <c r="Q8" s="18">
        <v>54</v>
      </c>
      <c r="R8" s="49">
        <v>2.9724225243573511E-3</v>
      </c>
      <c r="S8" s="17" t="s">
        <v>29</v>
      </c>
      <c r="T8" s="18" t="s">
        <v>29</v>
      </c>
      <c r="U8" s="18">
        <v>3</v>
      </c>
      <c r="V8" s="18" t="s">
        <v>29</v>
      </c>
      <c r="W8" s="18">
        <v>51</v>
      </c>
      <c r="X8" s="18">
        <v>54</v>
      </c>
      <c r="Y8" s="49">
        <v>2.9288929869284589E-3</v>
      </c>
      <c r="Z8" s="17" t="s">
        <v>29</v>
      </c>
      <c r="AA8" s="18" t="s">
        <v>29</v>
      </c>
      <c r="AB8" s="18">
        <v>6</v>
      </c>
      <c r="AC8" s="18" t="s">
        <v>29</v>
      </c>
      <c r="AD8" s="18">
        <v>42</v>
      </c>
      <c r="AE8" s="18">
        <v>48</v>
      </c>
      <c r="AF8" s="49">
        <v>2.545743834526651E-3</v>
      </c>
      <c r="AG8" s="17" t="s">
        <v>29</v>
      </c>
      <c r="AH8" s="18" t="s">
        <v>29</v>
      </c>
      <c r="AI8" s="18">
        <v>4</v>
      </c>
      <c r="AJ8" s="18" t="s">
        <v>29</v>
      </c>
      <c r="AK8" s="18">
        <v>50</v>
      </c>
      <c r="AL8" s="18">
        <v>54</v>
      </c>
      <c r="AM8" s="49">
        <v>2.6589196907774878E-3</v>
      </c>
      <c r="AN8" s="17" t="s">
        <v>29</v>
      </c>
      <c r="AO8" s="18" t="s">
        <v>29</v>
      </c>
      <c r="AP8" s="18">
        <v>10</v>
      </c>
      <c r="AQ8" s="18" t="s">
        <v>29</v>
      </c>
      <c r="AR8" s="18">
        <v>21</v>
      </c>
      <c r="AS8" s="18">
        <v>31</v>
      </c>
      <c r="AT8" s="49">
        <v>1.7057334653901178E-3</v>
      </c>
      <c r="AU8" s="17" t="s">
        <v>29</v>
      </c>
      <c r="AV8" s="18" t="s">
        <v>29</v>
      </c>
      <c r="AW8" s="18">
        <v>1</v>
      </c>
      <c r="AX8" s="18" t="s">
        <v>29</v>
      </c>
      <c r="AY8" s="18">
        <v>22</v>
      </c>
      <c r="AZ8" s="18">
        <v>23</v>
      </c>
      <c r="BA8" s="49">
        <v>2.2168674698795181E-3</v>
      </c>
    </row>
    <row r="9" spans="1:53" ht="13.9" customHeight="1" x14ac:dyDescent="0.35">
      <c r="A9"/>
      <c r="B9" s="29" t="s">
        <v>36</v>
      </c>
      <c r="C9" s="45" t="s">
        <v>37</v>
      </c>
      <c r="D9" s="93">
        <f t="shared" si="0"/>
        <v>15</v>
      </c>
      <c r="E9" s="17" t="s">
        <v>29</v>
      </c>
      <c r="F9" s="18" t="s">
        <v>29</v>
      </c>
      <c r="G9" s="18" t="s">
        <v>29</v>
      </c>
      <c r="H9" s="18" t="s">
        <v>29</v>
      </c>
      <c r="I9" s="18" t="s">
        <v>29</v>
      </c>
      <c r="J9" s="18" t="s">
        <v>29</v>
      </c>
      <c r="K9" s="53" t="s">
        <v>29</v>
      </c>
      <c r="L9" s="17" t="s">
        <v>29</v>
      </c>
      <c r="M9" s="18" t="s">
        <v>29</v>
      </c>
      <c r="N9" s="18">
        <v>9</v>
      </c>
      <c r="O9" s="18" t="s">
        <v>29</v>
      </c>
      <c r="P9" s="18" t="s">
        <v>29</v>
      </c>
      <c r="Q9" s="18">
        <v>9</v>
      </c>
      <c r="R9" s="49">
        <v>4.9540375405955856E-4</v>
      </c>
      <c r="S9" s="17" t="s">
        <v>29</v>
      </c>
      <c r="T9" s="18" t="s">
        <v>29</v>
      </c>
      <c r="U9" s="18" t="s">
        <v>29</v>
      </c>
      <c r="V9" s="18" t="s">
        <v>29</v>
      </c>
      <c r="W9" s="18" t="s">
        <v>29</v>
      </c>
      <c r="X9" s="18" t="s">
        <v>29</v>
      </c>
      <c r="Y9" s="49" t="s">
        <v>29</v>
      </c>
      <c r="Z9" s="17" t="s">
        <v>29</v>
      </c>
      <c r="AA9" s="18" t="s">
        <v>29</v>
      </c>
      <c r="AB9" s="18">
        <v>4</v>
      </c>
      <c r="AC9" s="18" t="s">
        <v>29</v>
      </c>
      <c r="AD9" s="18" t="s">
        <v>29</v>
      </c>
      <c r="AE9" s="18">
        <v>4</v>
      </c>
      <c r="AF9" s="49">
        <v>2.1214531954388756E-4</v>
      </c>
      <c r="AG9" s="17" t="s">
        <v>29</v>
      </c>
      <c r="AH9" s="18" t="s">
        <v>29</v>
      </c>
      <c r="AI9" s="18">
        <v>2</v>
      </c>
      <c r="AJ9" s="18" t="s">
        <v>29</v>
      </c>
      <c r="AK9" s="18" t="s">
        <v>29</v>
      </c>
      <c r="AL9" s="18">
        <v>2</v>
      </c>
      <c r="AM9" s="49">
        <v>9.8478507065832886E-5</v>
      </c>
      <c r="AN9" s="17" t="s">
        <v>29</v>
      </c>
      <c r="AO9" s="18" t="s">
        <v>29</v>
      </c>
      <c r="AP9" s="18" t="s">
        <v>29</v>
      </c>
      <c r="AQ9" s="18" t="s">
        <v>29</v>
      </c>
      <c r="AR9" s="18" t="s">
        <v>29</v>
      </c>
      <c r="AS9" s="18" t="s">
        <v>29</v>
      </c>
      <c r="AT9" s="49" t="s">
        <v>29</v>
      </c>
      <c r="AU9" s="17" t="s">
        <v>29</v>
      </c>
      <c r="AV9" s="18" t="s">
        <v>29</v>
      </c>
      <c r="AW9" s="18" t="s">
        <v>29</v>
      </c>
      <c r="AX9" s="18" t="s">
        <v>29</v>
      </c>
      <c r="AY9" s="18" t="s">
        <v>29</v>
      </c>
      <c r="AZ9" s="18" t="s">
        <v>29</v>
      </c>
      <c r="BA9" s="49" t="s">
        <v>29</v>
      </c>
    </row>
    <row r="10" spans="1:53" ht="13.9" customHeight="1" x14ac:dyDescent="0.35">
      <c r="A10"/>
      <c r="B10" s="29" t="s">
        <v>38</v>
      </c>
      <c r="C10" s="45" t="s">
        <v>39</v>
      </c>
      <c r="D10" s="93">
        <f t="shared" si="0"/>
        <v>5282</v>
      </c>
      <c r="E10" s="95">
        <v>16</v>
      </c>
      <c r="F10" s="18">
        <v>74</v>
      </c>
      <c r="G10" s="18">
        <v>493</v>
      </c>
      <c r="H10" s="18">
        <v>9</v>
      </c>
      <c r="I10" s="18">
        <v>41</v>
      </c>
      <c r="J10" s="18">
        <v>633</v>
      </c>
      <c r="K10" s="53">
        <v>3.505565708589467E-2</v>
      </c>
      <c r="L10" s="17">
        <v>18</v>
      </c>
      <c r="M10" s="18">
        <v>81</v>
      </c>
      <c r="N10" s="18">
        <v>567</v>
      </c>
      <c r="O10" s="18">
        <v>16</v>
      </c>
      <c r="P10" s="18">
        <v>59</v>
      </c>
      <c r="Q10" s="18">
        <v>741</v>
      </c>
      <c r="R10" s="49">
        <v>4.0788242417570321E-2</v>
      </c>
      <c r="S10" s="17">
        <v>15</v>
      </c>
      <c r="T10" s="18">
        <v>209</v>
      </c>
      <c r="U10" s="18">
        <v>523</v>
      </c>
      <c r="V10" s="18">
        <v>17</v>
      </c>
      <c r="W10" s="18">
        <v>56</v>
      </c>
      <c r="X10" s="18">
        <v>820</v>
      </c>
      <c r="Y10" s="49">
        <v>4.4475782394098821E-2</v>
      </c>
      <c r="Z10" s="17">
        <v>22</v>
      </c>
      <c r="AA10" s="18">
        <v>170</v>
      </c>
      <c r="AB10" s="18">
        <v>552</v>
      </c>
      <c r="AC10" s="18">
        <v>1</v>
      </c>
      <c r="AD10" s="18">
        <v>65</v>
      </c>
      <c r="AE10" s="18">
        <v>810</v>
      </c>
      <c r="AF10" s="49">
        <v>4.2959427207637228E-2</v>
      </c>
      <c r="AG10" s="17">
        <v>31</v>
      </c>
      <c r="AH10" s="18">
        <v>170</v>
      </c>
      <c r="AI10" s="18">
        <v>555</v>
      </c>
      <c r="AJ10" s="18">
        <v>16</v>
      </c>
      <c r="AK10" s="18">
        <v>122</v>
      </c>
      <c r="AL10" s="18">
        <v>894</v>
      </c>
      <c r="AM10" s="49">
        <v>4.4019892658427297E-2</v>
      </c>
      <c r="AN10" s="17">
        <v>22</v>
      </c>
      <c r="AO10" s="18">
        <v>187</v>
      </c>
      <c r="AP10" s="18">
        <v>573</v>
      </c>
      <c r="AQ10" s="18">
        <v>5</v>
      </c>
      <c r="AR10" s="18">
        <v>71</v>
      </c>
      <c r="AS10" s="18">
        <v>858</v>
      </c>
      <c r="AT10" s="49">
        <v>4.7210300429184553E-2</v>
      </c>
      <c r="AU10" s="17">
        <v>12</v>
      </c>
      <c r="AV10" s="18">
        <v>154</v>
      </c>
      <c r="AW10" s="18">
        <v>346</v>
      </c>
      <c r="AX10" s="18" t="s">
        <v>29</v>
      </c>
      <c r="AY10" s="18">
        <v>14</v>
      </c>
      <c r="AZ10" s="18">
        <v>526</v>
      </c>
      <c r="BA10" s="49">
        <v>5.0698795180722893E-2</v>
      </c>
    </row>
    <row r="11" spans="1:53" ht="13.9" customHeight="1" x14ac:dyDescent="0.35">
      <c r="A11"/>
      <c r="B11" s="29" t="s">
        <v>40</v>
      </c>
      <c r="C11" s="45" t="s">
        <v>41</v>
      </c>
      <c r="D11" s="93">
        <f t="shared" si="0"/>
        <v>27</v>
      </c>
      <c r="E11" s="17" t="s">
        <v>29</v>
      </c>
      <c r="F11" s="18" t="s">
        <v>29</v>
      </c>
      <c r="G11" s="18" t="s">
        <v>29</v>
      </c>
      <c r="H11" s="18" t="s">
        <v>29</v>
      </c>
      <c r="I11" s="18">
        <v>4</v>
      </c>
      <c r="J11" s="18">
        <v>4</v>
      </c>
      <c r="K11" s="53">
        <v>2.2152073987927119E-4</v>
      </c>
      <c r="L11" s="17" t="s">
        <v>29</v>
      </c>
      <c r="M11" s="18" t="s">
        <v>29</v>
      </c>
      <c r="N11" s="18">
        <v>2</v>
      </c>
      <c r="O11" s="18" t="s">
        <v>29</v>
      </c>
      <c r="P11" s="18" t="s">
        <v>29</v>
      </c>
      <c r="Q11" s="18">
        <v>2</v>
      </c>
      <c r="R11" s="49">
        <v>1.1008972312434634E-4</v>
      </c>
      <c r="S11" s="17" t="s">
        <v>29</v>
      </c>
      <c r="T11" s="18" t="s">
        <v>29</v>
      </c>
      <c r="U11" s="18" t="s">
        <v>29</v>
      </c>
      <c r="V11" s="18" t="s">
        <v>29</v>
      </c>
      <c r="W11" s="18" t="s">
        <v>29</v>
      </c>
      <c r="X11" s="18" t="s">
        <v>29</v>
      </c>
      <c r="Y11" s="49" t="s">
        <v>29</v>
      </c>
      <c r="Z11" s="17" t="s">
        <v>29</v>
      </c>
      <c r="AA11" s="18" t="s">
        <v>29</v>
      </c>
      <c r="AB11" s="18">
        <v>13</v>
      </c>
      <c r="AC11" s="18" t="s">
        <v>29</v>
      </c>
      <c r="AD11" s="18" t="s">
        <v>29</v>
      </c>
      <c r="AE11" s="18">
        <v>13</v>
      </c>
      <c r="AF11" s="49">
        <v>6.8947228851763459E-4</v>
      </c>
      <c r="AG11" s="17" t="s">
        <v>29</v>
      </c>
      <c r="AH11" s="18" t="s">
        <v>29</v>
      </c>
      <c r="AI11" s="18">
        <v>7</v>
      </c>
      <c r="AJ11" s="18" t="s">
        <v>29</v>
      </c>
      <c r="AK11" s="18" t="s">
        <v>29</v>
      </c>
      <c r="AL11" s="18">
        <v>7</v>
      </c>
      <c r="AM11" s="49">
        <v>3.4467477473041507E-4</v>
      </c>
      <c r="AN11" s="17" t="s">
        <v>29</v>
      </c>
      <c r="AO11" s="18" t="s">
        <v>29</v>
      </c>
      <c r="AP11" s="18">
        <v>1</v>
      </c>
      <c r="AQ11" s="18" t="s">
        <v>29</v>
      </c>
      <c r="AR11" s="18" t="s">
        <v>29</v>
      </c>
      <c r="AS11" s="18">
        <v>1</v>
      </c>
      <c r="AT11" s="49">
        <v>5.5023660173874766E-5</v>
      </c>
      <c r="AU11" s="17" t="s">
        <v>29</v>
      </c>
      <c r="AV11" s="18" t="s">
        <v>29</v>
      </c>
      <c r="AW11" s="18" t="s">
        <v>29</v>
      </c>
      <c r="AX11" s="18" t="s">
        <v>29</v>
      </c>
      <c r="AY11" s="18" t="s">
        <v>29</v>
      </c>
      <c r="AZ11" s="18" t="s">
        <v>29</v>
      </c>
      <c r="BA11" s="49" t="s">
        <v>29</v>
      </c>
    </row>
    <row r="12" spans="1:53" ht="13.9" customHeight="1" x14ac:dyDescent="0.35">
      <c r="A12"/>
      <c r="B12" s="29" t="s">
        <v>42</v>
      </c>
      <c r="C12" s="45" t="s">
        <v>43</v>
      </c>
      <c r="D12" s="93">
        <f t="shared" si="0"/>
        <v>45</v>
      </c>
      <c r="E12" s="17" t="s">
        <v>29</v>
      </c>
      <c r="F12" s="18" t="s">
        <v>29</v>
      </c>
      <c r="G12" s="18" t="s">
        <v>29</v>
      </c>
      <c r="H12" s="18" t="s">
        <v>29</v>
      </c>
      <c r="I12" s="18">
        <v>5</v>
      </c>
      <c r="J12" s="18">
        <v>5</v>
      </c>
      <c r="K12" s="53">
        <v>2.7690092484908898E-4</v>
      </c>
      <c r="L12" s="17" t="s">
        <v>29</v>
      </c>
      <c r="M12" s="18" t="s">
        <v>29</v>
      </c>
      <c r="N12" s="18">
        <v>7</v>
      </c>
      <c r="O12" s="18" t="s">
        <v>29</v>
      </c>
      <c r="P12" s="18">
        <v>7</v>
      </c>
      <c r="Q12" s="18">
        <v>14</v>
      </c>
      <c r="R12" s="49">
        <v>7.7062806187042435E-4</v>
      </c>
      <c r="S12" s="17" t="s">
        <v>29</v>
      </c>
      <c r="T12" s="18" t="s">
        <v>29</v>
      </c>
      <c r="U12" s="18">
        <v>1</v>
      </c>
      <c r="V12" s="18" t="s">
        <v>29</v>
      </c>
      <c r="W12" s="18" t="s">
        <v>29</v>
      </c>
      <c r="X12" s="18">
        <v>1</v>
      </c>
      <c r="Y12" s="49">
        <v>5.4238759017193686E-5</v>
      </c>
      <c r="Z12" s="17" t="s">
        <v>29</v>
      </c>
      <c r="AA12" s="18" t="s">
        <v>29</v>
      </c>
      <c r="AB12" s="18">
        <v>12</v>
      </c>
      <c r="AC12" s="18" t="s">
        <v>29</v>
      </c>
      <c r="AD12" s="18" t="s">
        <v>29</v>
      </c>
      <c r="AE12" s="18">
        <v>12</v>
      </c>
      <c r="AF12" s="49">
        <v>6.3643595863166274E-4</v>
      </c>
      <c r="AG12" s="17" t="s">
        <v>29</v>
      </c>
      <c r="AH12" s="18" t="s">
        <v>29</v>
      </c>
      <c r="AI12" s="18">
        <v>12</v>
      </c>
      <c r="AJ12" s="18" t="s">
        <v>29</v>
      </c>
      <c r="AK12" s="18" t="s">
        <v>29</v>
      </c>
      <c r="AL12" s="18">
        <v>12</v>
      </c>
      <c r="AM12" s="49">
        <v>5.9087104239499732E-4</v>
      </c>
      <c r="AN12" s="17" t="s">
        <v>29</v>
      </c>
      <c r="AO12" s="18" t="s">
        <v>29</v>
      </c>
      <c r="AP12" s="18">
        <v>1</v>
      </c>
      <c r="AQ12" s="18" t="s">
        <v>29</v>
      </c>
      <c r="AR12" s="18" t="s">
        <v>29</v>
      </c>
      <c r="AS12" s="18">
        <v>1</v>
      </c>
      <c r="AT12" s="49">
        <v>5.5023660173874766E-5</v>
      </c>
      <c r="AU12" s="17" t="s">
        <v>29</v>
      </c>
      <c r="AV12" s="18" t="s">
        <v>29</v>
      </c>
      <c r="AW12" s="18" t="s">
        <v>29</v>
      </c>
      <c r="AX12" s="18" t="s">
        <v>29</v>
      </c>
      <c r="AY12" s="18" t="s">
        <v>29</v>
      </c>
      <c r="AZ12" s="18" t="s">
        <v>29</v>
      </c>
      <c r="BA12" s="49" t="s">
        <v>29</v>
      </c>
    </row>
    <row r="13" spans="1:53" ht="13.9" customHeight="1" x14ac:dyDescent="0.35">
      <c r="A13"/>
      <c r="B13" s="29" t="s">
        <v>44</v>
      </c>
      <c r="C13" s="45" t="s">
        <v>45</v>
      </c>
      <c r="D13" s="93">
        <f t="shared" si="0"/>
        <v>2635</v>
      </c>
      <c r="E13" s="17">
        <v>1</v>
      </c>
      <c r="F13" s="18" t="s">
        <v>29</v>
      </c>
      <c r="G13" s="18">
        <v>428</v>
      </c>
      <c r="H13" s="18">
        <v>2</v>
      </c>
      <c r="I13" s="18">
        <v>29</v>
      </c>
      <c r="J13" s="18">
        <v>460</v>
      </c>
      <c r="K13" s="53">
        <v>2.5474885086116186E-2</v>
      </c>
      <c r="L13" s="17" t="s">
        <v>29</v>
      </c>
      <c r="M13" s="18" t="s">
        <v>29</v>
      </c>
      <c r="N13" s="18">
        <v>359</v>
      </c>
      <c r="O13" s="18">
        <v>4</v>
      </c>
      <c r="P13" s="18">
        <v>22</v>
      </c>
      <c r="Q13" s="18">
        <v>385</v>
      </c>
      <c r="R13" s="49">
        <v>2.1192271701436671E-2</v>
      </c>
      <c r="S13" s="17">
        <v>1</v>
      </c>
      <c r="T13" s="18" t="s">
        <v>29</v>
      </c>
      <c r="U13" s="18">
        <v>327</v>
      </c>
      <c r="V13" s="18" t="s">
        <v>29</v>
      </c>
      <c r="W13" s="18">
        <v>49</v>
      </c>
      <c r="X13" s="18">
        <v>377</v>
      </c>
      <c r="Y13" s="49">
        <v>2.0448012149482019E-2</v>
      </c>
      <c r="Z13" s="17">
        <v>1</v>
      </c>
      <c r="AA13" s="18">
        <v>8</v>
      </c>
      <c r="AB13" s="18">
        <v>377</v>
      </c>
      <c r="AC13" s="18">
        <v>7</v>
      </c>
      <c r="AD13" s="18">
        <v>32</v>
      </c>
      <c r="AE13" s="18">
        <v>425</v>
      </c>
      <c r="AF13" s="49">
        <v>2.2540440201538052E-2</v>
      </c>
      <c r="AG13" s="17">
        <v>1</v>
      </c>
      <c r="AH13" s="18" t="s">
        <v>29</v>
      </c>
      <c r="AI13" s="18">
        <v>356</v>
      </c>
      <c r="AJ13" s="18">
        <v>16</v>
      </c>
      <c r="AK13" s="18">
        <v>29</v>
      </c>
      <c r="AL13" s="18">
        <v>402</v>
      </c>
      <c r="AM13" s="49">
        <v>1.979417992023241E-2</v>
      </c>
      <c r="AN13" s="17">
        <v>3</v>
      </c>
      <c r="AO13" s="18">
        <v>1</v>
      </c>
      <c r="AP13" s="18">
        <v>341</v>
      </c>
      <c r="AQ13" s="18">
        <v>8</v>
      </c>
      <c r="AR13" s="18">
        <v>28</v>
      </c>
      <c r="AS13" s="18">
        <v>381</v>
      </c>
      <c r="AT13" s="49">
        <v>2.0964014526246286E-2</v>
      </c>
      <c r="AU13" s="17">
        <v>1</v>
      </c>
      <c r="AV13" s="18" t="s">
        <v>29</v>
      </c>
      <c r="AW13" s="18">
        <v>201</v>
      </c>
      <c r="AX13" s="18" t="s">
        <v>29</v>
      </c>
      <c r="AY13" s="18">
        <v>3</v>
      </c>
      <c r="AZ13" s="18">
        <v>205</v>
      </c>
      <c r="BA13" s="49">
        <v>1.9759036144578312E-2</v>
      </c>
    </row>
    <row r="14" spans="1:53" ht="13.9" customHeight="1" x14ac:dyDescent="0.35">
      <c r="A14"/>
      <c r="B14" s="29" t="s">
        <v>46</v>
      </c>
      <c r="C14" s="45" t="s">
        <v>47</v>
      </c>
      <c r="D14" s="93">
        <f t="shared" si="0"/>
        <v>8</v>
      </c>
      <c r="E14" s="17" t="s">
        <v>29</v>
      </c>
      <c r="F14" s="18" t="s">
        <v>29</v>
      </c>
      <c r="G14" s="18" t="s">
        <v>29</v>
      </c>
      <c r="H14" s="18" t="s">
        <v>29</v>
      </c>
      <c r="I14" s="18" t="s">
        <v>29</v>
      </c>
      <c r="J14" s="18" t="s">
        <v>29</v>
      </c>
      <c r="K14" s="53" t="s">
        <v>29</v>
      </c>
      <c r="L14" s="17" t="s">
        <v>29</v>
      </c>
      <c r="M14" s="18" t="s">
        <v>29</v>
      </c>
      <c r="N14" s="18">
        <v>4</v>
      </c>
      <c r="O14" s="18" t="s">
        <v>29</v>
      </c>
      <c r="P14" s="18" t="s">
        <v>29</v>
      </c>
      <c r="Q14" s="18">
        <v>4</v>
      </c>
      <c r="R14" s="49">
        <v>2.2017944624869268E-4</v>
      </c>
      <c r="S14" s="17" t="s">
        <v>29</v>
      </c>
      <c r="T14" s="18" t="s">
        <v>29</v>
      </c>
      <c r="U14" s="18" t="s">
        <v>29</v>
      </c>
      <c r="V14" s="18" t="s">
        <v>29</v>
      </c>
      <c r="W14" s="18" t="s">
        <v>29</v>
      </c>
      <c r="X14" s="18" t="s">
        <v>29</v>
      </c>
      <c r="Y14" s="49" t="s">
        <v>29</v>
      </c>
      <c r="Z14" s="17" t="s">
        <v>29</v>
      </c>
      <c r="AA14" s="18" t="s">
        <v>29</v>
      </c>
      <c r="AB14" s="18" t="s">
        <v>29</v>
      </c>
      <c r="AC14" s="18" t="s">
        <v>29</v>
      </c>
      <c r="AD14" s="18" t="s">
        <v>29</v>
      </c>
      <c r="AE14" s="18" t="s">
        <v>29</v>
      </c>
      <c r="AF14" s="49" t="s">
        <v>29</v>
      </c>
      <c r="AG14" s="17" t="s">
        <v>29</v>
      </c>
      <c r="AH14" s="18" t="s">
        <v>29</v>
      </c>
      <c r="AI14" s="18">
        <v>4</v>
      </c>
      <c r="AJ14" s="18" t="s">
        <v>29</v>
      </c>
      <c r="AK14" s="18" t="s">
        <v>29</v>
      </c>
      <c r="AL14" s="18">
        <v>4</v>
      </c>
      <c r="AM14" s="49">
        <v>1.9695701413166577E-4</v>
      </c>
      <c r="AN14" s="17" t="s">
        <v>29</v>
      </c>
      <c r="AO14" s="18" t="s">
        <v>29</v>
      </c>
      <c r="AP14" s="18" t="s">
        <v>29</v>
      </c>
      <c r="AQ14" s="18" t="s">
        <v>29</v>
      </c>
      <c r="AR14" s="18" t="s">
        <v>29</v>
      </c>
      <c r="AS14" s="18" t="s">
        <v>29</v>
      </c>
      <c r="AT14" s="49" t="s">
        <v>29</v>
      </c>
      <c r="AU14" s="17" t="s">
        <v>29</v>
      </c>
      <c r="AV14" s="18" t="s">
        <v>29</v>
      </c>
      <c r="AW14" s="18" t="s">
        <v>29</v>
      </c>
      <c r="AX14" s="18" t="s">
        <v>29</v>
      </c>
      <c r="AY14" s="18" t="s">
        <v>29</v>
      </c>
      <c r="AZ14" s="18" t="s">
        <v>29</v>
      </c>
      <c r="BA14" s="49" t="s">
        <v>29</v>
      </c>
    </row>
    <row r="15" spans="1:53" ht="13.9" customHeight="1" x14ac:dyDescent="0.35">
      <c r="A15"/>
      <c r="B15" s="29" t="s">
        <v>48</v>
      </c>
      <c r="C15" s="45" t="s">
        <v>49</v>
      </c>
      <c r="D15" s="93">
        <f t="shared" si="0"/>
        <v>5</v>
      </c>
      <c r="E15" s="17" t="s">
        <v>29</v>
      </c>
      <c r="F15" s="18" t="s">
        <v>29</v>
      </c>
      <c r="G15" s="18" t="s">
        <v>29</v>
      </c>
      <c r="H15" s="18" t="s">
        <v>29</v>
      </c>
      <c r="I15" s="18" t="s">
        <v>29</v>
      </c>
      <c r="J15" s="18" t="s">
        <v>29</v>
      </c>
      <c r="K15" s="53" t="s">
        <v>29</v>
      </c>
      <c r="L15" s="17" t="s">
        <v>29</v>
      </c>
      <c r="M15" s="18" t="s">
        <v>29</v>
      </c>
      <c r="N15" s="18">
        <v>2</v>
      </c>
      <c r="O15" s="18" t="s">
        <v>29</v>
      </c>
      <c r="P15" s="18" t="s">
        <v>29</v>
      </c>
      <c r="Q15" s="18">
        <v>2</v>
      </c>
      <c r="R15" s="49">
        <v>1.1008972312434634E-4</v>
      </c>
      <c r="S15" s="17" t="s">
        <v>29</v>
      </c>
      <c r="T15" s="18" t="s">
        <v>29</v>
      </c>
      <c r="U15" s="18">
        <v>3</v>
      </c>
      <c r="V15" s="18" t="s">
        <v>29</v>
      </c>
      <c r="W15" s="18" t="s">
        <v>29</v>
      </c>
      <c r="X15" s="18">
        <v>3</v>
      </c>
      <c r="Y15" s="49">
        <v>1.6271627705158106E-4</v>
      </c>
      <c r="Z15" s="17" t="s">
        <v>29</v>
      </c>
      <c r="AA15" s="18" t="s">
        <v>29</v>
      </c>
      <c r="AB15" s="18" t="s">
        <v>29</v>
      </c>
      <c r="AC15" s="18" t="s">
        <v>29</v>
      </c>
      <c r="AD15" s="18" t="s">
        <v>29</v>
      </c>
      <c r="AE15" s="18" t="s">
        <v>29</v>
      </c>
      <c r="AF15" s="49" t="s">
        <v>29</v>
      </c>
      <c r="AG15" s="17" t="s">
        <v>29</v>
      </c>
      <c r="AH15" s="18" t="s">
        <v>29</v>
      </c>
      <c r="AI15" s="18" t="s">
        <v>29</v>
      </c>
      <c r="AJ15" s="18" t="s">
        <v>29</v>
      </c>
      <c r="AK15" s="18" t="s">
        <v>29</v>
      </c>
      <c r="AL15" s="18" t="s">
        <v>29</v>
      </c>
      <c r="AM15" s="49" t="s">
        <v>29</v>
      </c>
      <c r="AN15" s="17" t="s">
        <v>29</v>
      </c>
      <c r="AO15" s="18" t="s">
        <v>29</v>
      </c>
      <c r="AP15" s="18" t="s">
        <v>29</v>
      </c>
      <c r="AQ15" s="18" t="s">
        <v>29</v>
      </c>
      <c r="AR15" s="18" t="s">
        <v>29</v>
      </c>
      <c r="AS15" s="18" t="s">
        <v>29</v>
      </c>
      <c r="AT15" s="49" t="s">
        <v>29</v>
      </c>
      <c r="AU15" s="17" t="s">
        <v>29</v>
      </c>
      <c r="AV15" s="18" t="s">
        <v>29</v>
      </c>
      <c r="AW15" s="18" t="s">
        <v>29</v>
      </c>
      <c r="AX15" s="18" t="s">
        <v>29</v>
      </c>
      <c r="AY15" s="18" t="s">
        <v>29</v>
      </c>
      <c r="AZ15" s="18" t="s">
        <v>29</v>
      </c>
      <c r="BA15" s="49" t="s">
        <v>29</v>
      </c>
    </row>
    <row r="16" spans="1:53" ht="13.9" customHeight="1" x14ac:dyDescent="0.3">
      <c r="B16" s="29" t="s">
        <v>50</v>
      </c>
      <c r="C16" s="45" t="s">
        <v>51</v>
      </c>
      <c r="D16" s="93">
        <f t="shared" si="0"/>
        <v>170</v>
      </c>
      <c r="E16" s="17" t="s">
        <v>29</v>
      </c>
      <c r="F16" s="18" t="s">
        <v>29</v>
      </c>
      <c r="G16" s="18" t="s">
        <v>29</v>
      </c>
      <c r="H16" s="18" t="s">
        <v>29</v>
      </c>
      <c r="I16" s="18">
        <v>3</v>
      </c>
      <c r="J16" s="18">
        <v>3</v>
      </c>
      <c r="K16" s="53">
        <v>1.6614055490945341E-4</v>
      </c>
      <c r="L16" s="17" t="s">
        <v>29</v>
      </c>
      <c r="M16" s="18" t="s">
        <v>29</v>
      </c>
      <c r="N16" s="18">
        <v>26</v>
      </c>
      <c r="O16" s="18" t="s">
        <v>29</v>
      </c>
      <c r="P16" s="18">
        <v>1</v>
      </c>
      <c r="Q16" s="18">
        <v>27</v>
      </c>
      <c r="R16" s="49">
        <v>1.4862112621786756E-3</v>
      </c>
      <c r="S16" s="17" t="s">
        <v>29</v>
      </c>
      <c r="T16" s="18" t="s">
        <v>29</v>
      </c>
      <c r="U16" s="18">
        <v>6</v>
      </c>
      <c r="V16" s="18" t="s">
        <v>29</v>
      </c>
      <c r="W16" s="18">
        <v>6</v>
      </c>
      <c r="X16" s="18">
        <v>12</v>
      </c>
      <c r="Y16" s="49">
        <v>6.5086510820632425E-4</v>
      </c>
      <c r="Z16" s="17" t="s">
        <v>29</v>
      </c>
      <c r="AA16" s="18" t="s">
        <v>29</v>
      </c>
      <c r="AB16" s="18">
        <v>40</v>
      </c>
      <c r="AC16" s="18" t="s">
        <v>29</v>
      </c>
      <c r="AD16" s="18">
        <v>12</v>
      </c>
      <c r="AE16" s="18">
        <v>52</v>
      </c>
      <c r="AF16" s="49">
        <v>2.7578891540705384E-3</v>
      </c>
      <c r="AG16" s="17" t="s">
        <v>29</v>
      </c>
      <c r="AH16" s="18" t="s">
        <v>29</v>
      </c>
      <c r="AI16" s="18">
        <v>28</v>
      </c>
      <c r="AJ16" s="18" t="s">
        <v>29</v>
      </c>
      <c r="AK16" s="18">
        <v>3</v>
      </c>
      <c r="AL16" s="18">
        <v>31</v>
      </c>
      <c r="AM16" s="49">
        <v>1.5264168595204098E-3</v>
      </c>
      <c r="AN16" s="17" t="s">
        <v>29</v>
      </c>
      <c r="AO16" s="18" t="s">
        <v>29</v>
      </c>
      <c r="AP16" s="18">
        <v>20</v>
      </c>
      <c r="AQ16" s="18" t="s">
        <v>29</v>
      </c>
      <c r="AR16" s="18">
        <v>15</v>
      </c>
      <c r="AS16" s="18">
        <v>35</v>
      </c>
      <c r="AT16" s="49">
        <v>1.9258281060856167E-3</v>
      </c>
      <c r="AU16" s="17" t="s">
        <v>29</v>
      </c>
      <c r="AV16" s="18" t="s">
        <v>29</v>
      </c>
      <c r="AW16" s="18">
        <v>10</v>
      </c>
      <c r="AX16" s="18" t="s">
        <v>29</v>
      </c>
      <c r="AY16" s="18" t="s">
        <v>29</v>
      </c>
      <c r="AZ16" s="18">
        <v>10</v>
      </c>
      <c r="BA16" s="49">
        <v>9.6385542168674694E-4</v>
      </c>
    </row>
    <row r="17" spans="2:53" ht="13.9" customHeight="1" x14ac:dyDescent="0.3">
      <c r="B17" s="29" t="s">
        <v>52</v>
      </c>
      <c r="C17" s="45" t="s">
        <v>53</v>
      </c>
      <c r="D17" s="93">
        <f t="shared" si="0"/>
        <v>6</v>
      </c>
      <c r="E17" s="17" t="s">
        <v>29</v>
      </c>
      <c r="F17" s="18" t="s">
        <v>29</v>
      </c>
      <c r="G17" s="18" t="s">
        <v>29</v>
      </c>
      <c r="H17" s="18" t="s">
        <v>29</v>
      </c>
      <c r="I17" s="18" t="s">
        <v>29</v>
      </c>
      <c r="J17" s="18" t="s">
        <v>29</v>
      </c>
      <c r="K17" s="53" t="s">
        <v>29</v>
      </c>
      <c r="L17" s="17" t="s">
        <v>29</v>
      </c>
      <c r="M17" s="18" t="s">
        <v>29</v>
      </c>
      <c r="N17" s="18">
        <v>4</v>
      </c>
      <c r="O17" s="18" t="s">
        <v>29</v>
      </c>
      <c r="P17" s="18" t="s">
        <v>29</v>
      </c>
      <c r="Q17" s="18">
        <v>4</v>
      </c>
      <c r="R17" s="49">
        <v>2.2017944624869268E-4</v>
      </c>
      <c r="S17" s="17" t="s">
        <v>29</v>
      </c>
      <c r="T17" s="18" t="s">
        <v>29</v>
      </c>
      <c r="U17" s="18">
        <v>1</v>
      </c>
      <c r="V17" s="18" t="s">
        <v>29</v>
      </c>
      <c r="W17" s="18" t="s">
        <v>29</v>
      </c>
      <c r="X17" s="18">
        <v>1</v>
      </c>
      <c r="Y17" s="49">
        <v>5.4238759017193686E-5</v>
      </c>
      <c r="Z17" s="17" t="s">
        <v>29</v>
      </c>
      <c r="AA17" s="18" t="s">
        <v>29</v>
      </c>
      <c r="AB17" s="18" t="s">
        <v>29</v>
      </c>
      <c r="AC17" s="18" t="s">
        <v>29</v>
      </c>
      <c r="AD17" s="18" t="s">
        <v>29</v>
      </c>
      <c r="AE17" s="18" t="s">
        <v>29</v>
      </c>
      <c r="AF17" s="49" t="s">
        <v>29</v>
      </c>
      <c r="AG17" s="17" t="s">
        <v>29</v>
      </c>
      <c r="AH17" s="18" t="s">
        <v>29</v>
      </c>
      <c r="AI17" s="18">
        <v>1</v>
      </c>
      <c r="AJ17" s="18" t="s">
        <v>29</v>
      </c>
      <c r="AK17" s="18" t="s">
        <v>29</v>
      </c>
      <c r="AL17" s="18">
        <v>1</v>
      </c>
      <c r="AM17" s="49">
        <v>4.9239253532916443E-5</v>
      </c>
      <c r="AN17" s="17" t="s">
        <v>29</v>
      </c>
      <c r="AO17" s="18" t="s">
        <v>29</v>
      </c>
      <c r="AP17" s="18" t="s">
        <v>29</v>
      </c>
      <c r="AQ17" s="18" t="s">
        <v>29</v>
      </c>
      <c r="AR17" s="18" t="s">
        <v>29</v>
      </c>
      <c r="AS17" s="18" t="s">
        <v>29</v>
      </c>
      <c r="AT17" s="49" t="s">
        <v>29</v>
      </c>
      <c r="AU17" s="17" t="s">
        <v>29</v>
      </c>
      <c r="AV17" s="18" t="s">
        <v>29</v>
      </c>
      <c r="AW17" s="18" t="s">
        <v>29</v>
      </c>
      <c r="AX17" s="18" t="s">
        <v>29</v>
      </c>
      <c r="AY17" s="18" t="s">
        <v>29</v>
      </c>
      <c r="AZ17" s="18" t="s">
        <v>29</v>
      </c>
      <c r="BA17" s="49" t="s">
        <v>29</v>
      </c>
    </row>
    <row r="18" spans="2:53" ht="13.9" customHeight="1" x14ac:dyDescent="0.3">
      <c r="B18" s="29" t="s">
        <v>54</v>
      </c>
      <c r="C18" s="45" t="s">
        <v>55</v>
      </c>
      <c r="D18" s="93">
        <f t="shared" si="0"/>
        <v>1209</v>
      </c>
      <c r="E18" s="17">
        <v>4</v>
      </c>
      <c r="F18" s="18">
        <v>8</v>
      </c>
      <c r="G18" s="18">
        <v>73</v>
      </c>
      <c r="H18" s="18" t="s">
        <v>29</v>
      </c>
      <c r="I18" s="18">
        <v>61</v>
      </c>
      <c r="J18" s="18">
        <v>146</v>
      </c>
      <c r="K18" s="53">
        <v>8.0855070055933995E-3</v>
      </c>
      <c r="L18" s="17">
        <v>2</v>
      </c>
      <c r="M18" s="18" t="s">
        <v>29</v>
      </c>
      <c r="N18" s="18">
        <v>101</v>
      </c>
      <c r="O18" s="18" t="s">
        <v>29</v>
      </c>
      <c r="P18" s="18">
        <v>84</v>
      </c>
      <c r="Q18" s="18">
        <v>187</v>
      </c>
      <c r="R18" s="49">
        <v>1.0293389112126383E-2</v>
      </c>
      <c r="S18" s="17" t="s">
        <v>29</v>
      </c>
      <c r="T18" s="18">
        <v>3</v>
      </c>
      <c r="U18" s="18">
        <v>94</v>
      </c>
      <c r="V18" s="18" t="s">
        <v>29</v>
      </c>
      <c r="W18" s="18">
        <v>68</v>
      </c>
      <c r="X18" s="18">
        <v>165</v>
      </c>
      <c r="Y18" s="49">
        <v>8.9493952378369591E-3</v>
      </c>
      <c r="Z18" s="17" t="s">
        <v>29</v>
      </c>
      <c r="AA18" s="18">
        <v>18</v>
      </c>
      <c r="AB18" s="18">
        <v>78</v>
      </c>
      <c r="AC18" s="18">
        <v>2</v>
      </c>
      <c r="AD18" s="18">
        <v>69</v>
      </c>
      <c r="AE18" s="18">
        <v>167</v>
      </c>
      <c r="AF18" s="49">
        <v>8.8570670909573056E-3</v>
      </c>
      <c r="AG18" s="17" t="s">
        <v>29</v>
      </c>
      <c r="AH18" s="18">
        <v>31</v>
      </c>
      <c r="AI18" s="18">
        <v>104</v>
      </c>
      <c r="AJ18" s="18" t="s">
        <v>29</v>
      </c>
      <c r="AK18" s="18">
        <v>67</v>
      </c>
      <c r="AL18" s="18">
        <v>202</v>
      </c>
      <c r="AM18" s="49">
        <v>9.9463292136491212E-3</v>
      </c>
      <c r="AN18" s="17" t="s">
        <v>29</v>
      </c>
      <c r="AO18" s="18">
        <v>44</v>
      </c>
      <c r="AP18" s="18">
        <v>74</v>
      </c>
      <c r="AQ18" s="18" t="s">
        <v>29</v>
      </c>
      <c r="AR18" s="18">
        <v>73</v>
      </c>
      <c r="AS18" s="18">
        <v>191</v>
      </c>
      <c r="AT18" s="49">
        <v>1.050951909321008E-2</v>
      </c>
      <c r="AU18" s="17">
        <v>1</v>
      </c>
      <c r="AV18" s="18">
        <v>8</v>
      </c>
      <c r="AW18" s="18">
        <v>42</v>
      </c>
      <c r="AX18" s="18" t="s">
        <v>29</v>
      </c>
      <c r="AY18" s="18">
        <v>100</v>
      </c>
      <c r="AZ18" s="18">
        <v>151</v>
      </c>
      <c r="BA18" s="49">
        <v>1.4554216867469879E-2</v>
      </c>
    </row>
    <row r="19" spans="2:53" ht="13.9" customHeight="1" x14ac:dyDescent="0.3">
      <c r="B19" s="29" t="s">
        <v>56</v>
      </c>
      <c r="C19" s="45" t="s">
        <v>57</v>
      </c>
      <c r="D19" s="93">
        <f t="shared" si="0"/>
        <v>12</v>
      </c>
      <c r="E19" s="17" t="s">
        <v>29</v>
      </c>
      <c r="F19" s="18" t="s">
        <v>29</v>
      </c>
      <c r="G19" s="18" t="s">
        <v>29</v>
      </c>
      <c r="H19" s="18" t="s">
        <v>29</v>
      </c>
      <c r="I19" s="18" t="s">
        <v>29</v>
      </c>
      <c r="J19" s="18" t="s">
        <v>29</v>
      </c>
      <c r="K19" s="53" t="s">
        <v>29</v>
      </c>
      <c r="L19" s="17" t="s">
        <v>29</v>
      </c>
      <c r="M19" s="18" t="s">
        <v>29</v>
      </c>
      <c r="N19" s="18" t="s">
        <v>29</v>
      </c>
      <c r="O19" s="18" t="s">
        <v>29</v>
      </c>
      <c r="P19" s="18" t="s">
        <v>29</v>
      </c>
      <c r="Q19" s="18" t="s">
        <v>29</v>
      </c>
      <c r="R19" s="49" t="s">
        <v>29</v>
      </c>
      <c r="S19" s="17" t="s">
        <v>29</v>
      </c>
      <c r="T19" s="18" t="s">
        <v>29</v>
      </c>
      <c r="U19" s="18">
        <v>4</v>
      </c>
      <c r="V19" s="18" t="s">
        <v>29</v>
      </c>
      <c r="W19" s="18" t="s">
        <v>29</v>
      </c>
      <c r="X19" s="18">
        <v>4</v>
      </c>
      <c r="Y19" s="49">
        <v>2.1695503606877474E-4</v>
      </c>
      <c r="Z19" s="17" t="s">
        <v>29</v>
      </c>
      <c r="AA19" s="18" t="s">
        <v>29</v>
      </c>
      <c r="AB19" s="18" t="s">
        <v>29</v>
      </c>
      <c r="AC19" s="18" t="s">
        <v>29</v>
      </c>
      <c r="AD19" s="18" t="s">
        <v>29</v>
      </c>
      <c r="AE19" s="18" t="s">
        <v>29</v>
      </c>
      <c r="AF19" s="49" t="s">
        <v>29</v>
      </c>
      <c r="AG19" s="17" t="s">
        <v>29</v>
      </c>
      <c r="AH19" s="18" t="s">
        <v>29</v>
      </c>
      <c r="AI19" s="18" t="s">
        <v>29</v>
      </c>
      <c r="AJ19" s="18" t="s">
        <v>29</v>
      </c>
      <c r="AK19" s="18" t="s">
        <v>29</v>
      </c>
      <c r="AL19" s="18" t="s">
        <v>29</v>
      </c>
      <c r="AM19" s="49" t="s">
        <v>29</v>
      </c>
      <c r="AN19" s="17" t="s">
        <v>29</v>
      </c>
      <c r="AO19" s="18" t="s">
        <v>29</v>
      </c>
      <c r="AP19" s="18">
        <v>8</v>
      </c>
      <c r="AQ19" s="18" t="s">
        <v>29</v>
      </c>
      <c r="AR19" s="18" t="s">
        <v>29</v>
      </c>
      <c r="AS19" s="18">
        <v>8</v>
      </c>
      <c r="AT19" s="49">
        <v>4.4018928139099813E-4</v>
      </c>
      <c r="AU19" s="17" t="s">
        <v>29</v>
      </c>
      <c r="AV19" s="18" t="s">
        <v>29</v>
      </c>
      <c r="AW19" s="18" t="s">
        <v>29</v>
      </c>
      <c r="AX19" s="18" t="s">
        <v>29</v>
      </c>
      <c r="AY19" s="18" t="s">
        <v>29</v>
      </c>
      <c r="AZ19" s="18" t="s">
        <v>29</v>
      </c>
      <c r="BA19" s="49" t="s">
        <v>29</v>
      </c>
    </row>
    <row r="20" spans="2:53" ht="13.9" customHeight="1" x14ac:dyDescent="0.3">
      <c r="B20" s="29" t="s">
        <v>60</v>
      </c>
      <c r="C20" s="45" t="s">
        <v>61</v>
      </c>
      <c r="D20" s="93">
        <f t="shared" si="0"/>
        <v>46</v>
      </c>
      <c r="E20" s="17" t="s">
        <v>29</v>
      </c>
      <c r="F20" s="18" t="s">
        <v>29</v>
      </c>
      <c r="G20" s="18" t="s">
        <v>29</v>
      </c>
      <c r="H20" s="18" t="s">
        <v>29</v>
      </c>
      <c r="I20" s="18" t="s">
        <v>29</v>
      </c>
      <c r="J20" s="18" t="s">
        <v>29</v>
      </c>
      <c r="K20" s="53" t="s">
        <v>29</v>
      </c>
      <c r="L20" s="17" t="s">
        <v>29</v>
      </c>
      <c r="M20" s="18" t="s">
        <v>29</v>
      </c>
      <c r="N20" s="18">
        <v>4</v>
      </c>
      <c r="O20" s="18" t="s">
        <v>29</v>
      </c>
      <c r="P20" s="18" t="s">
        <v>29</v>
      </c>
      <c r="Q20" s="18">
        <v>4</v>
      </c>
      <c r="R20" s="49">
        <v>2.2017944624869268E-4</v>
      </c>
      <c r="S20" s="17" t="s">
        <v>29</v>
      </c>
      <c r="T20" s="18" t="s">
        <v>29</v>
      </c>
      <c r="U20" s="18">
        <v>5</v>
      </c>
      <c r="V20" s="18" t="s">
        <v>29</v>
      </c>
      <c r="W20" s="18" t="s">
        <v>29</v>
      </c>
      <c r="X20" s="18">
        <v>5</v>
      </c>
      <c r="Y20" s="49">
        <v>2.7119379508596845E-4</v>
      </c>
      <c r="Z20" s="17" t="s">
        <v>29</v>
      </c>
      <c r="AA20" s="18" t="s">
        <v>29</v>
      </c>
      <c r="AB20" s="18">
        <v>12</v>
      </c>
      <c r="AC20" s="18" t="s">
        <v>29</v>
      </c>
      <c r="AD20" s="18" t="s">
        <v>29</v>
      </c>
      <c r="AE20" s="18">
        <v>12</v>
      </c>
      <c r="AF20" s="49">
        <v>6.3643595863166274E-4</v>
      </c>
      <c r="AG20" s="17" t="s">
        <v>29</v>
      </c>
      <c r="AH20" s="18" t="s">
        <v>29</v>
      </c>
      <c r="AI20" s="18">
        <v>15</v>
      </c>
      <c r="AJ20" s="18" t="s">
        <v>29</v>
      </c>
      <c r="AK20" s="18" t="s">
        <v>29</v>
      </c>
      <c r="AL20" s="18">
        <v>15</v>
      </c>
      <c r="AM20" s="49">
        <v>7.3858880299374657E-4</v>
      </c>
      <c r="AN20" s="17" t="s">
        <v>29</v>
      </c>
      <c r="AO20" s="18" t="s">
        <v>29</v>
      </c>
      <c r="AP20" s="18">
        <v>10</v>
      </c>
      <c r="AQ20" s="18" t="s">
        <v>29</v>
      </c>
      <c r="AR20" s="18" t="s">
        <v>29</v>
      </c>
      <c r="AS20" s="18">
        <v>10</v>
      </c>
      <c r="AT20" s="49">
        <v>5.5023660173874765E-4</v>
      </c>
      <c r="AU20" s="17" t="s">
        <v>29</v>
      </c>
      <c r="AV20" s="18" t="s">
        <v>29</v>
      </c>
      <c r="AW20" s="18" t="s">
        <v>29</v>
      </c>
      <c r="AX20" s="18" t="s">
        <v>29</v>
      </c>
      <c r="AY20" s="18" t="s">
        <v>29</v>
      </c>
      <c r="AZ20" s="18" t="s">
        <v>29</v>
      </c>
      <c r="BA20" s="49" t="s">
        <v>29</v>
      </c>
    </row>
    <row r="21" spans="2:53" ht="13.9" customHeight="1" x14ac:dyDescent="0.3">
      <c r="B21" s="29" t="s">
        <v>62</v>
      </c>
      <c r="C21" s="45" t="s">
        <v>63</v>
      </c>
      <c r="D21" s="93">
        <f t="shared" si="0"/>
        <v>5</v>
      </c>
      <c r="E21" s="17" t="s">
        <v>29</v>
      </c>
      <c r="F21" s="18" t="s">
        <v>29</v>
      </c>
      <c r="G21" s="18" t="s">
        <v>29</v>
      </c>
      <c r="H21" s="18" t="s">
        <v>29</v>
      </c>
      <c r="I21" s="18" t="s">
        <v>29</v>
      </c>
      <c r="J21" s="18" t="s">
        <v>29</v>
      </c>
      <c r="K21" s="53" t="s">
        <v>29</v>
      </c>
      <c r="L21" s="17" t="s">
        <v>29</v>
      </c>
      <c r="M21" s="18" t="s">
        <v>29</v>
      </c>
      <c r="N21" s="18" t="s">
        <v>29</v>
      </c>
      <c r="O21" s="18" t="s">
        <v>29</v>
      </c>
      <c r="P21" s="18" t="s">
        <v>29</v>
      </c>
      <c r="Q21" s="18" t="s">
        <v>29</v>
      </c>
      <c r="R21" s="49" t="s">
        <v>29</v>
      </c>
      <c r="S21" s="17" t="s">
        <v>29</v>
      </c>
      <c r="T21" s="18" t="s">
        <v>29</v>
      </c>
      <c r="U21" s="18" t="s">
        <v>29</v>
      </c>
      <c r="V21" s="18" t="s">
        <v>29</v>
      </c>
      <c r="W21" s="18" t="s">
        <v>29</v>
      </c>
      <c r="X21" s="18" t="s">
        <v>29</v>
      </c>
      <c r="Y21" s="49" t="s">
        <v>29</v>
      </c>
      <c r="Z21" s="17" t="s">
        <v>29</v>
      </c>
      <c r="AA21" s="18" t="s">
        <v>29</v>
      </c>
      <c r="AB21" s="18">
        <v>1</v>
      </c>
      <c r="AC21" s="18" t="s">
        <v>29</v>
      </c>
      <c r="AD21" s="18" t="s">
        <v>29</v>
      </c>
      <c r="AE21" s="18">
        <v>1</v>
      </c>
      <c r="AF21" s="49">
        <v>5.303632988597189E-5</v>
      </c>
      <c r="AG21" s="17" t="s">
        <v>29</v>
      </c>
      <c r="AH21" s="18" t="s">
        <v>29</v>
      </c>
      <c r="AI21" s="18" t="s">
        <v>29</v>
      </c>
      <c r="AJ21" s="18" t="s">
        <v>29</v>
      </c>
      <c r="AK21" s="18" t="s">
        <v>29</v>
      </c>
      <c r="AL21" s="18" t="s">
        <v>29</v>
      </c>
      <c r="AM21" s="49" t="s">
        <v>29</v>
      </c>
      <c r="AN21" s="17" t="s">
        <v>29</v>
      </c>
      <c r="AO21" s="18" t="s">
        <v>29</v>
      </c>
      <c r="AP21" s="18" t="s">
        <v>29</v>
      </c>
      <c r="AQ21" s="18" t="s">
        <v>29</v>
      </c>
      <c r="AR21" s="18" t="s">
        <v>29</v>
      </c>
      <c r="AS21" s="18" t="s">
        <v>29</v>
      </c>
      <c r="AT21" s="49" t="s">
        <v>29</v>
      </c>
      <c r="AU21" s="17" t="s">
        <v>29</v>
      </c>
      <c r="AV21" s="18" t="s">
        <v>29</v>
      </c>
      <c r="AW21" s="18">
        <v>4</v>
      </c>
      <c r="AX21" s="18" t="s">
        <v>29</v>
      </c>
      <c r="AY21" s="18" t="s">
        <v>29</v>
      </c>
      <c r="AZ21" s="18">
        <v>4</v>
      </c>
      <c r="BA21" s="49">
        <v>3.8554216867469878E-4</v>
      </c>
    </row>
    <row r="22" spans="2:53" ht="13.9" customHeight="1" x14ac:dyDescent="0.3">
      <c r="B22" s="29" t="s">
        <v>64</v>
      </c>
      <c r="C22" s="45" t="s">
        <v>65</v>
      </c>
      <c r="D22" s="93">
        <v>5</v>
      </c>
      <c r="E22" s="17" t="s">
        <v>29</v>
      </c>
      <c r="F22" s="18" t="s">
        <v>29</v>
      </c>
      <c r="G22" s="18" t="s">
        <v>29</v>
      </c>
      <c r="H22" s="18" t="s">
        <v>29</v>
      </c>
      <c r="I22" s="18" t="s">
        <v>29</v>
      </c>
      <c r="J22" s="18" t="s">
        <v>29</v>
      </c>
      <c r="K22" s="53" t="s">
        <v>29</v>
      </c>
      <c r="L22" s="17" t="s">
        <v>29</v>
      </c>
      <c r="M22" s="18" t="s">
        <v>29</v>
      </c>
      <c r="N22" s="18" t="s">
        <v>29</v>
      </c>
      <c r="O22" s="18" t="s">
        <v>29</v>
      </c>
      <c r="P22" s="18" t="s">
        <v>29</v>
      </c>
      <c r="Q22" s="18" t="s">
        <v>29</v>
      </c>
      <c r="R22" s="49" t="s">
        <v>29</v>
      </c>
      <c r="S22" s="17" t="s">
        <v>29</v>
      </c>
      <c r="T22" s="18" t="s">
        <v>29</v>
      </c>
      <c r="U22" s="18" t="s">
        <v>29</v>
      </c>
      <c r="V22" s="18" t="s">
        <v>29</v>
      </c>
      <c r="W22" s="18" t="s">
        <v>29</v>
      </c>
      <c r="X22" s="18" t="s">
        <v>29</v>
      </c>
      <c r="Y22" s="49" t="s">
        <v>29</v>
      </c>
      <c r="Z22" s="17" t="s">
        <v>29</v>
      </c>
      <c r="AA22" s="18" t="s">
        <v>29</v>
      </c>
      <c r="AB22" s="18">
        <v>3</v>
      </c>
      <c r="AC22" s="18" t="s">
        <v>29</v>
      </c>
      <c r="AD22" s="18" t="s">
        <v>29</v>
      </c>
      <c r="AE22" s="18">
        <v>3</v>
      </c>
      <c r="AF22" s="49">
        <v>1.5910898965791568E-4</v>
      </c>
      <c r="AG22" s="17" t="s">
        <v>29</v>
      </c>
      <c r="AH22" s="18" t="s">
        <v>29</v>
      </c>
      <c r="AI22" s="18" t="s">
        <v>29</v>
      </c>
      <c r="AJ22" s="18" t="s">
        <v>29</v>
      </c>
      <c r="AK22" s="18" t="s">
        <v>29</v>
      </c>
      <c r="AL22" s="18" t="s">
        <v>29</v>
      </c>
      <c r="AM22" s="49" t="s">
        <v>29</v>
      </c>
      <c r="AN22" s="17" t="s">
        <v>29</v>
      </c>
      <c r="AO22" s="18" t="s">
        <v>29</v>
      </c>
      <c r="AP22" s="18">
        <v>2</v>
      </c>
      <c r="AQ22" s="18" t="s">
        <v>29</v>
      </c>
      <c r="AR22" s="18" t="s">
        <v>29</v>
      </c>
      <c r="AS22" s="18">
        <v>2</v>
      </c>
      <c r="AT22" s="49">
        <v>1.1004732034774953E-4</v>
      </c>
      <c r="AU22" s="17" t="s">
        <v>29</v>
      </c>
      <c r="AV22" s="18" t="s">
        <v>29</v>
      </c>
      <c r="AW22" s="18" t="s">
        <v>29</v>
      </c>
      <c r="AX22" s="18" t="s">
        <v>29</v>
      </c>
      <c r="AY22" s="18" t="s">
        <v>29</v>
      </c>
      <c r="AZ22" s="18" t="s">
        <v>29</v>
      </c>
      <c r="BA22" s="49" t="s">
        <v>29</v>
      </c>
    </row>
    <row r="23" spans="2:53" ht="13.9" customHeight="1" x14ac:dyDescent="0.3">
      <c r="B23" s="29" t="s">
        <v>66</v>
      </c>
      <c r="C23" s="45" t="s">
        <v>67</v>
      </c>
      <c r="D23" s="93">
        <v>42</v>
      </c>
      <c r="E23" s="17" t="s">
        <v>29</v>
      </c>
      <c r="F23" s="18" t="s">
        <v>29</v>
      </c>
      <c r="G23" s="18" t="s">
        <v>29</v>
      </c>
      <c r="H23" s="18" t="s">
        <v>29</v>
      </c>
      <c r="I23" s="18" t="s">
        <v>29</v>
      </c>
      <c r="J23" s="18" t="s">
        <v>29</v>
      </c>
      <c r="K23" s="53" t="s">
        <v>29</v>
      </c>
      <c r="L23" s="17" t="s">
        <v>29</v>
      </c>
      <c r="M23" s="18" t="s">
        <v>29</v>
      </c>
      <c r="N23" s="18">
        <v>11</v>
      </c>
      <c r="O23" s="18" t="s">
        <v>29</v>
      </c>
      <c r="P23" s="18" t="s">
        <v>29</v>
      </c>
      <c r="Q23" s="18">
        <v>11</v>
      </c>
      <c r="R23" s="49">
        <v>6.0549347718390483E-4</v>
      </c>
      <c r="S23" s="17" t="s">
        <v>29</v>
      </c>
      <c r="T23" s="18" t="s">
        <v>29</v>
      </c>
      <c r="U23" s="18">
        <v>17</v>
      </c>
      <c r="V23" s="18" t="s">
        <v>29</v>
      </c>
      <c r="W23" s="18" t="s">
        <v>29</v>
      </c>
      <c r="X23" s="18">
        <v>17</v>
      </c>
      <c r="Y23" s="49">
        <v>9.2205890329229265E-4</v>
      </c>
      <c r="Z23" s="17" t="s">
        <v>29</v>
      </c>
      <c r="AA23" s="18" t="s">
        <v>29</v>
      </c>
      <c r="AB23" s="18">
        <v>4</v>
      </c>
      <c r="AC23" s="18" t="s">
        <v>29</v>
      </c>
      <c r="AD23" s="18" t="s">
        <v>29</v>
      </c>
      <c r="AE23" s="18">
        <v>4</v>
      </c>
      <c r="AF23" s="49">
        <v>2.1214531954388756E-4</v>
      </c>
      <c r="AG23" s="17" t="s">
        <v>29</v>
      </c>
      <c r="AH23" s="18" t="s">
        <v>29</v>
      </c>
      <c r="AI23" s="18">
        <v>8</v>
      </c>
      <c r="AJ23" s="18" t="s">
        <v>29</v>
      </c>
      <c r="AK23" s="18" t="s">
        <v>29</v>
      </c>
      <c r="AL23" s="18">
        <v>8</v>
      </c>
      <c r="AM23" s="49">
        <v>3.9391402826333155E-4</v>
      </c>
      <c r="AN23" s="17" t="s">
        <v>29</v>
      </c>
      <c r="AO23" s="18" t="s">
        <v>29</v>
      </c>
      <c r="AP23" s="18">
        <v>2</v>
      </c>
      <c r="AQ23" s="18" t="s">
        <v>29</v>
      </c>
      <c r="AR23" s="18" t="s">
        <v>29</v>
      </c>
      <c r="AS23" s="18">
        <v>2</v>
      </c>
      <c r="AT23" s="49">
        <v>1.1004732034774953E-4</v>
      </c>
      <c r="AU23" s="17" t="s">
        <v>29</v>
      </c>
      <c r="AV23" s="18" t="s">
        <v>29</v>
      </c>
      <c r="AW23" s="18" t="s">
        <v>29</v>
      </c>
      <c r="AX23" s="18" t="s">
        <v>29</v>
      </c>
      <c r="AY23" s="18" t="s">
        <v>29</v>
      </c>
      <c r="AZ23" s="18" t="s">
        <v>29</v>
      </c>
      <c r="BA23" s="49" t="s">
        <v>29</v>
      </c>
    </row>
    <row r="24" spans="2:53" ht="13.9" customHeight="1" x14ac:dyDescent="0.3">
      <c r="B24" s="29" t="s">
        <v>68</v>
      </c>
      <c r="C24" s="45" t="s">
        <v>69</v>
      </c>
      <c r="D24" s="93">
        <f t="shared" ref="D24:D55" si="1">SUM(J24,Q24,X24,AE24,AL24,AS24,AZ24)</f>
        <v>4</v>
      </c>
      <c r="E24" s="17" t="s">
        <v>29</v>
      </c>
      <c r="F24" s="18" t="s">
        <v>29</v>
      </c>
      <c r="G24" s="18" t="s">
        <v>29</v>
      </c>
      <c r="H24" s="18" t="s">
        <v>29</v>
      </c>
      <c r="I24" s="18" t="s">
        <v>29</v>
      </c>
      <c r="J24" s="18" t="s">
        <v>29</v>
      </c>
      <c r="K24" s="53" t="s">
        <v>29</v>
      </c>
      <c r="L24" s="17" t="s">
        <v>29</v>
      </c>
      <c r="M24" s="18" t="s">
        <v>29</v>
      </c>
      <c r="N24" s="18" t="s">
        <v>29</v>
      </c>
      <c r="O24" s="18" t="s">
        <v>29</v>
      </c>
      <c r="P24" s="18" t="s">
        <v>29</v>
      </c>
      <c r="Q24" s="18" t="s">
        <v>29</v>
      </c>
      <c r="R24" s="49" t="s">
        <v>29</v>
      </c>
      <c r="S24" s="17" t="s">
        <v>29</v>
      </c>
      <c r="T24" s="18" t="s">
        <v>29</v>
      </c>
      <c r="U24" s="18" t="s">
        <v>29</v>
      </c>
      <c r="V24" s="18" t="s">
        <v>29</v>
      </c>
      <c r="W24" s="18" t="s">
        <v>29</v>
      </c>
      <c r="X24" s="18" t="s">
        <v>29</v>
      </c>
      <c r="Y24" s="49" t="s">
        <v>29</v>
      </c>
      <c r="Z24" s="17" t="s">
        <v>29</v>
      </c>
      <c r="AA24" s="18" t="s">
        <v>29</v>
      </c>
      <c r="AB24" s="18">
        <v>2</v>
      </c>
      <c r="AC24" s="18" t="s">
        <v>29</v>
      </c>
      <c r="AD24" s="18" t="s">
        <v>29</v>
      </c>
      <c r="AE24" s="18">
        <v>2</v>
      </c>
      <c r="AF24" s="49">
        <v>1.0607265977194378E-4</v>
      </c>
      <c r="AG24" s="17" t="s">
        <v>29</v>
      </c>
      <c r="AH24" s="18" t="s">
        <v>29</v>
      </c>
      <c r="AI24" s="18">
        <v>1</v>
      </c>
      <c r="AJ24" s="18" t="s">
        <v>29</v>
      </c>
      <c r="AK24" s="18" t="s">
        <v>29</v>
      </c>
      <c r="AL24" s="18">
        <v>1</v>
      </c>
      <c r="AM24" s="49">
        <v>4.9239253532916443E-5</v>
      </c>
      <c r="AN24" s="17" t="s">
        <v>29</v>
      </c>
      <c r="AO24" s="18" t="s">
        <v>29</v>
      </c>
      <c r="AP24" s="18">
        <v>1</v>
      </c>
      <c r="AQ24" s="18" t="s">
        <v>29</v>
      </c>
      <c r="AR24" s="18" t="s">
        <v>29</v>
      </c>
      <c r="AS24" s="18">
        <v>1</v>
      </c>
      <c r="AT24" s="49">
        <v>5.5023660173874766E-5</v>
      </c>
      <c r="AU24" s="17" t="s">
        <v>29</v>
      </c>
      <c r="AV24" s="18" t="s">
        <v>29</v>
      </c>
      <c r="AW24" s="18" t="s">
        <v>29</v>
      </c>
      <c r="AX24" s="18" t="s">
        <v>29</v>
      </c>
      <c r="AY24" s="18" t="s">
        <v>29</v>
      </c>
      <c r="AZ24" s="18" t="s">
        <v>29</v>
      </c>
      <c r="BA24" s="49" t="s">
        <v>29</v>
      </c>
    </row>
    <row r="25" spans="2:53" ht="13.9" customHeight="1" x14ac:dyDescent="0.3">
      <c r="B25" s="29" t="s">
        <v>70</v>
      </c>
      <c r="C25" s="45" t="s">
        <v>71</v>
      </c>
      <c r="D25" s="93">
        <f t="shared" si="1"/>
        <v>1</v>
      </c>
      <c r="E25" s="17" t="s">
        <v>29</v>
      </c>
      <c r="F25" s="18" t="s">
        <v>29</v>
      </c>
      <c r="G25" s="18" t="s">
        <v>29</v>
      </c>
      <c r="H25" s="18" t="s">
        <v>29</v>
      </c>
      <c r="I25" s="18" t="s">
        <v>29</v>
      </c>
      <c r="J25" s="18" t="s">
        <v>29</v>
      </c>
      <c r="K25" s="53" t="s">
        <v>29</v>
      </c>
      <c r="L25" s="17" t="s">
        <v>29</v>
      </c>
      <c r="M25" s="18" t="s">
        <v>29</v>
      </c>
      <c r="N25" s="18">
        <v>1</v>
      </c>
      <c r="O25" s="18" t="s">
        <v>29</v>
      </c>
      <c r="P25" s="18" t="s">
        <v>29</v>
      </c>
      <c r="Q25" s="18">
        <v>1</v>
      </c>
      <c r="R25" s="49">
        <v>5.5044861562173171E-5</v>
      </c>
      <c r="S25" s="17" t="s">
        <v>29</v>
      </c>
      <c r="T25" s="18" t="s">
        <v>29</v>
      </c>
      <c r="U25" s="18" t="s">
        <v>29</v>
      </c>
      <c r="V25" s="18" t="s">
        <v>29</v>
      </c>
      <c r="W25" s="18" t="s">
        <v>29</v>
      </c>
      <c r="X25" s="18" t="s">
        <v>29</v>
      </c>
      <c r="Y25" s="49" t="s">
        <v>29</v>
      </c>
      <c r="Z25" s="17" t="s">
        <v>29</v>
      </c>
      <c r="AA25" s="18" t="s">
        <v>29</v>
      </c>
      <c r="AB25" s="18" t="s">
        <v>29</v>
      </c>
      <c r="AC25" s="18" t="s">
        <v>29</v>
      </c>
      <c r="AD25" s="18" t="s">
        <v>29</v>
      </c>
      <c r="AE25" s="18" t="s">
        <v>29</v>
      </c>
      <c r="AF25" s="49" t="s">
        <v>29</v>
      </c>
      <c r="AG25" s="17" t="s">
        <v>29</v>
      </c>
      <c r="AH25" s="18" t="s">
        <v>29</v>
      </c>
      <c r="AI25" s="18" t="s">
        <v>29</v>
      </c>
      <c r="AJ25" s="18" t="s">
        <v>29</v>
      </c>
      <c r="AK25" s="18" t="s">
        <v>29</v>
      </c>
      <c r="AL25" s="18" t="s">
        <v>29</v>
      </c>
      <c r="AM25" s="49" t="s">
        <v>29</v>
      </c>
      <c r="AN25" s="17" t="s">
        <v>29</v>
      </c>
      <c r="AO25" s="18" t="s">
        <v>29</v>
      </c>
      <c r="AP25" s="18" t="s">
        <v>29</v>
      </c>
      <c r="AQ25" s="18" t="s">
        <v>29</v>
      </c>
      <c r="AR25" s="18" t="s">
        <v>29</v>
      </c>
      <c r="AS25" s="18" t="s">
        <v>29</v>
      </c>
      <c r="AT25" s="49" t="s">
        <v>29</v>
      </c>
      <c r="AU25" s="17" t="s">
        <v>29</v>
      </c>
      <c r="AV25" s="18" t="s">
        <v>29</v>
      </c>
      <c r="AW25" s="18" t="s">
        <v>29</v>
      </c>
      <c r="AX25" s="18" t="s">
        <v>29</v>
      </c>
      <c r="AY25" s="18" t="s">
        <v>29</v>
      </c>
      <c r="AZ25" s="18" t="s">
        <v>29</v>
      </c>
      <c r="BA25" s="49" t="s">
        <v>29</v>
      </c>
    </row>
    <row r="26" spans="2:53" x14ac:dyDescent="0.3">
      <c r="B26" s="29" t="s">
        <v>72</v>
      </c>
      <c r="C26" s="45" t="s">
        <v>73</v>
      </c>
      <c r="D26" s="93">
        <f t="shared" si="1"/>
        <v>1582</v>
      </c>
      <c r="E26" s="17" t="s">
        <v>29</v>
      </c>
      <c r="F26" s="18">
        <v>10</v>
      </c>
      <c r="G26" s="18">
        <v>104</v>
      </c>
      <c r="H26" s="18" t="s">
        <v>29</v>
      </c>
      <c r="I26" s="18">
        <v>104</v>
      </c>
      <c r="J26" s="18">
        <v>218</v>
      </c>
      <c r="K26" s="53">
        <v>1.207288032342028E-2</v>
      </c>
      <c r="L26" s="17" t="s">
        <v>29</v>
      </c>
      <c r="M26" s="18">
        <v>15</v>
      </c>
      <c r="N26" s="18">
        <v>122</v>
      </c>
      <c r="O26" s="18" t="s">
        <v>29</v>
      </c>
      <c r="P26" s="18">
        <v>165</v>
      </c>
      <c r="Q26" s="18">
        <v>302</v>
      </c>
      <c r="R26" s="49">
        <v>1.6623548191776298E-2</v>
      </c>
      <c r="S26" s="17" t="s">
        <v>29</v>
      </c>
      <c r="T26" s="18">
        <v>22</v>
      </c>
      <c r="U26" s="18">
        <v>126</v>
      </c>
      <c r="V26" s="18" t="s">
        <v>29</v>
      </c>
      <c r="W26" s="18">
        <v>78</v>
      </c>
      <c r="X26" s="18">
        <v>226</v>
      </c>
      <c r="Y26" s="49">
        <v>1.2257959537885773E-2</v>
      </c>
      <c r="Z26" s="17" t="s">
        <v>29</v>
      </c>
      <c r="AA26" s="18">
        <v>12</v>
      </c>
      <c r="AB26" s="18">
        <v>153</v>
      </c>
      <c r="AC26" s="18" t="s">
        <v>29</v>
      </c>
      <c r="AD26" s="18">
        <v>64</v>
      </c>
      <c r="AE26" s="18">
        <v>229</v>
      </c>
      <c r="AF26" s="49">
        <v>1.2145319543887563E-2</v>
      </c>
      <c r="AG26" s="17">
        <v>14</v>
      </c>
      <c r="AH26" s="18">
        <v>20</v>
      </c>
      <c r="AI26" s="18">
        <v>163</v>
      </c>
      <c r="AJ26" s="18">
        <v>6</v>
      </c>
      <c r="AK26" s="18">
        <v>63</v>
      </c>
      <c r="AL26" s="18">
        <v>266</v>
      </c>
      <c r="AM26" s="49">
        <v>1.3097641439755774E-2</v>
      </c>
      <c r="AN26" s="17">
        <v>14</v>
      </c>
      <c r="AO26" s="18" t="s">
        <v>29</v>
      </c>
      <c r="AP26" s="18">
        <v>145</v>
      </c>
      <c r="AQ26" s="18">
        <v>2</v>
      </c>
      <c r="AR26" s="18">
        <v>13</v>
      </c>
      <c r="AS26" s="18">
        <v>174</v>
      </c>
      <c r="AT26" s="49">
        <v>9.5741168702542095E-3</v>
      </c>
      <c r="AU26" s="17">
        <v>8</v>
      </c>
      <c r="AV26" s="18">
        <v>27</v>
      </c>
      <c r="AW26" s="18">
        <v>107</v>
      </c>
      <c r="AX26" s="18" t="s">
        <v>29</v>
      </c>
      <c r="AY26" s="18">
        <v>25</v>
      </c>
      <c r="AZ26" s="18">
        <v>167</v>
      </c>
      <c r="BA26" s="49">
        <v>1.6096385542168676E-2</v>
      </c>
    </row>
    <row r="27" spans="2:53" x14ac:dyDescent="0.3">
      <c r="B27" s="29" t="s">
        <v>74</v>
      </c>
      <c r="C27" s="45" t="s">
        <v>75</v>
      </c>
      <c r="D27" s="93">
        <f t="shared" si="1"/>
        <v>3</v>
      </c>
      <c r="E27" s="17" t="s">
        <v>29</v>
      </c>
      <c r="F27" s="18" t="s">
        <v>29</v>
      </c>
      <c r="G27" s="18" t="s">
        <v>29</v>
      </c>
      <c r="H27" s="18" t="s">
        <v>29</v>
      </c>
      <c r="I27" s="18" t="s">
        <v>29</v>
      </c>
      <c r="J27" s="18" t="s">
        <v>29</v>
      </c>
      <c r="K27" s="53" t="s">
        <v>29</v>
      </c>
      <c r="L27" s="17" t="s">
        <v>29</v>
      </c>
      <c r="M27" s="18" t="s">
        <v>29</v>
      </c>
      <c r="N27" s="18" t="s">
        <v>29</v>
      </c>
      <c r="O27" s="18" t="s">
        <v>29</v>
      </c>
      <c r="P27" s="18" t="s">
        <v>29</v>
      </c>
      <c r="Q27" s="18" t="s">
        <v>29</v>
      </c>
      <c r="R27" s="49" t="s">
        <v>29</v>
      </c>
      <c r="S27" s="17" t="s">
        <v>29</v>
      </c>
      <c r="T27" s="18" t="s">
        <v>29</v>
      </c>
      <c r="U27" s="18">
        <v>2</v>
      </c>
      <c r="V27" s="18" t="s">
        <v>29</v>
      </c>
      <c r="W27" s="18" t="s">
        <v>29</v>
      </c>
      <c r="X27" s="18">
        <v>2</v>
      </c>
      <c r="Y27" s="49">
        <v>1.0847751803438737E-4</v>
      </c>
      <c r="Z27" s="17" t="s">
        <v>29</v>
      </c>
      <c r="AA27" s="18" t="s">
        <v>29</v>
      </c>
      <c r="AB27" s="18">
        <v>1</v>
      </c>
      <c r="AC27" s="18" t="s">
        <v>29</v>
      </c>
      <c r="AD27" s="18" t="s">
        <v>29</v>
      </c>
      <c r="AE27" s="18">
        <v>1</v>
      </c>
      <c r="AF27" s="49">
        <v>5.303632988597189E-5</v>
      </c>
      <c r="AG27" s="17" t="s">
        <v>29</v>
      </c>
      <c r="AH27" s="18" t="s">
        <v>29</v>
      </c>
      <c r="AI27" s="18" t="s">
        <v>29</v>
      </c>
      <c r="AJ27" s="18" t="s">
        <v>29</v>
      </c>
      <c r="AK27" s="18" t="s">
        <v>29</v>
      </c>
      <c r="AL27" s="18" t="s">
        <v>29</v>
      </c>
      <c r="AM27" s="49" t="s">
        <v>29</v>
      </c>
      <c r="AN27" s="17" t="s">
        <v>29</v>
      </c>
      <c r="AO27" s="18" t="s">
        <v>29</v>
      </c>
      <c r="AP27" s="18" t="s">
        <v>29</v>
      </c>
      <c r="AQ27" s="18" t="s">
        <v>29</v>
      </c>
      <c r="AR27" s="18" t="s">
        <v>29</v>
      </c>
      <c r="AS27" s="18" t="s">
        <v>29</v>
      </c>
      <c r="AT27" s="49" t="s">
        <v>29</v>
      </c>
      <c r="AU27" s="17" t="s">
        <v>29</v>
      </c>
      <c r="AV27" s="18" t="s">
        <v>29</v>
      </c>
      <c r="AW27" s="18" t="s">
        <v>29</v>
      </c>
      <c r="AX27" s="18" t="s">
        <v>29</v>
      </c>
      <c r="AY27" s="18" t="s">
        <v>29</v>
      </c>
      <c r="AZ27" s="18" t="s">
        <v>29</v>
      </c>
      <c r="BA27" s="49" t="s">
        <v>29</v>
      </c>
    </row>
    <row r="28" spans="2:53" x14ac:dyDescent="0.3">
      <c r="B28" s="29" t="s">
        <v>76</v>
      </c>
      <c r="C28" s="45" t="s">
        <v>77</v>
      </c>
      <c r="D28" s="93">
        <f t="shared" si="1"/>
        <v>1063</v>
      </c>
      <c r="E28" s="95">
        <v>1</v>
      </c>
      <c r="F28" s="94">
        <v>34</v>
      </c>
      <c r="G28" s="94">
        <v>65</v>
      </c>
      <c r="H28" s="94">
        <v>2</v>
      </c>
      <c r="I28" s="94">
        <v>38</v>
      </c>
      <c r="J28" s="18">
        <v>140</v>
      </c>
      <c r="K28" s="53">
        <v>7.7532258957744918E-3</v>
      </c>
      <c r="L28" s="17">
        <v>1</v>
      </c>
      <c r="M28" s="18">
        <v>18</v>
      </c>
      <c r="N28" s="18">
        <v>52</v>
      </c>
      <c r="O28" s="18" t="s">
        <v>29</v>
      </c>
      <c r="P28" s="18">
        <v>63</v>
      </c>
      <c r="Q28" s="18">
        <v>134</v>
      </c>
      <c r="R28" s="49">
        <v>7.3760114493312051E-3</v>
      </c>
      <c r="S28" s="17">
        <v>3</v>
      </c>
      <c r="T28" s="18">
        <v>26</v>
      </c>
      <c r="U28" s="18">
        <v>57</v>
      </c>
      <c r="V28" s="18" t="s">
        <v>29</v>
      </c>
      <c r="W28" s="18">
        <v>39</v>
      </c>
      <c r="X28" s="18">
        <v>125</v>
      </c>
      <c r="Y28" s="49">
        <v>6.7798448771492111E-3</v>
      </c>
      <c r="Z28" s="17">
        <v>3</v>
      </c>
      <c r="AA28" s="18">
        <v>28</v>
      </c>
      <c r="AB28" s="18">
        <v>58</v>
      </c>
      <c r="AC28" s="18" t="s">
        <v>29</v>
      </c>
      <c r="AD28" s="18">
        <v>40</v>
      </c>
      <c r="AE28" s="18">
        <v>129</v>
      </c>
      <c r="AF28" s="49">
        <v>6.841686555290374E-3</v>
      </c>
      <c r="AG28" s="17">
        <v>15</v>
      </c>
      <c r="AH28" s="18">
        <v>25</v>
      </c>
      <c r="AI28" s="18">
        <v>81</v>
      </c>
      <c r="AJ28" s="18">
        <v>1</v>
      </c>
      <c r="AK28" s="18">
        <v>38</v>
      </c>
      <c r="AL28" s="18">
        <v>160</v>
      </c>
      <c r="AM28" s="49">
        <v>7.87828056526663E-3</v>
      </c>
      <c r="AN28" s="17">
        <v>40</v>
      </c>
      <c r="AO28" s="18">
        <v>43</v>
      </c>
      <c r="AP28" s="18">
        <v>93</v>
      </c>
      <c r="AQ28" s="18" t="s">
        <v>29</v>
      </c>
      <c r="AR28" s="18">
        <v>66</v>
      </c>
      <c r="AS28" s="18">
        <v>242</v>
      </c>
      <c r="AT28" s="49">
        <v>1.3315725762077693E-2</v>
      </c>
      <c r="AU28" s="17">
        <v>15</v>
      </c>
      <c r="AV28" s="18">
        <v>50</v>
      </c>
      <c r="AW28" s="18">
        <v>46</v>
      </c>
      <c r="AX28" s="18" t="s">
        <v>29</v>
      </c>
      <c r="AY28" s="18">
        <v>22</v>
      </c>
      <c r="AZ28" s="18">
        <v>133</v>
      </c>
      <c r="BA28" s="49">
        <v>1.2819277108433735E-2</v>
      </c>
    </row>
    <row r="29" spans="2:53" x14ac:dyDescent="0.3">
      <c r="B29" s="29" t="s">
        <v>80</v>
      </c>
      <c r="C29" s="45" t="s">
        <v>81</v>
      </c>
      <c r="D29" s="93">
        <f t="shared" si="1"/>
        <v>1370</v>
      </c>
      <c r="E29" s="17" t="s">
        <v>29</v>
      </c>
      <c r="F29" s="18">
        <v>6</v>
      </c>
      <c r="G29" s="18">
        <v>173</v>
      </c>
      <c r="H29" s="18" t="s">
        <v>29</v>
      </c>
      <c r="I29" s="18">
        <v>19</v>
      </c>
      <c r="J29" s="18">
        <v>198</v>
      </c>
      <c r="K29" s="53">
        <v>1.0965276624023924E-2</v>
      </c>
      <c r="L29" s="17">
        <v>2</v>
      </c>
      <c r="M29" s="18" t="s">
        <v>29</v>
      </c>
      <c r="N29" s="18">
        <v>161</v>
      </c>
      <c r="O29" s="18">
        <v>5</v>
      </c>
      <c r="P29" s="18" t="s">
        <v>29</v>
      </c>
      <c r="Q29" s="18">
        <v>168</v>
      </c>
      <c r="R29" s="49">
        <v>9.2475367424450922E-3</v>
      </c>
      <c r="S29" s="17">
        <v>2</v>
      </c>
      <c r="T29" s="18">
        <v>16</v>
      </c>
      <c r="U29" s="18">
        <v>158</v>
      </c>
      <c r="V29" s="18">
        <v>3</v>
      </c>
      <c r="W29" s="18">
        <v>32</v>
      </c>
      <c r="X29" s="18">
        <v>211</v>
      </c>
      <c r="Y29" s="49">
        <v>1.1444378152627869E-2</v>
      </c>
      <c r="Z29" s="17">
        <v>3</v>
      </c>
      <c r="AA29" s="18">
        <v>14</v>
      </c>
      <c r="AB29" s="18">
        <v>148</v>
      </c>
      <c r="AC29" s="18" t="s">
        <v>29</v>
      </c>
      <c r="AD29" s="18">
        <v>36</v>
      </c>
      <c r="AE29" s="18">
        <v>201</v>
      </c>
      <c r="AF29" s="49">
        <v>1.0660302307080351E-2</v>
      </c>
      <c r="AG29" s="17">
        <v>8</v>
      </c>
      <c r="AH29" s="18">
        <v>9</v>
      </c>
      <c r="AI29" s="18">
        <v>156</v>
      </c>
      <c r="AJ29" s="18">
        <v>16</v>
      </c>
      <c r="AK29" s="18">
        <v>27</v>
      </c>
      <c r="AL29" s="18">
        <v>216</v>
      </c>
      <c r="AM29" s="49">
        <v>1.0635678763109951E-2</v>
      </c>
      <c r="AN29" s="17">
        <v>4</v>
      </c>
      <c r="AO29" s="18">
        <v>10</v>
      </c>
      <c r="AP29" s="18">
        <v>183</v>
      </c>
      <c r="AQ29" s="18">
        <v>3</v>
      </c>
      <c r="AR29" s="18">
        <v>10</v>
      </c>
      <c r="AS29" s="18">
        <v>210</v>
      </c>
      <c r="AT29" s="49">
        <v>1.1554968636513702E-2</v>
      </c>
      <c r="AU29" s="17">
        <v>3</v>
      </c>
      <c r="AV29" s="18">
        <v>16</v>
      </c>
      <c r="AW29" s="18">
        <v>110</v>
      </c>
      <c r="AX29" s="18">
        <v>9</v>
      </c>
      <c r="AY29" s="18">
        <v>28</v>
      </c>
      <c r="AZ29" s="18">
        <v>166</v>
      </c>
      <c r="BA29" s="49">
        <v>1.6E-2</v>
      </c>
    </row>
    <row r="30" spans="2:53" x14ac:dyDescent="0.3">
      <c r="B30" s="29" t="s">
        <v>82</v>
      </c>
      <c r="C30" s="45" t="s">
        <v>83</v>
      </c>
      <c r="D30" s="93">
        <f t="shared" si="1"/>
        <v>3</v>
      </c>
      <c r="E30" s="17" t="s">
        <v>29</v>
      </c>
      <c r="F30" s="18" t="s">
        <v>29</v>
      </c>
      <c r="G30" s="18" t="s">
        <v>29</v>
      </c>
      <c r="H30" s="18" t="s">
        <v>29</v>
      </c>
      <c r="I30" s="18" t="s">
        <v>29</v>
      </c>
      <c r="J30" s="18" t="s">
        <v>29</v>
      </c>
      <c r="K30" s="53" t="s">
        <v>29</v>
      </c>
      <c r="L30" s="17" t="s">
        <v>29</v>
      </c>
      <c r="M30" s="18" t="s">
        <v>29</v>
      </c>
      <c r="N30" s="18" t="s">
        <v>29</v>
      </c>
      <c r="O30" s="18" t="s">
        <v>29</v>
      </c>
      <c r="P30" s="18" t="s">
        <v>29</v>
      </c>
      <c r="Q30" s="18" t="s">
        <v>29</v>
      </c>
      <c r="R30" s="49" t="s">
        <v>29</v>
      </c>
      <c r="S30" s="17" t="s">
        <v>29</v>
      </c>
      <c r="T30" s="18" t="s">
        <v>29</v>
      </c>
      <c r="U30" s="18">
        <v>1</v>
      </c>
      <c r="V30" s="18" t="s">
        <v>29</v>
      </c>
      <c r="W30" s="18" t="s">
        <v>29</v>
      </c>
      <c r="X30" s="18">
        <v>1</v>
      </c>
      <c r="Y30" s="49">
        <v>5.4238759017193686E-5</v>
      </c>
      <c r="Z30" s="17" t="s">
        <v>29</v>
      </c>
      <c r="AA30" s="18" t="s">
        <v>29</v>
      </c>
      <c r="AB30" s="18" t="s">
        <v>29</v>
      </c>
      <c r="AC30" s="18" t="s">
        <v>29</v>
      </c>
      <c r="AD30" s="18" t="s">
        <v>29</v>
      </c>
      <c r="AE30" s="18" t="s">
        <v>29</v>
      </c>
      <c r="AF30" s="49" t="s">
        <v>29</v>
      </c>
      <c r="AG30" s="17" t="s">
        <v>29</v>
      </c>
      <c r="AH30" s="18" t="s">
        <v>29</v>
      </c>
      <c r="AI30" s="18" t="s">
        <v>29</v>
      </c>
      <c r="AJ30" s="18" t="s">
        <v>29</v>
      </c>
      <c r="AK30" s="18" t="s">
        <v>29</v>
      </c>
      <c r="AL30" s="18" t="s">
        <v>29</v>
      </c>
      <c r="AM30" s="49" t="s">
        <v>29</v>
      </c>
      <c r="AN30" s="17" t="s">
        <v>29</v>
      </c>
      <c r="AO30" s="18" t="s">
        <v>29</v>
      </c>
      <c r="AP30" s="18" t="s">
        <v>29</v>
      </c>
      <c r="AQ30" s="18" t="s">
        <v>29</v>
      </c>
      <c r="AR30" s="18" t="s">
        <v>29</v>
      </c>
      <c r="AS30" s="18" t="s">
        <v>29</v>
      </c>
      <c r="AT30" s="49" t="s">
        <v>29</v>
      </c>
      <c r="AU30" s="17" t="s">
        <v>29</v>
      </c>
      <c r="AV30" s="18" t="s">
        <v>29</v>
      </c>
      <c r="AW30" s="18">
        <v>2</v>
      </c>
      <c r="AX30" s="18" t="s">
        <v>29</v>
      </c>
      <c r="AY30" s="18" t="s">
        <v>29</v>
      </c>
      <c r="AZ30" s="18">
        <v>2</v>
      </c>
      <c r="BA30" s="49">
        <v>1.9277108433734939E-4</v>
      </c>
    </row>
    <row r="31" spans="2:53" x14ac:dyDescent="0.3">
      <c r="B31" s="29" t="s">
        <v>84</v>
      </c>
      <c r="C31" s="45" t="s">
        <v>85</v>
      </c>
      <c r="D31" s="93">
        <f t="shared" si="1"/>
        <v>3</v>
      </c>
      <c r="E31" s="17" t="s">
        <v>29</v>
      </c>
      <c r="F31" s="18" t="s">
        <v>29</v>
      </c>
      <c r="G31" s="18" t="s">
        <v>29</v>
      </c>
      <c r="H31" s="18" t="s">
        <v>29</v>
      </c>
      <c r="I31" s="18" t="s">
        <v>29</v>
      </c>
      <c r="J31" s="18" t="s">
        <v>29</v>
      </c>
      <c r="K31" s="53" t="s">
        <v>29</v>
      </c>
      <c r="L31" s="17" t="s">
        <v>29</v>
      </c>
      <c r="M31" s="18" t="s">
        <v>29</v>
      </c>
      <c r="N31" s="18" t="s">
        <v>29</v>
      </c>
      <c r="O31" s="18" t="s">
        <v>29</v>
      </c>
      <c r="P31" s="18" t="s">
        <v>29</v>
      </c>
      <c r="Q31" s="18" t="s">
        <v>29</v>
      </c>
      <c r="R31" s="49" t="s">
        <v>29</v>
      </c>
      <c r="S31" s="17" t="s">
        <v>29</v>
      </c>
      <c r="T31" s="18" t="s">
        <v>29</v>
      </c>
      <c r="U31" s="18">
        <v>1</v>
      </c>
      <c r="V31" s="18" t="s">
        <v>29</v>
      </c>
      <c r="W31" s="18" t="s">
        <v>29</v>
      </c>
      <c r="X31" s="18">
        <v>1</v>
      </c>
      <c r="Y31" s="49">
        <v>5.4238759017193686E-5</v>
      </c>
      <c r="Z31" s="17" t="s">
        <v>29</v>
      </c>
      <c r="AA31" s="18" t="s">
        <v>29</v>
      </c>
      <c r="AB31" s="18" t="s">
        <v>29</v>
      </c>
      <c r="AC31" s="18" t="s">
        <v>29</v>
      </c>
      <c r="AD31" s="18" t="s">
        <v>29</v>
      </c>
      <c r="AE31" s="18" t="s">
        <v>29</v>
      </c>
      <c r="AF31" s="49" t="s">
        <v>29</v>
      </c>
      <c r="AG31" s="17" t="s">
        <v>29</v>
      </c>
      <c r="AH31" s="18" t="s">
        <v>29</v>
      </c>
      <c r="AI31" s="18" t="s">
        <v>29</v>
      </c>
      <c r="AJ31" s="18" t="s">
        <v>29</v>
      </c>
      <c r="AK31" s="18" t="s">
        <v>29</v>
      </c>
      <c r="AL31" s="18" t="s">
        <v>29</v>
      </c>
      <c r="AM31" s="49" t="s">
        <v>29</v>
      </c>
      <c r="AN31" s="17" t="s">
        <v>29</v>
      </c>
      <c r="AO31" s="18" t="s">
        <v>29</v>
      </c>
      <c r="AP31" s="18">
        <v>1</v>
      </c>
      <c r="AQ31" s="18" t="s">
        <v>29</v>
      </c>
      <c r="AR31" s="18" t="s">
        <v>29</v>
      </c>
      <c r="AS31" s="18">
        <v>1</v>
      </c>
      <c r="AT31" s="49">
        <v>5.5023660173874766E-5</v>
      </c>
      <c r="AU31" s="17" t="s">
        <v>29</v>
      </c>
      <c r="AV31" s="18" t="s">
        <v>29</v>
      </c>
      <c r="AW31" s="18">
        <v>1</v>
      </c>
      <c r="AX31" s="18" t="s">
        <v>29</v>
      </c>
      <c r="AY31" s="18" t="s">
        <v>29</v>
      </c>
      <c r="AZ31" s="18">
        <v>1</v>
      </c>
      <c r="BA31" s="49">
        <v>9.6385542168674694E-5</v>
      </c>
    </row>
    <row r="32" spans="2:53" x14ac:dyDescent="0.3">
      <c r="B32" s="29" t="s">
        <v>86</v>
      </c>
      <c r="C32" s="45" t="s">
        <v>87</v>
      </c>
      <c r="D32" s="93">
        <f t="shared" si="1"/>
        <v>4</v>
      </c>
      <c r="E32" s="17" t="s">
        <v>29</v>
      </c>
      <c r="F32" s="18" t="s">
        <v>29</v>
      </c>
      <c r="G32" s="18" t="s">
        <v>29</v>
      </c>
      <c r="H32" s="18" t="s">
        <v>29</v>
      </c>
      <c r="I32" s="18" t="s">
        <v>29</v>
      </c>
      <c r="J32" s="18" t="s">
        <v>29</v>
      </c>
      <c r="K32" s="53" t="s">
        <v>29</v>
      </c>
      <c r="L32" s="17" t="s">
        <v>29</v>
      </c>
      <c r="M32" s="18" t="s">
        <v>29</v>
      </c>
      <c r="N32" s="18">
        <v>1</v>
      </c>
      <c r="O32" s="18" t="s">
        <v>29</v>
      </c>
      <c r="P32" s="18" t="s">
        <v>29</v>
      </c>
      <c r="Q32" s="18">
        <v>1</v>
      </c>
      <c r="R32" s="49">
        <v>5.5044861562173171E-5</v>
      </c>
      <c r="S32" s="17" t="s">
        <v>29</v>
      </c>
      <c r="T32" s="18" t="s">
        <v>29</v>
      </c>
      <c r="U32" s="18" t="s">
        <v>29</v>
      </c>
      <c r="V32" s="18" t="s">
        <v>29</v>
      </c>
      <c r="W32" s="18" t="s">
        <v>29</v>
      </c>
      <c r="X32" s="18" t="s">
        <v>29</v>
      </c>
      <c r="Y32" s="49" t="s">
        <v>29</v>
      </c>
      <c r="Z32" s="17" t="s">
        <v>29</v>
      </c>
      <c r="AA32" s="18" t="s">
        <v>29</v>
      </c>
      <c r="AB32" s="18">
        <v>1</v>
      </c>
      <c r="AC32" s="18" t="s">
        <v>29</v>
      </c>
      <c r="AD32" s="18" t="s">
        <v>29</v>
      </c>
      <c r="AE32" s="18">
        <v>1</v>
      </c>
      <c r="AF32" s="49">
        <v>5.303632988597189E-5</v>
      </c>
      <c r="AG32" s="17" t="s">
        <v>29</v>
      </c>
      <c r="AH32" s="18" t="s">
        <v>29</v>
      </c>
      <c r="AI32" s="18">
        <v>1</v>
      </c>
      <c r="AJ32" s="18" t="s">
        <v>29</v>
      </c>
      <c r="AK32" s="18" t="s">
        <v>29</v>
      </c>
      <c r="AL32" s="18">
        <v>1</v>
      </c>
      <c r="AM32" s="49">
        <v>4.9239253532916443E-5</v>
      </c>
      <c r="AN32" s="17" t="s">
        <v>29</v>
      </c>
      <c r="AO32" s="18" t="s">
        <v>29</v>
      </c>
      <c r="AP32" s="18">
        <v>1</v>
      </c>
      <c r="AQ32" s="18" t="s">
        <v>29</v>
      </c>
      <c r="AR32" s="18" t="s">
        <v>29</v>
      </c>
      <c r="AS32" s="18">
        <v>1</v>
      </c>
      <c r="AT32" s="49">
        <v>5.5023660173874766E-5</v>
      </c>
      <c r="AU32" s="17" t="s">
        <v>29</v>
      </c>
      <c r="AV32" s="18" t="s">
        <v>29</v>
      </c>
      <c r="AW32" s="18" t="s">
        <v>29</v>
      </c>
      <c r="AX32" s="18" t="s">
        <v>29</v>
      </c>
      <c r="AY32" s="18" t="s">
        <v>29</v>
      </c>
      <c r="AZ32" s="18" t="s">
        <v>29</v>
      </c>
      <c r="BA32" s="49" t="s">
        <v>29</v>
      </c>
    </row>
    <row r="33" spans="2:53" x14ac:dyDescent="0.3">
      <c r="B33" s="29" t="s">
        <v>88</v>
      </c>
      <c r="C33" s="45" t="s">
        <v>89</v>
      </c>
      <c r="D33" s="93">
        <f t="shared" si="1"/>
        <v>2</v>
      </c>
      <c r="E33" s="17" t="s">
        <v>29</v>
      </c>
      <c r="F33" s="18" t="s">
        <v>29</v>
      </c>
      <c r="G33" s="18" t="s">
        <v>29</v>
      </c>
      <c r="H33" s="18" t="s">
        <v>29</v>
      </c>
      <c r="I33" s="18" t="s">
        <v>29</v>
      </c>
      <c r="J33" s="18" t="s">
        <v>29</v>
      </c>
      <c r="K33" s="53" t="s">
        <v>29</v>
      </c>
      <c r="L33" s="18" t="s">
        <v>29</v>
      </c>
      <c r="M33" s="18" t="s">
        <v>29</v>
      </c>
      <c r="N33" s="18" t="s">
        <v>29</v>
      </c>
      <c r="O33" s="18" t="s">
        <v>29</v>
      </c>
      <c r="P33" s="18" t="s">
        <v>29</v>
      </c>
      <c r="Q33" s="18" t="s">
        <v>29</v>
      </c>
      <c r="R33" s="49" t="s">
        <v>29</v>
      </c>
      <c r="S33" s="17" t="s">
        <v>29</v>
      </c>
      <c r="T33" s="18" t="s">
        <v>29</v>
      </c>
      <c r="U33" s="18">
        <v>1</v>
      </c>
      <c r="V33" s="18" t="s">
        <v>29</v>
      </c>
      <c r="W33" s="18" t="s">
        <v>29</v>
      </c>
      <c r="X33" s="18">
        <v>1</v>
      </c>
      <c r="Y33" s="49">
        <v>5.4238759017193686E-5</v>
      </c>
      <c r="Z33" s="18" t="s">
        <v>29</v>
      </c>
      <c r="AA33" s="18" t="s">
        <v>29</v>
      </c>
      <c r="AB33" s="18" t="s">
        <v>29</v>
      </c>
      <c r="AC33" s="18" t="s">
        <v>29</v>
      </c>
      <c r="AD33" s="18" t="s">
        <v>29</v>
      </c>
      <c r="AE33" s="18" t="s">
        <v>29</v>
      </c>
      <c r="AF33" s="49" t="s">
        <v>29</v>
      </c>
      <c r="AG33" s="17" t="s">
        <v>29</v>
      </c>
      <c r="AH33" s="18" t="s">
        <v>29</v>
      </c>
      <c r="AI33" s="18" t="s">
        <v>29</v>
      </c>
      <c r="AJ33" s="18" t="s">
        <v>29</v>
      </c>
      <c r="AK33" s="18" t="s">
        <v>29</v>
      </c>
      <c r="AL33" s="18" t="s">
        <v>29</v>
      </c>
      <c r="AM33" s="49" t="s">
        <v>29</v>
      </c>
      <c r="AN33" s="18" t="s">
        <v>29</v>
      </c>
      <c r="AO33" s="18" t="s">
        <v>29</v>
      </c>
      <c r="AP33" s="18" t="s">
        <v>29</v>
      </c>
      <c r="AQ33" s="18" t="s">
        <v>29</v>
      </c>
      <c r="AR33" s="18" t="s">
        <v>29</v>
      </c>
      <c r="AS33" s="18" t="s">
        <v>29</v>
      </c>
      <c r="AT33" s="49" t="s">
        <v>29</v>
      </c>
      <c r="AU33" s="17" t="s">
        <v>29</v>
      </c>
      <c r="AV33" s="18" t="s">
        <v>29</v>
      </c>
      <c r="AW33" s="18">
        <v>1</v>
      </c>
      <c r="AX33" s="18" t="s">
        <v>29</v>
      </c>
      <c r="AY33" s="18" t="s">
        <v>29</v>
      </c>
      <c r="AZ33" s="18">
        <v>1</v>
      </c>
      <c r="BA33" s="49">
        <v>9.6385542168674694E-5</v>
      </c>
    </row>
    <row r="34" spans="2:53" x14ac:dyDescent="0.3">
      <c r="B34" s="29" t="s">
        <v>90</v>
      </c>
      <c r="C34" s="45" t="s">
        <v>91</v>
      </c>
      <c r="D34" s="93">
        <f t="shared" si="1"/>
        <v>1636</v>
      </c>
      <c r="E34" s="17" t="s">
        <v>29</v>
      </c>
      <c r="F34" s="18">
        <v>22</v>
      </c>
      <c r="G34" s="18">
        <v>159</v>
      </c>
      <c r="H34" s="18">
        <v>1</v>
      </c>
      <c r="I34" s="18">
        <v>57</v>
      </c>
      <c r="J34" s="18">
        <v>239</v>
      </c>
      <c r="K34" s="53">
        <v>1.3235864207786455E-2</v>
      </c>
      <c r="L34" s="18" t="s">
        <v>29</v>
      </c>
      <c r="M34" s="18">
        <v>27</v>
      </c>
      <c r="N34" s="18">
        <v>136</v>
      </c>
      <c r="O34" s="18" t="s">
        <v>29</v>
      </c>
      <c r="P34" s="18">
        <v>109</v>
      </c>
      <c r="Q34" s="18">
        <v>272</v>
      </c>
      <c r="R34" s="49">
        <v>1.4972202344911102E-2</v>
      </c>
      <c r="S34" s="17">
        <v>1</v>
      </c>
      <c r="T34" s="18">
        <v>10</v>
      </c>
      <c r="U34" s="18">
        <v>163</v>
      </c>
      <c r="V34" s="18">
        <v>4</v>
      </c>
      <c r="W34" s="18">
        <v>70</v>
      </c>
      <c r="X34" s="18">
        <v>248</v>
      </c>
      <c r="Y34" s="49">
        <v>1.3451212236264035E-2</v>
      </c>
      <c r="Z34" s="18" t="s">
        <v>29</v>
      </c>
      <c r="AA34" s="18" t="s">
        <v>29</v>
      </c>
      <c r="AB34" s="18">
        <v>177</v>
      </c>
      <c r="AC34" s="18" t="s">
        <v>29</v>
      </c>
      <c r="AD34" s="18">
        <v>70</v>
      </c>
      <c r="AE34" s="18">
        <v>247</v>
      </c>
      <c r="AF34" s="49">
        <v>1.3099973481835057E-2</v>
      </c>
      <c r="AG34" s="17">
        <v>3</v>
      </c>
      <c r="AH34" s="18">
        <v>10</v>
      </c>
      <c r="AI34" s="18">
        <v>158</v>
      </c>
      <c r="AJ34" s="18">
        <v>6</v>
      </c>
      <c r="AK34" s="18">
        <v>57</v>
      </c>
      <c r="AL34" s="18">
        <v>234</v>
      </c>
      <c r="AM34" s="49">
        <v>1.1521985326702447E-2</v>
      </c>
      <c r="AN34" s="18">
        <v>7</v>
      </c>
      <c r="AO34" s="18">
        <v>26</v>
      </c>
      <c r="AP34" s="18">
        <v>167</v>
      </c>
      <c r="AQ34" s="18">
        <v>4</v>
      </c>
      <c r="AR34" s="18">
        <v>37</v>
      </c>
      <c r="AS34" s="18">
        <v>241</v>
      </c>
      <c r="AT34" s="49">
        <v>1.3260702101903818E-2</v>
      </c>
      <c r="AU34" s="17" t="s">
        <v>29</v>
      </c>
      <c r="AV34" s="18">
        <v>5</v>
      </c>
      <c r="AW34" s="18">
        <v>105</v>
      </c>
      <c r="AX34" s="18" t="s">
        <v>29</v>
      </c>
      <c r="AY34" s="18">
        <v>45</v>
      </c>
      <c r="AZ34" s="18">
        <v>155</v>
      </c>
      <c r="BA34" s="49">
        <v>1.4939759036144579E-2</v>
      </c>
    </row>
    <row r="35" spans="2:53" x14ac:dyDescent="0.3">
      <c r="B35" s="29" t="s">
        <v>92</v>
      </c>
      <c r="C35" s="45" t="s">
        <v>93</v>
      </c>
      <c r="D35" s="93">
        <f t="shared" si="1"/>
        <v>4</v>
      </c>
      <c r="E35" s="17" t="s">
        <v>29</v>
      </c>
      <c r="F35" s="18" t="s">
        <v>29</v>
      </c>
      <c r="G35" s="18" t="s">
        <v>29</v>
      </c>
      <c r="H35" s="18" t="s">
        <v>29</v>
      </c>
      <c r="I35" s="18" t="s">
        <v>29</v>
      </c>
      <c r="J35" s="18" t="s">
        <v>29</v>
      </c>
      <c r="K35" s="53" t="s">
        <v>29</v>
      </c>
      <c r="L35" s="18" t="s">
        <v>29</v>
      </c>
      <c r="M35" s="18" t="s">
        <v>29</v>
      </c>
      <c r="N35" s="18" t="s">
        <v>29</v>
      </c>
      <c r="O35" s="18" t="s">
        <v>29</v>
      </c>
      <c r="P35" s="18" t="s">
        <v>29</v>
      </c>
      <c r="Q35" s="18" t="s">
        <v>29</v>
      </c>
      <c r="R35" s="49" t="s">
        <v>29</v>
      </c>
      <c r="S35" s="17" t="s">
        <v>29</v>
      </c>
      <c r="T35" s="18" t="s">
        <v>29</v>
      </c>
      <c r="U35" s="18" t="s">
        <v>29</v>
      </c>
      <c r="V35" s="18" t="s">
        <v>29</v>
      </c>
      <c r="W35" s="18" t="s">
        <v>29</v>
      </c>
      <c r="X35" s="18" t="s">
        <v>29</v>
      </c>
      <c r="Y35" s="49" t="s">
        <v>29</v>
      </c>
      <c r="Z35" s="18" t="s">
        <v>29</v>
      </c>
      <c r="AA35" s="18" t="s">
        <v>29</v>
      </c>
      <c r="AB35" s="18" t="s">
        <v>29</v>
      </c>
      <c r="AC35" s="18" t="s">
        <v>29</v>
      </c>
      <c r="AD35" s="18" t="s">
        <v>29</v>
      </c>
      <c r="AE35" s="18" t="s">
        <v>29</v>
      </c>
      <c r="AF35" s="49" t="s">
        <v>29</v>
      </c>
      <c r="AG35" s="17" t="s">
        <v>29</v>
      </c>
      <c r="AH35" s="18" t="s">
        <v>29</v>
      </c>
      <c r="AI35" s="18">
        <v>2</v>
      </c>
      <c r="AJ35" s="18" t="s">
        <v>29</v>
      </c>
      <c r="AK35" s="18" t="s">
        <v>29</v>
      </c>
      <c r="AL35" s="18">
        <v>2</v>
      </c>
      <c r="AM35" s="49">
        <v>9.8478507065832886E-5</v>
      </c>
      <c r="AN35" s="18" t="s">
        <v>29</v>
      </c>
      <c r="AO35" s="18" t="s">
        <v>29</v>
      </c>
      <c r="AP35" s="18">
        <v>2</v>
      </c>
      <c r="AQ35" s="18" t="s">
        <v>29</v>
      </c>
      <c r="AR35" s="18" t="s">
        <v>29</v>
      </c>
      <c r="AS35" s="18">
        <v>2</v>
      </c>
      <c r="AT35" s="49">
        <v>1.1004732034774953E-4</v>
      </c>
      <c r="AU35" s="17" t="s">
        <v>29</v>
      </c>
      <c r="AV35" s="18" t="s">
        <v>29</v>
      </c>
      <c r="AW35" s="18" t="s">
        <v>29</v>
      </c>
      <c r="AX35" s="18" t="s">
        <v>29</v>
      </c>
      <c r="AY35" s="18" t="s">
        <v>29</v>
      </c>
      <c r="AZ35" s="18" t="s">
        <v>29</v>
      </c>
      <c r="BA35" s="49" t="s">
        <v>29</v>
      </c>
    </row>
    <row r="36" spans="2:53" x14ac:dyDescent="0.3">
      <c r="B36" s="29" t="s">
        <v>94</v>
      </c>
      <c r="C36" s="45" t="s">
        <v>95</v>
      </c>
      <c r="D36" s="93">
        <f t="shared" si="1"/>
        <v>2</v>
      </c>
      <c r="E36" s="17" t="s">
        <v>29</v>
      </c>
      <c r="F36" s="18" t="s">
        <v>29</v>
      </c>
      <c r="G36" s="18" t="s">
        <v>29</v>
      </c>
      <c r="H36" s="18" t="s">
        <v>29</v>
      </c>
      <c r="I36" s="18" t="s">
        <v>29</v>
      </c>
      <c r="J36" s="18" t="s">
        <v>29</v>
      </c>
      <c r="K36" s="53" t="s">
        <v>29</v>
      </c>
      <c r="L36" s="18" t="s">
        <v>29</v>
      </c>
      <c r="M36" s="18" t="s">
        <v>29</v>
      </c>
      <c r="N36" s="18" t="s">
        <v>29</v>
      </c>
      <c r="O36" s="18" t="s">
        <v>29</v>
      </c>
      <c r="P36" s="18" t="s">
        <v>29</v>
      </c>
      <c r="Q36" s="18" t="s">
        <v>29</v>
      </c>
      <c r="R36" s="49" t="s">
        <v>29</v>
      </c>
      <c r="S36" s="17" t="s">
        <v>29</v>
      </c>
      <c r="T36" s="18" t="s">
        <v>29</v>
      </c>
      <c r="U36" s="18">
        <v>1</v>
      </c>
      <c r="V36" s="18" t="s">
        <v>29</v>
      </c>
      <c r="W36" s="18" t="s">
        <v>29</v>
      </c>
      <c r="X36" s="18">
        <v>1</v>
      </c>
      <c r="Y36" s="49">
        <v>5.4238759017193686E-5</v>
      </c>
      <c r="Z36" s="18" t="s">
        <v>29</v>
      </c>
      <c r="AA36" s="18" t="s">
        <v>29</v>
      </c>
      <c r="AB36" s="18" t="s">
        <v>29</v>
      </c>
      <c r="AC36" s="18" t="s">
        <v>29</v>
      </c>
      <c r="AD36" s="18" t="s">
        <v>29</v>
      </c>
      <c r="AE36" s="18" t="s">
        <v>29</v>
      </c>
      <c r="AF36" s="49" t="s">
        <v>29</v>
      </c>
      <c r="AG36" s="17" t="s">
        <v>29</v>
      </c>
      <c r="AH36" s="18" t="s">
        <v>29</v>
      </c>
      <c r="AI36" s="18" t="s">
        <v>29</v>
      </c>
      <c r="AJ36" s="18" t="s">
        <v>29</v>
      </c>
      <c r="AK36" s="18" t="s">
        <v>29</v>
      </c>
      <c r="AL36" s="18" t="s">
        <v>29</v>
      </c>
      <c r="AM36" s="49" t="s">
        <v>29</v>
      </c>
      <c r="AN36" s="18" t="s">
        <v>29</v>
      </c>
      <c r="AO36" s="18" t="s">
        <v>29</v>
      </c>
      <c r="AP36" s="18" t="s">
        <v>29</v>
      </c>
      <c r="AQ36" s="18" t="s">
        <v>29</v>
      </c>
      <c r="AR36" s="18" t="s">
        <v>29</v>
      </c>
      <c r="AS36" s="18" t="s">
        <v>29</v>
      </c>
      <c r="AT36" s="49" t="s">
        <v>29</v>
      </c>
      <c r="AU36" s="17" t="s">
        <v>29</v>
      </c>
      <c r="AV36" s="18" t="s">
        <v>29</v>
      </c>
      <c r="AW36" s="18">
        <v>1</v>
      </c>
      <c r="AX36" s="18" t="s">
        <v>29</v>
      </c>
      <c r="AY36" s="18" t="s">
        <v>29</v>
      </c>
      <c r="AZ36" s="18">
        <v>1</v>
      </c>
      <c r="BA36" s="49">
        <v>9.6385542168674694E-5</v>
      </c>
    </row>
    <row r="37" spans="2:53" x14ac:dyDescent="0.3">
      <c r="B37" s="29" t="s">
        <v>96</v>
      </c>
      <c r="C37" s="45" t="s">
        <v>97</v>
      </c>
      <c r="D37" s="93">
        <f t="shared" si="1"/>
        <v>3958</v>
      </c>
      <c r="E37" s="17">
        <v>11</v>
      </c>
      <c r="F37" s="18">
        <v>57</v>
      </c>
      <c r="G37" s="18">
        <v>582</v>
      </c>
      <c r="H37" s="18">
        <v>4</v>
      </c>
      <c r="I37" s="18">
        <v>27</v>
      </c>
      <c r="J37" s="18">
        <v>681</v>
      </c>
      <c r="K37" s="53">
        <v>3.7713905964445918E-2</v>
      </c>
      <c r="L37" s="18">
        <v>14</v>
      </c>
      <c r="M37" s="18">
        <v>45</v>
      </c>
      <c r="N37" s="18">
        <v>517</v>
      </c>
      <c r="O37" s="18">
        <v>7</v>
      </c>
      <c r="P37" s="18">
        <v>13</v>
      </c>
      <c r="Q37" s="18">
        <v>596</v>
      </c>
      <c r="R37" s="49">
        <v>3.2806737491055213E-2</v>
      </c>
      <c r="S37" s="17">
        <v>10</v>
      </c>
      <c r="T37" s="18">
        <v>93</v>
      </c>
      <c r="U37" s="18">
        <v>508</v>
      </c>
      <c r="V37" s="18">
        <v>4</v>
      </c>
      <c r="W37" s="18">
        <v>64</v>
      </c>
      <c r="X37" s="18">
        <v>679</v>
      </c>
      <c r="Y37" s="49">
        <v>3.682811737267451E-2</v>
      </c>
      <c r="Z37" s="18">
        <v>19</v>
      </c>
      <c r="AA37" s="18">
        <v>71</v>
      </c>
      <c r="AB37" s="18">
        <v>454</v>
      </c>
      <c r="AC37" s="18">
        <v>6</v>
      </c>
      <c r="AD37" s="18">
        <v>28</v>
      </c>
      <c r="AE37" s="18">
        <v>578</v>
      </c>
      <c r="AF37" s="49">
        <v>3.0654998674091754E-2</v>
      </c>
      <c r="AG37" s="17">
        <v>33</v>
      </c>
      <c r="AH37" s="18">
        <v>23</v>
      </c>
      <c r="AI37" s="18">
        <v>498</v>
      </c>
      <c r="AJ37" s="18">
        <v>28</v>
      </c>
      <c r="AK37" s="18">
        <v>32</v>
      </c>
      <c r="AL37" s="18">
        <v>614</v>
      </c>
      <c r="AM37" s="49">
        <v>3.0232901669210693E-2</v>
      </c>
      <c r="AN37" s="18">
        <v>29</v>
      </c>
      <c r="AO37" s="18">
        <v>11</v>
      </c>
      <c r="AP37" s="18">
        <v>455</v>
      </c>
      <c r="AQ37" s="18">
        <v>7</v>
      </c>
      <c r="AR37" s="18">
        <v>15</v>
      </c>
      <c r="AS37" s="18">
        <v>517</v>
      </c>
      <c r="AT37" s="49">
        <v>2.8447232309893253E-2</v>
      </c>
      <c r="AU37" s="17">
        <v>19</v>
      </c>
      <c r="AV37" s="18">
        <v>21</v>
      </c>
      <c r="AW37" s="18">
        <v>242</v>
      </c>
      <c r="AX37" s="18">
        <v>8</v>
      </c>
      <c r="AY37" s="18">
        <v>3</v>
      </c>
      <c r="AZ37" s="18">
        <v>293</v>
      </c>
      <c r="BA37" s="49">
        <v>2.8240963855421686E-2</v>
      </c>
    </row>
    <row r="38" spans="2:53" x14ac:dyDescent="0.3">
      <c r="B38" s="29" t="s">
        <v>98</v>
      </c>
      <c r="C38" s="45" t="s">
        <v>99</v>
      </c>
      <c r="D38" s="93">
        <f t="shared" si="1"/>
        <v>6141</v>
      </c>
      <c r="E38" s="17">
        <v>15</v>
      </c>
      <c r="F38" s="18">
        <v>89</v>
      </c>
      <c r="G38" s="18">
        <v>880</v>
      </c>
      <c r="H38" s="18">
        <v>6</v>
      </c>
      <c r="I38" s="18">
        <v>128</v>
      </c>
      <c r="J38" s="18">
        <v>1118</v>
      </c>
      <c r="K38" s="53">
        <v>6.1915046796256298E-2</v>
      </c>
      <c r="L38" s="18">
        <v>9</v>
      </c>
      <c r="M38" s="18">
        <v>20</v>
      </c>
      <c r="N38" s="18">
        <v>793</v>
      </c>
      <c r="O38" s="18">
        <v>5</v>
      </c>
      <c r="P38" s="18">
        <v>150</v>
      </c>
      <c r="Q38" s="18">
        <v>977</v>
      </c>
      <c r="R38" s="49">
        <v>5.3778829746243186E-2</v>
      </c>
      <c r="S38" s="17">
        <v>23</v>
      </c>
      <c r="T38" s="18">
        <v>63</v>
      </c>
      <c r="U38" s="18">
        <v>789</v>
      </c>
      <c r="V38" s="18">
        <v>9</v>
      </c>
      <c r="W38" s="18">
        <v>85</v>
      </c>
      <c r="X38" s="18">
        <v>969</v>
      </c>
      <c r="Y38" s="49">
        <v>5.2557357487660682E-2</v>
      </c>
      <c r="Z38" s="18">
        <v>9</v>
      </c>
      <c r="AA38" s="18">
        <v>53</v>
      </c>
      <c r="AB38" s="18">
        <v>685</v>
      </c>
      <c r="AC38" s="18">
        <v>2</v>
      </c>
      <c r="AD38" s="18">
        <v>137</v>
      </c>
      <c r="AE38" s="18">
        <v>886</v>
      </c>
      <c r="AF38" s="49">
        <v>4.6990188278971098E-2</v>
      </c>
      <c r="AG38" s="17">
        <v>15</v>
      </c>
      <c r="AH38" s="18">
        <v>27</v>
      </c>
      <c r="AI38" s="18">
        <v>663</v>
      </c>
      <c r="AJ38" s="18">
        <v>6</v>
      </c>
      <c r="AK38" s="18">
        <v>158</v>
      </c>
      <c r="AL38" s="18">
        <v>869</v>
      </c>
      <c r="AM38" s="49">
        <v>4.2788911320104386E-2</v>
      </c>
      <c r="AN38" s="18">
        <v>19</v>
      </c>
      <c r="AO38" s="18">
        <v>29</v>
      </c>
      <c r="AP38" s="18">
        <v>660</v>
      </c>
      <c r="AQ38" s="18">
        <v>18</v>
      </c>
      <c r="AR38" s="18">
        <v>72</v>
      </c>
      <c r="AS38" s="18">
        <v>798</v>
      </c>
      <c r="AT38" s="49">
        <v>4.3908880818752064E-2</v>
      </c>
      <c r="AU38" s="17">
        <v>4</v>
      </c>
      <c r="AV38" s="18">
        <v>23</v>
      </c>
      <c r="AW38" s="18">
        <v>446</v>
      </c>
      <c r="AX38" s="18">
        <v>6</v>
      </c>
      <c r="AY38" s="18">
        <v>45</v>
      </c>
      <c r="AZ38" s="18">
        <v>524</v>
      </c>
      <c r="BA38" s="49">
        <v>5.0506024096385542E-2</v>
      </c>
    </row>
    <row r="39" spans="2:53" x14ac:dyDescent="0.3">
      <c r="B39" s="29" t="s">
        <v>100</v>
      </c>
      <c r="C39" s="45" t="s">
        <v>101</v>
      </c>
      <c r="D39" s="93">
        <f t="shared" si="1"/>
        <v>456</v>
      </c>
      <c r="E39" s="17" t="s">
        <v>29</v>
      </c>
      <c r="F39" s="18" t="s">
        <v>29</v>
      </c>
      <c r="G39" s="18" t="s">
        <v>29</v>
      </c>
      <c r="H39" s="18" t="s">
        <v>29</v>
      </c>
      <c r="I39" s="18">
        <v>70</v>
      </c>
      <c r="J39" s="18">
        <v>70</v>
      </c>
      <c r="K39" s="53">
        <v>3.8766129478872459E-3</v>
      </c>
      <c r="L39" s="18" t="s">
        <v>29</v>
      </c>
      <c r="M39" s="18" t="s">
        <v>29</v>
      </c>
      <c r="N39" s="18" t="s">
        <v>29</v>
      </c>
      <c r="O39" s="18" t="s">
        <v>29</v>
      </c>
      <c r="P39" s="18">
        <v>73</v>
      </c>
      <c r="Q39" s="18">
        <v>73</v>
      </c>
      <c r="R39" s="49">
        <v>4.0182748940386414E-3</v>
      </c>
      <c r="S39" s="17" t="s">
        <v>29</v>
      </c>
      <c r="T39" s="18" t="s">
        <v>29</v>
      </c>
      <c r="U39" s="18">
        <v>1</v>
      </c>
      <c r="V39" s="18" t="s">
        <v>29</v>
      </c>
      <c r="W39" s="18">
        <v>74</v>
      </c>
      <c r="X39" s="18">
        <v>75</v>
      </c>
      <c r="Y39" s="49">
        <v>4.0679069262895265E-3</v>
      </c>
      <c r="Z39" s="18" t="s">
        <v>29</v>
      </c>
      <c r="AA39" s="18" t="s">
        <v>29</v>
      </c>
      <c r="AB39" s="18" t="s">
        <v>29</v>
      </c>
      <c r="AC39" s="18" t="s">
        <v>29</v>
      </c>
      <c r="AD39" s="18">
        <v>60</v>
      </c>
      <c r="AE39" s="18">
        <v>60</v>
      </c>
      <c r="AF39" s="49">
        <v>3.1821797931583136E-3</v>
      </c>
      <c r="AG39" s="17" t="s">
        <v>29</v>
      </c>
      <c r="AH39" s="18" t="s">
        <v>29</v>
      </c>
      <c r="AI39" s="18">
        <v>12</v>
      </c>
      <c r="AJ39" s="18" t="s">
        <v>29</v>
      </c>
      <c r="AK39" s="18">
        <v>87</v>
      </c>
      <c r="AL39" s="18">
        <v>99</v>
      </c>
      <c r="AM39" s="49">
        <v>4.8746860997587278E-3</v>
      </c>
      <c r="AN39" s="18" t="s">
        <v>29</v>
      </c>
      <c r="AO39" s="18" t="s">
        <v>29</v>
      </c>
      <c r="AP39" s="18">
        <v>9</v>
      </c>
      <c r="AQ39" s="18" t="s">
        <v>29</v>
      </c>
      <c r="AR39" s="18">
        <v>59</v>
      </c>
      <c r="AS39" s="18">
        <v>68</v>
      </c>
      <c r="AT39" s="49">
        <v>3.741608891823484E-3</v>
      </c>
      <c r="AU39" s="17" t="s">
        <v>29</v>
      </c>
      <c r="AV39" s="18" t="s">
        <v>29</v>
      </c>
      <c r="AW39" s="18">
        <v>5</v>
      </c>
      <c r="AX39" s="18" t="s">
        <v>29</v>
      </c>
      <c r="AY39" s="18">
        <v>6</v>
      </c>
      <c r="AZ39" s="18">
        <v>11</v>
      </c>
      <c r="BA39" s="49">
        <v>1.0602409638554217E-3</v>
      </c>
    </row>
    <row r="40" spans="2:53" x14ac:dyDescent="0.3">
      <c r="B40" s="29" t="s">
        <v>102</v>
      </c>
      <c r="C40" s="45" t="s">
        <v>103</v>
      </c>
      <c r="D40" s="93">
        <f t="shared" si="1"/>
        <v>13415</v>
      </c>
      <c r="E40" s="95">
        <v>47</v>
      </c>
      <c r="F40" s="18">
        <v>561</v>
      </c>
      <c r="G40" s="18">
        <v>1514</v>
      </c>
      <c r="H40" s="18">
        <v>4</v>
      </c>
      <c r="I40" s="18">
        <v>394</v>
      </c>
      <c r="J40" s="18">
        <v>2520</v>
      </c>
      <c r="K40" s="53">
        <v>0.13955806612394087</v>
      </c>
      <c r="L40" s="18">
        <v>41</v>
      </c>
      <c r="M40" s="18">
        <v>605</v>
      </c>
      <c r="N40" s="18">
        <v>1404</v>
      </c>
      <c r="O40" s="18">
        <v>20</v>
      </c>
      <c r="P40" s="18">
        <v>331</v>
      </c>
      <c r="Q40" s="18">
        <v>2401</v>
      </c>
      <c r="R40" s="49">
        <v>0.13216271261077778</v>
      </c>
      <c r="S40" s="17">
        <v>29</v>
      </c>
      <c r="T40" s="18">
        <v>302</v>
      </c>
      <c r="U40" s="18">
        <v>1364</v>
      </c>
      <c r="V40" s="18">
        <v>11</v>
      </c>
      <c r="W40" s="18">
        <v>298</v>
      </c>
      <c r="X40" s="18">
        <v>2004</v>
      </c>
      <c r="Y40" s="49">
        <v>0.10869447307045615</v>
      </c>
      <c r="Z40" s="18">
        <v>52</v>
      </c>
      <c r="AA40" s="18">
        <v>407</v>
      </c>
      <c r="AB40" s="18">
        <v>1223</v>
      </c>
      <c r="AC40" s="18">
        <v>11</v>
      </c>
      <c r="AD40" s="18">
        <v>285</v>
      </c>
      <c r="AE40" s="18">
        <v>1978</v>
      </c>
      <c r="AF40" s="49">
        <v>0.1049058605144524</v>
      </c>
      <c r="AG40" s="17">
        <v>44</v>
      </c>
      <c r="AH40" s="18">
        <v>402</v>
      </c>
      <c r="AI40" s="18">
        <v>1280</v>
      </c>
      <c r="AJ40" s="18">
        <v>14</v>
      </c>
      <c r="AK40" s="18">
        <v>218</v>
      </c>
      <c r="AL40" s="18">
        <v>1958</v>
      </c>
      <c r="AM40" s="49">
        <v>9.6410458417450398E-2</v>
      </c>
      <c r="AN40" s="18">
        <v>52</v>
      </c>
      <c r="AO40" s="18">
        <v>366</v>
      </c>
      <c r="AP40" s="18">
        <v>992</v>
      </c>
      <c r="AQ40" s="18">
        <v>12</v>
      </c>
      <c r="AR40" s="18">
        <v>186</v>
      </c>
      <c r="AS40" s="18">
        <v>1608</v>
      </c>
      <c r="AT40" s="49">
        <v>8.8478045559590629E-2</v>
      </c>
      <c r="AU40" s="17">
        <v>30</v>
      </c>
      <c r="AV40" s="18">
        <v>165</v>
      </c>
      <c r="AW40" s="18">
        <v>695</v>
      </c>
      <c r="AX40" s="18">
        <v>11</v>
      </c>
      <c r="AY40" s="18">
        <v>45</v>
      </c>
      <c r="AZ40" s="18">
        <v>946</v>
      </c>
      <c r="BA40" s="49">
        <v>9.1180722891566271E-2</v>
      </c>
    </row>
    <row r="41" spans="2:53" x14ac:dyDescent="0.3">
      <c r="B41" s="29" t="s">
        <v>104</v>
      </c>
      <c r="C41" s="45" t="s">
        <v>105</v>
      </c>
      <c r="D41" s="93">
        <f t="shared" si="1"/>
        <v>13</v>
      </c>
      <c r="E41" s="17" t="s">
        <v>29</v>
      </c>
      <c r="F41" s="18" t="s">
        <v>29</v>
      </c>
      <c r="G41" s="18" t="s">
        <v>29</v>
      </c>
      <c r="H41" s="18" t="s">
        <v>29</v>
      </c>
      <c r="I41" s="18" t="s">
        <v>29</v>
      </c>
      <c r="J41" s="18" t="s">
        <v>29</v>
      </c>
      <c r="K41" s="53" t="s">
        <v>29</v>
      </c>
      <c r="L41" s="18" t="s">
        <v>29</v>
      </c>
      <c r="M41" s="18" t="s">
        <v>29</v>
      </c>
      <c r="N41" s="18" t="s">
        <v>29</v>
      </c>
      <c r="O41" s="18" t="s">
        <v>29</v>
      </c>
      <c r="P41" s="18" t="s">
        <v>29</v>
      </c>
      <c r="Q41" s="18" t="s">
        <v>29</v>
      </c>
      <c r="R41" s="49" t="s">
        <v>29</v>
      </c>
      <c r="S41" s="17" t="s">
        <v>29</v>
      </c>
      <c r="T41" s="18" t="s">
        <v>29</v>
      </c>
      <c r="U41" s="18">
        <v>2</v>
      </c>
      <c r="V41" s="18" t="s">
        <v>29</v>
      </c>
      <c r="W41" s="18" t="s">
        <v>29</v>
      </c>
      <c r="X41" s="18">
        <v>2</v>
      </c>
      <c r="Y41" s="49">
        <v>1.0847751803438737E-4</v>
      </c>
      <c r="Z41" s="18" t="s">
        <v>29</v>
      </c>
      <c r="AA41" s="18" t="s">
        <v>29</v>
      </c>
      <c r="AB41" s="18">
        <v>2</v>
      </c>
      <c r="AC41" s="18" t="s">
        <v>29</v>
      </c>
      <c r="AD41" s="18" t="s">
        <v>29</v>
      </c>
      <c r="AE41" s="18">
        <v>2</v>
      </c>
      <c r="AF41" s="49">
        <v>1.0607265977194378E-4</v>
      </c>
      <c r="AG41" s="17" t="s">
        <v>29</v>
      </c>
      <c r="AH41" s="18" t="s">
        <v>29</v>
      </c>
      <c r="AI41" s="18">
        <v>3</v>
      </c>
      <c r="AJ41" s="18" t="s">
        <v>29</v>
      </c>
      <c r="AK41" s="18" t="s">
        <v>29</v>
      </c>
      <c r="AL41" s="18">
        <v>3</v>
      </c>
      <c r="AM41" s="49">
        <v>1.4771776059874933E-4</v>
      </c>
      <c r="AN41" s="18" t="s">
        <v>29</v>
      </c>
      <c r="AO41" s="18" t="s">
        <v>29</v>
      </c>
      <c r="AP41" s="18">
        <v>4</v>
      </c>
      <c r="AQ41" s="18" t="s">
        <v>29</v>
      </c>
      <c r="AR41" s="18" t="s">
        <v>29</v>
      </c>
      <c r="AS41" s="18">
        <v>4</v>
      </c>
      <c r="AT41" s="49">
        <v>2.2009464069549907E-4</v>
      </c>
      <c r="AU41" s="17" t="s">
        <v>29</v>
      </c>
      <c r="AV41" s="18" t="s">
        <v>29</v>
      </c>
      <c r="AW41" s="18">
        <v>2</v>
      </c>
      <c r="AX41" s="18" t="s">
        <v>29</v>
      </c>
      <c r="AY41" s="18" t="s">
        <v>29</v>
      </c>
      <c r="AZ41" s="18">
        <v>2</v>
      </c>
      <c r="BA41" s="49">
        <v>1.9277108433734939E-4</v>
      </c>
    </row>
    <row r="42" spans="2:53" x14ac:dyDescent="0.3">
      <c r="B42" s="29" t="s">
        <v>106</v>
      </c>
      <c r="C42" s="45" t="s">
        <v>107</v>
      </c>
      <c r="D42" s="93">
        <f t="shared" si="1"/>
        <v>2291</v>
      </c>
      <c r="E42" s="95">
        <v>2</v>
      </c>
      <c r="F42" s="18">
        <v>33</v>
      </c>
      <c r="G42" s="18">
        <v>284</v>
      </c>
      <c r="H42" s="18" t="s">
        <v>29</v>
      </c>
      <c r="I42" s="18">
        <v>38</v>
      </c>
      <c r="J42" s="18">
        <v>357</v>
      </c>
      <c r="K42" s="53">
        <v>1.9770726034224955E-2</v>
      </c>
      <c r="L42" s="18">
        <v>3</v>
      </c>
      <c r="M42" s="18">
        <v>34</v>
      </c>
      <c r="N42" s="18">
        <v>227</v>
      </c>
      <c r="O42" s="18">
        <v>8</v>
      </c>
      <c r="P42" s="18">
        <v>7</v>
      </c>
      <c r="Q42" s="18">
        <v>279</v>
      </c>
      <c r="R42" s="49">
        <v>1.5357516375846314E-2</v>
      </c>
      <c r="S42" s="17">
        <v>14</v>
      </c>
      <c r="T42" s="18">
        <v>46</v>
      </c>
      <c r="U42" s="18">
        <v>213</v>
      </c>
      <c r="V42" s="18" t="s">
        <v>29</v>
      </c>
      <c r="W42" s="18">
        <v>59</v>
      </c>
      <c r="X42" s="18">
        <v>332</v>
      </c>
      <c r="Y42" s="49">
        <v>1.8007267993708304E-2</v>
      </c>
      <c r="Z42" s="18">
        <v>4</v>
      </c>
      <c r="AA42" s="18">
        <v>30</v>
      </c>
      <c r="AB42" s="18">
        <v>209</v>
      </c>
      <c r="AC42" s="18">
        <v>4</v>
      </c>
      <c r="AD42" s="18">
        <v>77</v>
      </c>
      <c r="AE42" s="18">
        <v>324</v>
      </c>
      <c r="AF42" s="49">
        <v>1.7183770883054894E-2</v>
      </c>
      <c r="AG42" s="17">
        <v>10</v>
      </c>
      <c r="AH42" s="18">
        <v>32</v>
      </c>
      <c r="AI42" s="18">
        <v>272</v>
      </c>
      <c r="AJ42" s="18">
        <v>21</v>
      </c>
      <c r="AK42" s="18">
        <v>71</v>
      </c>
      <c r="AL42" s="18">
        <v>406</v>
      </c>
      <c r="AM42" s="49">
        <v>1.9991136934364075E-2</v>
      </c>
      <c r="AN42" s="18">
        <v>28</v>
      </c>
      <c r="AO42" s="18">
        <v>29</v>
      </c>
      <c r="AP42" s="18">
        <v>225</v>
      </c>
      <c r="AQ42" s="18">
        <v>6</v>
      </c>
      <c r="AR42" s="18">
        <v>97</v>
      </c>
      <c r="AS42" s="18">
        <v>385</v>
      </c>
      <c r="AT42" s="49">
        <v>2.1184109166941786E-2</v>
      </c>
      <c r="AU42" s="17">
        <v>4</v>
      </c>
      <c r="AV42" s="18">
        <v>40</v>
      </c>
      <c r="AW42" s="18">
        <v>121</v>
      </c>
      <c r="AX42" s="18" t="s">
        <v>29</v>
      </c>
      <c r="AY42" s="18">
        <v>43</v>
      </c>
      <c r="AZ42" s="18">
        <v>208</v>
      </c>
      <c r="BA42" s="49">
        <v>2.0048192771084338E-2</v>
      </c>
    </row>
    <row r="43" spans="2:53" x14ac:dyDescent="0.3">
      <c r="B43" s="29" t="s">
        <v>108</v>
      </c>
      <c r="C43" s="45" t="s">
        <v>109</v>
      </c>
      <c r="D43" s="93">
        <f t="shared" si="1"/>
        <v>2536</v>
      </c>
      <c r="E43" s="95">
        <v>6</v>
      </c>
      <c r="F43" s="18">
        <v>19</v>
      </c>
      <c r="G43" s="18">
        <v>137</v>
      </c>
      <c r="H43" s="18" t="s">
        <v>29</v>
      </c>
      <c r="I43" s="18">
        <v>108</v>
      </c>
      <c r="J43" s="18">
        <v>270</v>
      </c>
      <c r="K43" s="53">
        <v>1.4952649941850806E-2</v>
      </c>
      <c r="L43" s="18" t="s">
        <v>29</v>
      </c>
      <c r="M43" s="18">
        <v>72</v>
      </c>
      <c r="N43" s="18">
        <v>156</v>
      </c>
      <c r="O43" s="18" t="s">
        <v>29</v>
      </c>
      <c r="P43" s="18">
        <v>134</v>
      </c>
      <c r="Q43" s="18">
        <v>362</v>
      </c>
      <c r="R43" s="49">
        <v>1.9926239885506687E-2</v>
      </c>
      <c r="S43" s="17">
        <v>3</v>
      </c>
      <c r="T43" s="18">
        <v>92</v>
      </c>
      <c r="U43" s="18">
        <v>175</v>
      </c>
      <c r="V43" s="18">
        <v>6</v>
      </c>
      <c r="W43" s="18">
        <v>89</v>
      </c>
      <c r="X43" s="18">
        <v>365</v>
      </c>
      <c r="Y43" s="49">
        <v>1.9797147041275696E-2</v>
      </c>
      <c r="Z43" s="18">
        <v>3</v>
      </c>
      <c r="AA43" s="18">
        <v>106</v>
      </c>
      <c r="AB43" s="18">
        <v>210</v>
      </c>
      <c r="AC43" s="18" t="s">
        <v>29</v>
      </c>
      <c r="AD43" s="18">
        <v>101</v>
      </c>
      <c r="AE43" s="18">
        <v>420</v>
      </c>
      <c r="AF43" s="49">
        <v>2.2275258552108195E-2</v>
      </c>
      <c r="AG43" s="17">
        <v>5</v>
      </c>
      <c r="AH43" s="18">
        <v>139</v>
      </c>
      <c r="AI43" s="18">
        <v>167</v>
      </c>
      <c r="AJ43" s="18">
        <v>10</v>
      </c>
      <c r="AK43" s="18">
        <v>105</v>
      </c>
      <c r="AL43" s="18">
        <v>426</v>
      </c>
      <c r="AM43" s="49">
        <v>2.0975922005022404E-2</v>
      </c>
      <c r="AN43" s="18">
        <v>5</v>
      </c>
      <c r="AO43" s="18">
        <v>214</v>
      </c>
      <c r="AP43" s="18">
        <v>124</v>
      </c>
      <c r="AQ43" s="18">
        <v>6</v>
      </c>
      <c r="AR43" s="18">
        <v>115</v>
      </c>
      <c r="AS43" s="18">
        <v>464</v>
      </c>
      <c r="AT43" s="49">
        <v>2.553097832067789E-2</v>
      </c>
      <c r="AU43" s="17" t="s">
        <v>29</v>
      </c>
      <c r="AV43" s="18">
        <v>113</v>
      </c>
      <c r="AW43" s="18">
        <v>69</v>
      </c>
      <c r="AX43" s="18" t="s">
        <v>29</v>
      </c>
      <c r="AY43" s="18">
        <v>47</v>
      </c>
      <c r="AZ43" s="18">
        <v>229</v>
      </c>
      <c r="BA43" s="49">
        <v>2.2072289156626505E-2</v>
      </c>
    </row>
    <row r="44" spans="2:53" x14ac:dyDescent="0.3">
      <c r="B44" s="29" t="s">
        <v>110</v>
      </c>
      <c r="C44" s="45" t="s">
        <v>111</v>
      </c>
      <c r="D44" s="93">
        <f t="shared" si="1"/>
        <v>546</v>
      </c>
      <c r="E44" s="17">
        <v>13</v>
      </c>
      <c r="F44" s="18" t="s">
        <v>29</v>
      </c>
      <c r="G44" s="18">
        <v>44</v>
      </c>
      <c r="H44" s="18" t="s">
        <v>29</v>
      </c>
      <c r="I44" s="18">
        <v>3</v>
      </c>
      <c r="J44" s="18">
        <v>60</v>
      </c>
      <c r="K44" s="53">
        <v>3.3228110981890682E-3</v>
      </c>
      <c r="L44" s="18">
        <v>4</v>
      </c>
      <c r="M44" s="18">
        <v>2</v>
      </c>
      <c r="N44" s="18">
        <v>61</v>
      </c>
      <c r="O44" s="18">
        <v>2</v>
      </c>
      <c r="P44" s="18">
        <v>1</v>
      </c>
      <c r="Q44" s="18">
        <v>70</v>
      </c>
      <c r="R44" s="49">
        <v>3.8531403093521222E-3</v>
      </c>
      <c r="S44" s="17">
        <v>4</v>
      </c>
      <c r="T44" s="18" t="s">
        <v>29</v>
      </c>
      <c r="U44" s="18">
        <v>65</v>
      </c>
      <c r="V44" s="18">
        <v>1</v>
      </c>
      <c r="W44" s="18">
        <v>30</v>
      </c>
      <c r="X44" s="18">
        <v>100</v>
      </c>
      <c r="Y44" s="49">
        <v>5.4238759017193683E-3</v>
      </c>
      <c r="Z44" s="18">
        <v>5</v>
      </c>
      <c r="AA44" s="18">
        <v>16</v>
      </c>
      <c r="AB44" s="18">
        <v>54</v>
      </c>
      <c r="AC44" s="18">
        <v>1</v>
      </c>
      <c r="AD44" s="18">
        <v>4</v>
      </c>
      <c r="AE44" s="18">
        <v>80</v>
      </c>
      <c r="AF44" s="49">
        <v>4.2429063908777515E-3</v>
      </c>
      <c r="AG44" s="17">
        <v>7</v>
      </c>
      <c r="AH44" s="18" t="s">
        <v>29</v>
      </c>
      <c r="AI44" s="18">
        <v>74</v>
      </c>
      <c r="AJ44" s="18">
        <v>5</v>
      </c>
      <c r="AK44" s="18">
        <v>26</v>
      </c>
      <c r="AL44" s="18">
        <v>112</v>
      </c>
      <c r="AM44" s="49">
        <v>5.5147963956866412E-3</v>
      </c>
      <c r="AN44" s="18">
        <v>12</v>
      </c>
      <c r="AO44" s="18">
        <v>9</v>
      </c>
      <c r="AP44" s="18">
        <v>57</v>
      </c>
      <c r="AQ44" s="18" t="s">
        <v>29</v>
      </c>
      <c r="AR44" s="18">
        <v>5</v>
      </c>
      <c r="AS44" s="18">
        <v>83</v>
      </c>
      <c r="AT44" s="49">
        <v>4.5669637944316058E-3</v>
      </c>
      <c r="AU44" s="17">
        <v>13</v>
      </c>
      <c r="AV44" s="18" t="s">
        <v>29</v>
      </c>
      <c r="AW44" s="18">
        <v>28</v>
      </c>
      <c r="AX44" s="18" t="s">
        <v>29</v>
      </c>
      <c r="AY44" s="18" t="s">
        <v>29</v>
      </c>
      <c r="AZ44" s="18">
        <v>41</v>
      </c>
      <c r="BA44" s="49">
        <v>3.9518072289156624E-3</v>
      </c>
    </row>
    <row r="45" spans="2:53" x14ac:dyDescent="0.3">
      <c r="B45" s="29" t="s">
        <v>112</v>
      </c>
      <c r="C45" s="45" t="s">
        <v>113</v>
      </c>
      <c r="D45" s="93">
        <f t="shared" si="1"/>
        <v>27</v>
      </c>
      <c r="E45" s="17" t="s">
        <v>29</v>
      </c>
      <c r="F45" s="18" t="s">
        <v>29</v>
      </c>
      <c r="G45" s="18" t="s">
        <v>29</v>
      </c>
      <c r="H45" s="18" t="s">
        <v>29</v>
      </c>
      <c r="I45" s="18" t="s">
        <v>29</v>
      </c>
      <c r="J45" s="18" t="s">
        <v>29</v>
      </c>
      <c r="K45" s="53" t="s">
        <v>29</v>
      </c>
      <c r="L45" s="18" t="s">
        <v>29</v>
      </c>
      <c r="M45" s="18" t="s">
        <v>29</v>
      </c>
      <c r="N45" s="18">
        <v>4</v>
      </c>
      <c r="O45" s="18" t="s">
        <v>29</v>
      </c>
      <c r="P45" s="18" t="s">
        <v>29</v>
      </c>
      <c r="Q45" s="18">
        <v>4</v>
      </c>
      <c r="R45" s="49">
        <v>2.2017944624869268E-4</v>
      </c>
      <c r="S45" s="17" t="s">
        <v>29</v>
      </c>
      <c r="T45" s="18" t="s">
        <v>29</v>
      </c>
      <c r="U45" s="18">
        <v>3</v>
      </c>
      <c r="V45" s="18" t="s">
        <v>29</v>
      </c>
      <c r="W45" s="18" t="s">
        <v>29</v>
      </c>
      <c r="X45" s="18">
        <v>3</v>
      </c>
      <c r="Y45" s="49">
        <v>1.6271627705158106E-4</v>
      </c>
      <c r="Z45" s="18" t="s">
        <v>29</v>
      </c>
      <c r="AA45" s="18" t="s">
        <v>29</v>
      </c>
      <c r="AB45" s="18">
        <v>18</v>
      </c>
      <c r="AC45" s="18" t="s">
        <v>29</v>
      </c>
      <c r="AD45" s="18" t="s">
        <v>29</v>
      </c>
      <c r="AE45" s="18">
        <v>18</v>
      </c>
      <c r="AF45" s="49">
        <v>9.5465393794749406E-4</v>
      </c>
      <c r="AG45" s="17" t="s">
        <v>29</v>
      </c>
      <c r="AH45" s="18" t="s">
        <v>29</v>
      </c>
      <c r="AI45" s="18">
        <v>2</v>
      </c>
      <c r="AJ45" s="18" t="s">
        <v>29</v>
      </c>
      <c r="AK45" s="18" t="s">
        <v>29</v>
      </c>
      <c r="AL45" s="18">
        <v>2</v>
      </c>
      <c r="AM45" s="49">
        <v>9.8478507065832886E-5</v>
      </c>
      <c r="AN45" s="18" t="s">
        <v>29</v>
      </c>
      <c r="AO45" s="18" t="s">
        <v>29</v>
      </c>
      <c r="AP45" s="18" t="s">
        <v>29</v>
      </c>
      <c r="AQ45" s="18" t="s">
        <v>29</v>
      </c>
      <c r="AR45" s="18" t="s">
        <v>29</v>
      </c>
      <c r="AS45" s="18" t="s">
        <v>29</v>
      </c>
      <c r="AT45" s="49" t="s">
        <v>29</v>
      </c>
      <c r="AU45" s="17" t="s">
        <v>29</v>
      </c>
      <c r="AV45" s="18" t="s">
        <v>29</v>
      </c>
      <c r="AW45" s="18" t="s">
        <v>29</v>
      </c>
      <c r="AX45" s="18" t="s">
        <v>29</v>
      </c>
      <c r="AY45" s="18" t="s">
        <v>29</v>
      </c>
      <c r="AZ45" s="18" t="s">
        <v>29</v>
      </c>
      <c r="BA45" s="49" t="s">
        <v>29</v>
      </c>
    </row>
    <row r="46" spans="2:53" x14ac:dyDescent="0.3">
      <c r="B46" s="29" t="s">
        <v>114</v>
      </c>
      <c r="C46" s="45" t="s">
        <v>115</v>
      </c>
      <c r="D46" s="93">
        <f t="shared" si="1"/>
        <v>24</v>
      </c>
      <c r="E46" s="17" t="s">
        <v>29</v>
      </c>
      <c r="F46" s="18" t="s">
        <v>29</v>
      </c>
      <c r="G46" s="18" t="s">
        <v>29</v>
      </c>
      <c r="H46" s="18" t="s">
        <v>29</v>
      </c>
      <c r="I46" s="18" t="s">
        <v>29</v>
      </c>
      <c r="J46" s="18" t="s">
        <v>29</v>
      </c>
      <c r="K46" s="53" t="s">
        <v>29</v>
      </c>
      <c r="L46" s="18" t="s">
        <v>29</v>
      </c>
      <c r="M46" s="18" t="s">
        <v>29</v>
      </c>
      <c r="N46" s="18">
        <v>19</v>
      </c>
      <c r="O46" s="18" t="s">
        <v>29</v>
      </c>
      <c r="P46" s="18" t="s">
        <v>29</v>
      </c>
      <c r="Q46" s="18">
        <v>19</v>
      </c>
      <c r="R46" s="49">
        <v>1.0458523696812902E-3</v>
      </c>
      <c r="S46" s="17" t="s">
        <v>29</v>
      </c>
      <c r="T46" s="18" t="s">
        <v>29</v>
      </c>
      <c r="U46" s="18" t="s">
        <v>29</v>
      </c>
      <c r="V46" s="18" t="s">
        <v>29</v>
      </c>
      <c r="W46" s="18" t="s">
        <v>29</v>
      </c>
      <c r="X46" s="18" t="s">
        <v>29</v>
      </c>
      <c r="Y46" s="49" t="s">
        <v>29</v>
      </c>
      <c r="Z46" s="18" t="s">
        <v>29</v>
      </c>
      <c r="AA46" s="18" t="s">
        <v>29</v>
      </c>
      <c r="AB46" s="18">
        <v>5</v>
      </c>
      <c r="AC46" s="18" t="s">
        <v>29</v>
      </c>
      <c r="AD46" s="18" t="s">
        <v>29</v>
      </c>
      <c r="AE46" s="18">
        <v>5</v>
      </c>
      <c r="AF46" s="49">
        <v>2.6518164942985947E-4</v>
      </c>
      <c r="AG46" s="17" t="s">
        <v>29</v>
      </c>
      <c r="AH46" s="18" t="s">
        <v>29</v>
      </c>
      <c r="AI46" s="18" t="s">
        <v>29</v>
      </c>
      <c r="AJ46" s="18" t="s">
        <v>29</v>
      </c>
      <c r="AK46" s="18" t="s">
        <v>29</v>
      </c>
      <c r="AL46" s="18" t="s">
        <v>29</v>
      </c>
      <c r="AM46" s="49" t="s">
        <v>29</v>
      </c>
      <c r="AN46" s="18" t="s">
        <v>29</v>
      </c>
      <c r="AO46" s="18" t="s">
        <v>29</v>
      </c>
      <c r="AP46" s="18" t="s">
        <v>29</v>
      </c>
      <c r="AQ46" s="18" t="s">
        <v>29</v>
      </c>
      <c r="AR46" s="18" t="s">
        <v>29</v>
      </c>
      <c r="AS46" s="18" t="s">
        <v>29</v>
      </c>
      <c r="AT46" s="49" t="s">
        <v>29</v>
      </c>
      <c r="AU46" s="17" t="s">
        <v>29</v>
      </c>
      <c r="AV46" s="18" t="s">
        <v>29</v>
      </c>
      <c r="AW46" s="18" t="s">
        <v>29</v>
      </c>
      <c r="AX46" s="18" t="s">
        <v>29</v>
      </c>
      <c r="AY46" s="18" t="s">
        <v>29</v>
      </c>
      <c r="AZ46" s="18" t="s">
        <v>29</v>
      </c>
      <c r="BA46" s="49" t="s">
        <v>29</v>
      </c>
    </row>
    <row r="47" spans="2:53" x14ac:dyDescent="0.3">
      <c r="B47" s="29" t="s">
        <v>116</v>
      </c>
      <c r="C47" s="45" t="s">
        <v>117</v>
      </c>
      <c r="D47" s="93">
        <f t="shared" si="1"/>
        <v>23</v>
      </c>
      <c r="E47" s="17" t="s">
        <v>29</v>
      </c>
      <c r="F47" s="18" t="s">
        <v>29</v>
      </c>
      <c r="G47" s="18" t="s">
        <v>29</v>
      </c>
      <c r="H47" s="18" t="s">
        <v>29</v>
      </c>
      <c r="I47" s="18" t="s">
        <v>29</v>
      </c>
      <c r="J47" s="18" t="s">
        <v>29</v>
      </c>
      <c r="K47" s="53" t="s">
        <v>29</v>
      </c>
      <c r="L47" s="18" t="s">
        <v>29</v>
      </c>
      <c r="M47" s="18" t="s">
        <v>29</v>
      </c>
      <c r="N47" s="18" t="s">
        <v>29</v>
      </c>
      <c r="O47" s="18" t="s">
        <v>29</v>
      </c>
      <c r="P47" s="18" t="s">
        <v>29</v>
      </c>
      <c r="Q47" s="18" t="s">
        <v>29</v>
      </c>
      <c r="R47" s="49" t="s">
        <v>29</v>
      </c>
      <c r="S47" s="17" t="s">
        <v>29</v>
      </c>
      <c r="T47" s="18" t="s">
        <v>29</v>
      </c>
      <c r="U47" s="18" t="s">
        <v>29</v>
      </c>
      <c r="V47" s="18" t="s">
        <v>29</v>
      </c>
      <c r="W47" s="18" t="s">
        <v>29</v>
      </c>
      <c r="X47" s="18" t="s">
        <v>29</v>
      </c>
      <c r="Y47" s="49" t="s">
        <v>29</v>
      </c>
      <c r="Z47" s="18" t="s">
        <v>29</v>
      </c>
      <c r="AA47" s="18" t="s">
        <v>29</v>
      </c>
      <c r="AB47" s="18">
        <v>10</v>
      </c>
      <c r="AC47" s="18" t="s">
        <v>29</v>
      </c>
      <c r="AD47" s="18" t="s">
        <v>29</v>
      </c>
      <c r="AE47" s="18">
        <v>10</v>
      </c>
      <c r="AF47" s="49">
        <v>5.3036329885971893E-4</v>
      </c>
      <c r="AG47" s="17" t="s">
        <v>29</v>
      </c>
      <c r="AH47" s="18" t="s">
        <v>29</v>
      </c>
      <c r="AI47" s="18">
        <v>7</v>
      </c>
      <c r="AJ47" s="18" t="s">
        <v>29</v>
      </c>
      <c r="AK47" s="18" t="s">
        <v>29</v>
      </c>
      <c r="AL47" s="18">
        <v>7</v>
      </c>
      <c r="AM47" s="49">
        <v>3.4467477473041507E-4</v>
      </c>
      <c r="AN47" s="18" t="s">
        <v>29</v>
      </c>
      <c r="AO47" s="18" t="s">
        <v>29</v>
      </c>
      <c r="AP47" s="18">
        <v>6</v>
      </c>
      <c r="AQ47" s="18" t="s">
        <v>29</v>
      </c>
      <c r="AR47" s="18" t="s">
        <v>29</v>
      </c>
      <c r="AS47" s="18">
        <v>6</v>
      </c>
      <c r="AT47" s="49">
        <v>3.3014196104324861E-4</v>
      </c>
      <c r="AU47" s="17" t="s">
        <v>29</v>
      </c>
      <c r="AV47" s="18" t="s">
        <v>29</v>
      </c>
      <c r="AW47" s="18" t="s">
        <v>29</v>
      </c>
      <c r="AX47" s="18" t="s">
        <v>29</v>
      </c>
      <c r="AY47" s="18" t="s">
        <v>29</v>
      </c>
      <c r="AZ47" s="18" t="s">
        <v>29</v>
      </c>
      <c r="BA47" s="49" t="s">
        <v>29</v>
      </c>
    </row>
    <row r="48" spans="2:53" x14ac:dyDescent="0.3">
      <c r="B48" s="29" t="s">
        <v>118</v>
      </c>
      <c r="C48" s="45" t="s">
        <v>119</v>
      </c>
      <c r="D48" s="93">
        <f t="shared" si="1"/>
        <v>3</v>
      </c>
      <c r="E48" s="17" t="s">
        <v>29</v>
      </c>
      <c r="F48" s="18" t="s">
        <v>29</v>
      </c>
      <c r="G48" s="18" t="s">
        <v>29</v>
      </c>
      <c r="H48" s="18" t="s">
        <v>29</v>
      </c>
      <c r="I48" s="18" t="s">
        <v>29</v>
      </c>
      <c r="J48" s="18" t="s">
        <v>29</v>
      </c>
      <c r="K48" s="53" t="s">
        <v>29</v>
      </c>
      <c r="L48" s="18" t="s">
        <v>29</v>
      </c>
      <c r="M48" s="18" t="s">
        <v>29</v>
      </c>
      <c r="N48" s="18" t="s">
        <v>29</v>
      </c>
      <c r="O48" s="18" t="s">
        <v>29</v>
      </c>
      <c r="P48" s="18" t="s">
        <v>29</v>
      </c>
      <c r="Q48" s="18" t="s">
        <v>29</v>
      </c>
      <c r="R48" s="49" t="s">
        <v>29</v>
      </c>
      <c r="S48" s="17" t="s">
        <v>29</v>
      </c>
      <c r="T48" s="18" t="s">
        <v>29</v>
      </c>
      <c r="U48" s="18" t="s">
        <v>29</v>
      </c>
      <c r="V48" s="18" t="s">
        <v>29</v>
      </c>
      <c r="W48" s="18" t="s">
        <v>29</v>
      </c>
      <c r="X48" s="18" t="s">
        <v>29</v>
      </c>
      <c r="Y48" s="49" t="s">
        <v>29</v>
      </c>
      <c r="Z48" s="18" t="s">
        <v>29</v>
      </c>
      <c r="AA48" s="18" t="s">
        <v>29</v>
      </c>
      <c r="AB48" s="18" t="s">
        <v>29</v>
      </c>
      <c r="AC48" s="18" t="s">
        <v>29</v>
      </c>
      <c r="AD48" s="18" t="s">
        <v>29</v>
      </c>
      <c r="AE48" s="18" t="s">
        <v>29</v>
      </c>
      <c r="AF48" s="49" t="s">
        <v>29</v>
      </c>
      <c r="AG48" s="17" t="s">
        <v>29</v>
      </c>
      <c r="AH48" s="18" t="s">
        <v>29</v>
      </c>
      <c r="AI48" s="18">
        <v>1</v>
      </c>
      <c r="AJ48" s="18" t="s">
        <v>29</v>
      </c>
      <c r="AK48" s="18" t="s">
        <v>29</v>
      </c>
      <c r="AL48" s="18">
        <v>1</v>
      </c>
      <c r="AM48" s="49">
        <v>4.9239253532916443E-5</v>
      </c>
      <c r="AN48" s="18" t="s">
        <v>29</v>
      </c>
      <c r="AO48" s="18" t="s">
        <v>29</v>
      </c>
      <c r="AP48" s="18" t="s">
        <v>29</v>
      </c>
      <c r="AQ48" s="18" t="s">
        <v>29</v>
      </c>
      <c r="AR48" s="18" t="s">
        <v>29</v>
      </c>
      <c r="AS48" s="18" t="s">
        <v>29</v>
      </c>
      <c r="AT48" s="49" t="s">
        <v>29</v>
      </c>
      <c r="AU48" s="17" t="s">
        <v>29</v>
      </c>
      <c r="AV48" s="18" t="s">
        <v>29</v>
      </c>
      <c r="AW48" s="18">
        <v>2</v>
      </c>
      <c r="AX48" s="18" t="s">
        <v>29</v>
      </c>
      <c r="AY48" s="18" t="s">
        <v>29</v>
      </c>
      <c r="AZ48" s="18">
        <v>2</v>
      </c>
      <c r="BA48" s="49">
        <v>1.9277108433734939E-4</v>
      </c>
    </row>
    <row r="49" spans="2:53" x14ac:dyDescent="0.3">
      <c r="B49" s="29" t="s">
        <v>120</v>
      </c>
      <c r="C49" s="45" t="s">
        <v>121</v>
      </c>
      <c r="D49" s="93">
        <f t="shared" si="1"/>
        <v>4020</v>
      </c>
      <c r="E49" s="17">
        <v>44</v>
      </c>
      <c r="F49" s="18">
        <v>162</v>
      </c>
      <c r="G49" s="18">
        <v>143</v>
      </c>
      <c r="H49" s="18">
        <v>1</v>
      </c>
      <c r="I49" s="18">
        <v>7</v>
      </c>
      <c r="J49" s="18">
        <v>357</v>
      </c>
      <c r="K49" s="53">
        <v>1.9770726034224955E-2</v>
      </c>
      <c r="L49" s="18">
        <v>25</v>
      </c>
      <c r="M49" s="18">
        <v>204</v>
      </c>
      <c r="N49" s="18">
        <v>186</v>
      </c>
      <c r="O49" s="18">
        <v>8</v>
      </c>
      <c r="P49" s="18">
        <v>23</v>
      </c>
      <c r="Q49" s="18">
        <v>446</v>
      </c>
      <c r="R49" s="49">
        <v>2.4550008256729233E-2</v>
      </c>
      <c r="S49" s="17">
        <v>40</v>
      </c>
      <c r="T49" s="18">
        <v>224</v>
      </c>
      <c r="U49" s="18">
        <v>168</v>
      </c>
      <c r="V49" s="18">
        <v>3</v>
      </c>
      <c r="W49" s="18">
        <v>31</v>
      </c>
      <c r="X49" s="18">
        <v>466</v>
      </c>
      <c r="Y49" s="49">
        <v>2.5275261702012258E-2</v>
      </c>
      <c r="Z49" s="18">
        <v>55</v>
      </c>
      <c r="AA49" s="18">
        <v>436</v>
      </c>
      <c r="AB49" s="18">
        <v>160</v>
      </c>
      <c r="AC49" s="18">
        <v>10</v>
      </c>
      <c r="AD49" s="18">
        <v>28</v>
      </c>
      <c r="AE49" s="18">
        <v>689</v>
      </c>
      <c r="AF49" s="49">
        <v>3.6542031291434636E-2</v>
      </c>
      <c r="AG49" s="17">
        <v>72</v>
      </c>
      <c r="AH49" s="18">
        <v>508</v>
      </c>
      <c r="AI49" s="18">
        <v>183</v>
      </c>
      <c r="AJ49" s="18">
        <v>5</v>
      </c>
      <c r="AK49" s="18">
        <v>22</v>
      </c>
      <c r="AL49" s="18">
        <v>790</v>
      </c>
      <c r="AM49" s="49">
        <v>3.8899010291003989E-2</v>
      </c>
      <c r="AN49" s="18">
        <v>91</v>
      </c>
      <c r="AO49" s="18">
        <v>515</v>
      </c>
      <c r="AP49" s="18">
        <v>171</v>
      </c>
      <c r="AQ49" s="18">
        <v>23</v>
      </c>
      <c r="AR49" s="18">
        <v>10</v>
      </c>
      <c r="AS49" s="18">
        <v>810</v>
      </c>
      <c r="AT49" s="49">
        <v>4.4569164740838559E-2</v>
      </c>
      <c r="AU49" s="17">
        <v>55</v>
      </c>
      <c r="AV49" s="18">
        <v>288</v>
      </c>
      <c r="AW49" s="18">
        <v>104</v>
      </c>
      <c r="AX49" s="18">
        <v>15</v>
      </c>
      <c r="AY49" s="18" t="s">
        <v>29</v>
      </c>
      <c r="AZ49" s="18">
        <v>462</v>
      </c>
      <c r="BA49" s="49">
        <v>4.4530120481927712E-2</v>
      </c>
    </row>
    <row r="50" spans="2:53" x14ac:dyDescent="0.3">
      <c r="B50" s="29" t="s">
        <v>122</v>
      </c>
      <c r="C50" s="45" t="s">
        <v>123</v>
      </c>
      <c r="D50" s="93">
        <f t="shared" si="1"/>
        <v>311</v>
      </c>
      <c r="E50" s="17" t="s">
        <v>29</v>
      </c>
      <c r="F50" s="18" t="s">
        <v>29</v>
      </c>
      <c r="G50" s="18" t="s">
        <v>29</v>
      </c>
      <c r="H50" s="18" t="s">
        <v>29</v>
      </c>
      <c r="I50" s="18">
        <v>5</v>
      </c>
      <c r="J50" s="18">
        <v>5</v>
      </c>
      <c r="K50" s="53">
        <v>2.7690092484908898E-4</v>
      </c>
      <c r="L50" s="18" t="s">
        <v>29</v>
      </c>
      <c r="M50" s="18" t="s">
        <v>29</v>
      </c>
      <c r="N50" s="18">
        <v>24</v>
      </c>
      <c r="O50" s="18" t="s">
        <v>29</v>
      </c>
      <c r="P50" s="18">
        <v>14</v>
      </c>
      <c r="Q50" s="18">
        <v>38</v>
      </c>
      <c r="R50" s="49">
        <v>2.0917047393625805E-3</v>
      </c>
      <c r="S50" s="17" t="s">
        <v>29</v>
      </c>
      <c r="T50" s="18" t="s">
        <v>29</v>
      </c>
      <c r="U50" s="18">
        <v>63</v>
      </c>
      <c r="V50" s="18" t="s">
        <v>29</v>
      </c>
      <c r="W50" s="18">
        <v>16</v>
      </c>
      <c r="X50" s="18">
        <v>79</v>
      </c>
      <c r="Y50" s="49">
        <v>4.2848619623583016E-3</v>
      </c>
      <c r="Z50" s="18" t="s">
        <v>29</v>
      </c>
      <c r="AA50" s="18" t="s">
        <v>29</v>
      </c>
      <c r="AB50" s="18">
        <v>35</v>
      </c>
      <c r="AC50" s="18" t="s">
        <v>29</v>
      </c>
      <c r="AD50" s="18">
        <v>15</v>
      </c>
      <c r="AE50" s="18">
        <v>50</v>
      </c>
      <c r="AF50" s="49">
        <v>2.6518164942985947E-3</v>
      </c>
      <c r="AG50" s="17" t="s">
        <v>29</v>
      </c>
      <c r="AH50" s="18" t="s">
        <v>29</v>
      </c>
      <c r="AI50" s="18">
        <v>55</v>
      </c>
      <c r="AJ50" s="18" t="s">
        <v>29</v>
      </c>
      <c r="AK50" s="18" t="s">
        <v>29</v>
      </c>
      <c r="AL50" s="18">
        <v>55</v>
      </c>
      <c r="AM50" s="49">
        <v>2.7081589443104042E-3</v>
      </c>
      <c r="AN50" s="18" t="s">
        <v>29</v>
      </c>
      <c r="AO50" s="18" t="s">
        <v>29</v>
      </c>
      <c r="AP50" s="18">
        <v>60</v>
      </c>
      <c r="AQ50" s="18" t="s">
        <v>29</v>
      </c>
      <c r="AR50" s="18" t="s">
        <v>29</v>
      </c>
      <c r="AS50" s="18">
        <v>60</v>
      </c>
      <c r="AT50" s="49">
        <v>3.3014196104324861E-3</v>
      </c>
      <c r="AU50" s="17" t="s">
        <v>29</v>
      </c>
      <c r="AV50" s="18" t="s">
        <v>29</v>
      </c>
      <c r="AW50" s="18">
        <v>24</v>
      </c>
      <c r="AX50" s="18" t="s">
        <v>29</v>
      </c>
      <c r="AY50" s="18" t="s">
        <v>29</v>
      </c>
      <c r="AZ50" s="18">
        <v>24</v>
      </c>
      <c r="BA50" s="49">
        <v>2.3132530120481927E-3</v>
      </c>
    </row>
    <row r="51" spans="2:53" x14ac:dyDescent="0.3">
      <c r="B51" s="29" t="s">
        <v>124</v>
      </c>
      <c r="C51" s="45" t="s">
        <v>125</v>
      </c>
      <c r="D51" s="93">
        <f t="shared" si="1"/>
        <v>7931</v>
      </c>
      <c r="E51" s="17">
        <v>14</v>
      </c>
      <c r="F51" s="18">
        <v>360</v>
      </c>
      <c r="G51" s="18">
        <v>480</v>
      </c>
      <c r="H51" s="18">
        <v>11</v>
      </c>
      <c r="I51" s="18">
        <v>170</v>
      </c>
      <c r="J51" s="18">
        <v>1035</v>
      </c>
      <c r="K51" s="53">
        <v>5.7318491443761423E-2</v>
      </c>
      <c r="L51" s="18">
        <v>15</v>
      </c>
      <c r="M51" s="18">
        <v>385</v>
      </c>
      <c r="N51" s="18">
        <v>499</v>
      </c>
      <c r="O51" s="18">
        <v>7</v>
      </c>
      <c r="P51" s="18">
        <v>208</v>
      </c>
      <c r="Q51" s="18">
        <v>1114</v>
      </c>
      <c r="R51" s="49">
        <v>6.131997578026091E-2</v>
      </c>
      <c r="S51" s="17">
        <v>14</v>
      </c>
      <c r="T51" s="18">
        <v>516</v>
      </c>
      <c r="U51" s="18">
        <v>569</v>
      </c>
      <c r="V51" s="18">
        <v>15</v>
      </c>
      <c r="W51" s="18">
        <v>255</v>
      </c>
      <c r="X51" s="18">
        <v>1369</v>
      </c>
      <c r="Y51" s="49">
        <v>7.4252861094538158E-2</v>
      </c>
      <c r="Z51" s="18">
        <v>31</v>
      </c>
      <c r="AA51" s="18">
        <v>445</v>
      </c>
      <c r="AB51" s="18">
        <v>566</v>
      </c>
      <c r="AC51" s="18">
        <v>48</v>
      </c>
      <c r="AD51" s="18">
        <v>193</v>
      </c>
      <c r="AE51" s="18">
        <v>1283</v>
      </c>
      <c r="AF51" s="49">
        <v>6.8045611243701939E-2</v>
      </c>
      <c r="AG51" s="17">
        <v>57</v>
      </c>
      <c r="AH51" s="18">
        <v>269</v>
      </c>
      <c r="AI51" s="18">
        <v>637</v>
      </c>
      <c r="AJ51" s="18">
        <v>10</v>
      </c>
      <c r="AK51" s="18">
        <v>187</v>
      </c>
      <c r="AL51" s="18">
        <v>1160</v>
      </c>
      <c r="AM51" s="49">
        <v>5.711753409818307E-2</v>
      </c>
      <c r="AN51" s="18">
        <v>42</v>
      </c>
      <c r="AO51" s="18">
        <v>487</v>
      </c>
      <c r="AP51" s="18">
        <v>598</v>
      </c>
      <c r="AQ51" s="18">
        <v>7</v>
      </c>
      <c r="AR51" s="18">
        <v>99</v>
      </c>
      <c r="AS51" s="18">
        <v>1233</v>
      </c>
      <c r="AT51" s="49">
        <v>6.784417299438758E-2</v>
      </c>
      <c r="AU51" s="17">
        <v>25</v>
      </c>
      <c r="AV51" s="18">
        <v>340</v>
      </c>
      <c r="AW51" s="18">
        <v>332</v>
      </c>
      <c r="AX51" s="18">
        <v>8</v>
      </c>
      <c r="AY51" s="18">
        <v>32</v>
      </c>
      <c r="AZ51" s="18">
        <v>737</v>
      </c>
      <c r="BA51" s="49">
        <v>7.1036144578313254E-2</v>
      </c>
    </row>
    <row r="52" spans="2:53" x14ac:dyDescent="0.3">
      <c r="B52" s="29" t="s">
        <v>126</v>
      </c>
      <c r="C52" s="45" t="s">
        <v>127</v>
      </c>
      <c r="D52" s="93">
        <f t="shared" si="1"/>
        <v>23</v>
      </c>
      <c r="E52" s="17" t="s">
        <v>29</v>
      </c>
      <c r="F52" s="18" t="s">
        <v>29</v>
      </c>
      <c r="G52" s="18" t="s">
        <v>29</v>
      </c>
      <c r="H52" s="18" t="s">
        <v>29</v>
      </c>
      <c r="I52" s="18" t="s">
        <v>29</v>
      </c>
      <c r="J52" s="18" t="s">
        <v>29</v>
      </c>
      <c r="K52" s="53" t="s">
        <v>29</v>
      </c>
      <c r="L52" s="18" t="s">
        <v>29</v>
      </c>
      <c r="M52" s="18" t="s">
        <v>29</v>
      </c>
      <c r="N52" s="18" t="s">
        <v>29</v>
      </c>
      <c r="O52" s="18" t="s">
        <v>29</v>
      </c>
      <c r="P52" s="18" t="s">
        <v>29</v>
      </c>
      <c r="Q52" s="18" t="s">
        <v>29</v>
      </c>
      <c r="R52" s="49" t="s">
        <v>29</v>
      </c>
      <c r="S52" s="17" t="s">
        <v>29</v>
      </c>
      <c r="T52" s="18" t="s">
        <v>29</v>
      </c>
      <c r="U52" s="18">
        <v>4</v>
      </c>
      <c r="V52" s="18" t="s">
        <v>29</v>
      </c>
      <c r="W52" s="18" t="s">
        <v>29</v>
      </c>
      <c r="X52" s="18">
        <v>4</v>
      </c>
      <c r="Y52" s="49">
        <v>2.1695503606877474E-4</v>
      </c>
      <c r="Z52" s="18" t="s">
        <v>29</v>
      </c>
      <c r="AA52" s="18" t="s">
        <v>29</v>
      </c>
      <c r="AB52" s="18">
        <v>10</v>
      </c>
      <c r="AC52" s="18" t="s">
        <v>29</v>
      </c>
      <c r="AD52" s="18" t="s">
        <v>29</v>
      </c>
      <c r="AE52" s="18">
        <v>10</v>
      </c>
      <c r="AF52" s="49">
        <v>5.3036329885971893E-4</v>
      </c>
      <c r="AG52" s="17" t="s">
        <v>29</v>
      </c>
      <c r="AH52" s="18" t="s">
        <v>29</v>
      </c>
      <c r="AI52" s="18">
        <v>9</v>
      </c>
      <c r="AJ52" s="18" t="s">
        <v>29</v>
      </c>
      <c r="AK52" s="18" t="s">
        <v>29</v>
      </c>
      <c r="AL52" s="18">
        <v>9</v>
      </c>
      <c r="AM52" s="49">
        <v>4.4315328179624796E-4</v>
      </c>
      <c r="AN52" s="18" t="s">
        <v>29</v>
      </c>
      <c r="AO52" s="18" t="s">
        <v>29</v>
      </c>
      <c r="AP52" s="18" t="s">
        <v>29</v>
      </c>
      <c r="AQ52" s="18" t="s">
        <v>29</v>
      </c>
      <c r="AR52" s="18" t="s">
        <v>29</v>
      </c>
      <c r="AS52" s="18" t="s">
        <v>29</v>
      </c>
      <c r="AT52" s="49" t="s">
        <v>29</v>
      </c>
      <c r="AU52" s="17" t="s">
        <v>29</v>
      </c>
      <c r="AV52" s="18" t="s">
        <v>29</v>
      </c>
      <c r="AW52" s="18" t="s">
        <v>29</v>
      </c>
      <c r="AX52" s="18" t="s">
        <v>29</v>
      </c>
      <c r="AY52" s="18" t="s">
        <v>29</v>
      </c>
      <c r="AZ52" s="18" t="s">
        <v>29</v>
      </c>
      <c r="BA52" s="49" t="s">
        <v>29</v>
      </c>
    </row>
    <row r="53" spans="2:53" x14ac:dyDescent="0.3">
      <c r="B53" s="29" t="s">
        <v>128</v>
      </c>
      <c r="C53" s="45" t="s">
        <v>129</v>
      </c>
      <c r="D53" s="93">
        <f t="shared" si="1"/>
        <v>26</v>
      </c>
      <c r="E53" s="17" t="s">
        <v>29</v>
      </c>
      <c r="F53" s="18" t="s">
        <v>29</v>
      </c>
      <c r="G53" s="18" t="s">
        <v>29</v>
      </c>
      <c r="H53" s="18" t="s">
        <v>29</v>
      </c>
      <c r="I53" s="18">
        <v>2</v>
      </c>
      <c r="J53" s="18">
        <v>2</v>
      </c>
      <c r="K53" s="53">
        <v>1.107603699396356E-4</v>
      </c>
      <c r="L53" s="18" t="s">
        <v>29</v>
      </c>
      <c r="M53" s="18" t="s">
        <v>29</v>
      </c>
      <c r="N53" s="18" t="s">
        <v>29</v>
      </c>
      <c r="O53" s="18" t="s">
        <v>29</v>
      </c>
      <c r="P53" s="18" t="s">
        <v>29</v>
      </c>
      <c r="Q53" s="18" t="s">
        <v>29</v>
      </c>
      <c r="R53" s="49" t="s">
        <v>29</v>
      </c>
      <c r="S53" s="17" t="s">
        <v>29</v>
      </c>
      <c r="T53" s="18" t="s">
        <v>29</v>
      </c>
      <c r="U53" s="18">
        <v>6</v>
      </c>
      <c r="V53" s="18" t="s">
        <v>29</v>
      </c>
      <c r="W53" s="18" t="s">
        <v>29</v>
      </c>
      <c r="X53" s="18">
        <v>6</v>
      </c>
      <c r="Y53" s="49">
        <v>3.2543255410316213E-4</v>
      </c>
      <c r="Z53" s="18" t="s">
        <v>29</v>
      </c>
      <c r="AA53" s="18" t="s">
        <v>29</v>
      </c>
      <c r="AB53" s="18">
        <v>3</v>
      </c>
      <c r="AC53" s="18" t="s">
        <v>29</v>
      </c>
      <c r="AD53" s="18" t="s">
        <v>29</v>
      </c>
      <c r="AE53" s="18">
        <v>3</v>
      </c>
      <c r="AF53" s="49">
        <v>1.5910898965791568E-4</v>
      </c>
      <c r="AG53" s="17" t="s">
        <v>29</v>
      </c>
      <c r="AH53" s="18" t="s">
        <v>29</v>
      </c>
      <c r="AI53" s="18">
        <v>6</v>
      </c>
      <c r="AJ53" s="18" t="s">
        <v>29</v>
      </c>
      <c r="AK53" s="18" t="s">
        <v>29</v>
      </c>
      <c r="AL53" s="18">
        <v>6</v>
      </c>
      <c r="AM53" s="49">
        <v>2.9543552119749866E-4</v>
      </c>
      <c r="AN53" s="18" t="s">
        <v>29</v>
      </c>
      <c r="AO53" s="18" t="s">
        <v>29</v>
      </c>
      <c r="AP53" s="18">
        <v>9</v>
      </c>
      <c r="AQ53" s="18" t="s">
        <v>29</v>
      </c>
      <c r="AR53" s="18" t="s">
        <v>29</v>
      </c>
      <c r="AS53" s="18">
        <v>9</v>
      </c>
      <c r="AT53" s="49">
        <v>4.9521294156487292E-4</v>
      </c>
      <c r="AU53" s="17" t="s">
        <v>29</v>
      </c>
      <c r="AV53" s="18" t="s">
        <v>29</v>
      </c>
      <c r="AW53" s="18" t="s">
        <v>29</v>
      </c>
      <c r="AX53" s="18" t="s">
        <v>29</v>
      </c>
      <c r="AY53" s="18" t="s">
        <v>29</v>
      </c>
      <c r="AZ53" s="18" t="s">
        <v>29</v>
      </c>
      <c r="BA53" s="49" t="s">
        <v>29</v>
      </c>
    </row>
    <row r="54" spans="2:53" s="25" customFormat="1" x14ac:dyDescent="0.3">
      <c r="B54" s="29" t="s">
        <v>130</v>
      </c>
      <c r="C54" s="45" t="s">
        <v>131</v>
      </c>
      <c r="D54" s="93">
        <f t="shared" si="1"/>
        <v>32</v>
      </c>
      <c r="E54" s="17" t="s">
        <v>29</v>
      </c>
      <c r="F54" s="18" t="s">
        <v>29</v>
      </c>
      <c r="G54" s="18" t="s">
        <v>29</v>
      </c>
      <c r="H54" s="18" t="s">
        <v>29</v>
      </c>
      <c r="I54" s="18" t="s">
        <v>29</v>
      </c>
      <c r="J54" s="18" t="s">
        <v>29</v>
      </c>
      <c r="K54" s="53" t="s">
        <v>29</v>
      </c>
      <c r="L54" s="18" t="s">
        <v>29</v>
      </c>
      <c r="M54" s="18" t="s">
        <v>29</v>
      </c>
      <c r="N54" s="18">
        <v>13</v>
      </c>
      <c r="O54" s="18" t="s">
        <v>29</v>
      </c>
      <c r="P54" s="18" t="s">
        <v>29</v>
      </c>
      <c r="Q54" s="18">
        <v>13</v>
      </c>
      <c r="R54" s="49">
        <v>7.1558320030825121E-4</v>
      </c>
      <c r="S54" s="17" t="s">
        <v>29</v>
      </c>
      <c r="T54" s="18" t="s">
        <v>29</v>
      </c>
      <c r="U54" s="18">
        <v>9</v>
      </c>
      <c r="V54" s="18" t="s">
        <v>29</v>
      </c>
      <c r="W54" s="18" t="s">
        <v>29</v>
      </c>
      <c r="X54" s="18">
        <v>9</v>
      </c>
      <c r="Y54" s="49">
        <v>4.8814883115474316E-4</v>
      </c>
      <c r="Z54" s="18" t="s">
        <v>29</v>
      </c>
      <c r="AA54" s="18" t="s">
        <v>29</v>
      </c>
      <c r="AB54" s="18" t="s">
        <v>29</v>
      </c>
      <c r="AC54" s="18" t="s">
        <v>29</v>
      </c>
      <c r="AD54" s="18" t="s">
        <v>29</v>
      </c>
      <c r="AE54" s="18" t="s">
        <v>29</v>
      </c>
      <c r="AF54" s="49" t="s">
        <v>29</v>
      </c>
      <c r="AG54" s="17" t="s">
        <v>29</v>
      </c>
      <c r="AH54" s="18" t="s">
        <v>29</v>
      </c>
      <c r="AI54" s="18">
        <v>6</v>
      </c>
      <c r="AJ54" s="18" t="s">
        <v>29</v>
      </c>
      <c r="AK54" s="18" t="s">
        <v>29</v>
      </c>
      <c r="AL54" s="18">
        <v>6</v>
      </c>
      <c r="AM54" s="49">
        <v>2.9543552119749866E-4</v>
      </c>
      <c r="AN54" s="18" t="s">
        <v>29</v>
      </c>
      <c r="AO54" s="18" t="s">
        <v>29</v>
      </c>
      <c r="AP54" s="18">
        <v>2</v>
      </c>
      <c r="AQ54" s="18" t="s">
        <v>29</v>
      </c>
      <c r="AR54" s="18" t="s">
        <v>29</v>
      </c>
      <c r="AS54" s="18">
        <v>2</v>
      </c>
      <c r="AT54" s="49">
        <v>1.1004732034774953E-4</v>
      </c>
      <c r="AU54" s="17" t="s">
        <v>29</v>
      </c>
      <c r="AV54" s="18" t="s">
        <v>29</v>
      </c>
      <c r="AW54" s="18">
        <v>2</v>
      </c>
      <c r="AX54" s="18" t="s">
        <v>29</v>
      </c>
      <c r="AY54" s="18" t="s">
        <v>29</v>
      </c>
      <c r="AZ54" s="18">
        <v>2</v>
      </c>
      <c r="BA54" s="49">
        <v>1.9277108433734939E-4</v>
      </c>
    </row>
    <row r="55" spans="2:53" x14ac:dyDescent="0.3">
      <c r="B55" s="29" t="s">
        <v>132</v>
      </c>
      <c r="C55" s="45" t="s">
        <v>133</v>
      </c>
      <c r="D55" s="93">
        <f t="shared" si="1"/>
        <v>6</v>
      </c>
      <c r="E55" s="17" t="s">
        <v>29</v>
      </c>
      <c r="F55" s="18" t="s">
        <v>29</v>
      </c>
      <c r="G55" s="18" t="s">
        <v>29</v>
      </c>
      <c r="H55" s="18" t="s">
        <v>29</v>
      </c>
      <c r="I55" s="18" t="s">
        <v>29</v>
      </c>
      <c r="J55" s="18" t="s">
        <v>29</v>
      </c>
      <c r="K55" s="53" t="s">
        <v>29</v>
      </c>
      <c r="L55" s="18" t="s">
        <v>29</v>
      </c>
      <c r="M55" s="18" t="s">
        <v>29</v>
      </c>
      <c r="N55" s="18" t="s">
        <v>29</v>
      </c>
      <c r="O55" s="18" t="s">
        <v>29</v>
      </c>
      <c r="P55" s="18" t="s">
        <v>29</v>
      </c>
      <c r="Q55" s="18" t="s">
        <v>29</v>
      </c>
      <c r="R55" s="49" t="s">
        <v>29</v>
      </c>
      <c r="S55" s="17" t="s">
        <v>29</v>
      </c>
      <c r="T55" s="18" t="s">
        <v>29</v>
      </c>
      <c r="U55" s="18" t="s">
        <v>29</v>
      </c>
      <c r="V55" s="18" t="s">
        <v>29</v>
      </c>
      <c r="W55" s="18" t="s">
        <v>29</v>
      </c>
      <c r="X55" s="18" t="s">
        <v>29</v>
      </c>
      <c r="Y55" s="49" t="s">
        <v>29</v>
      </c>
      <c r="Z55" s="18" t="s">
        <v>29</v>
      </c>
      <c r="AA55" s="18" t="s">
        <v>29</v>
      </c>
      <c r="AB55" s="18">
        <v>2</v>
      </c>
      <c r="AC55" s="18" t="s">
        <v>29</v>
      </c>
      <c r="AD55" s="18" t="s">
        <v>29</v>
      </c>
      <c r="AE55" s="18">
        <v>2</v>
      </c>
      <c r="AF55" s="49">
        <v>1.0607265977194378E-4</v>
      </c>
      <c r="AG55" s="17" t="s">
        <v>29</v>
      </c>
      <c r="AH55" s="18" t="s">
        <v>29</v>
      </c>
      <c r="AI55" s="18">
        <v>4</v>
      </c>
      <c r="AJ55" s="18" t="s">
        <v>29</v>
      </c>
      <c r="AK55" s="18" t="s">
        <v>29</v>
      </c>
      <c r="AL55" s="18">
        <v>4</v>
      </c>
      <c r="AM55" s="49">
        <v>1.9695701413166577E-4</v>
      </c>
      <c r="AN55" s="18" t="s">
        <v>29</v>
      </c>
      <c r="AO55" s="18" t="s">
        <v>29</v>
      </c>
      <c r="AP55" s="18" t="s">
        <v>29</v>
      </c>
      <c r="AQ55" s="18" t="s">
        <v>29</v>
      </c>
      <c r="AR55" s="18" t="s">
        <v>29</v>
      </c>
      <c r="AS55" s="18" t="s">
        <v>29</v>
      </c>
      <c r="AT55" s="49" t="s">
        <v>29</v>
      </c>
      <c r="AU55" s="17" t="s">
        <v>29</v>
      </c>
      <c r="AV55" s="18" t="s">
        <v>29</v>
      </c>
      <c r="AW55" s="18" t="s">
        <v>29</v>
      </c>
      <c r="AX55" s="18" t="s">
        <v>29</v>
      </c>
      <c r="AY55" s="18" t="s">
        <v>29</v>
      </c>
      <c r="AZ55" s="18" t="s">
        <v>29</v>
      </c>
      <c r="BA55" s="49" t="s">
        <v>29</v>
      </c>
    </row>
    <row r="56" spans="2:53" x14ac:dyDescent="0.3">
      <c r="B56" s="29" t="s">
        <v>134</v>
      </c>
      <c r="C56" s="45" t="s">
        <v>135</v>
      </c>
      <c r="D56" s="93">
        <f t="shared" ref="D56:D87" si="2">SUM(J56,Q56,X56,AE56,AL56,AS56,AZ56)</f>
        <v>30</v>
      </c>
      <c r="E56" s="17" t="s">
        <v>29</v>
      </c>
      <c r="F56" s="18" t="s">
        <v>29</v>
      </c>
      <c r="G56" s="18" t="s">
        <v>29</v>
      </c>
      <c r="H56" s="18" t="s">
        <v>29</v>
      </c>
      <c r="I56" s="18" t="s">
        <v>29</v>
      </c>
      <c r="J56" s="18" t="s">
        <v>29</v>
      </c>
      <c r="K56" s="53" t="s">
        <v>29</v>
      </c>
      <c r="L56" s="18" t="s">
        <v>29</v>
      </c>
      <c r="M56" s="18" t="s">
        <v>29</v>
      </c>
      <c r="N56" s="18">
        <v>9</v>
      </c>
      <c r="O56" s="18" t="s">
        <v>29</v>
      </c>
      <c r="P56" s="18" t="s">
        <v>29</v>
      </c>
      <c r="Q56" s="18">
        <v>9</v>
      </c>
      <c r="R56" s="49">
        <v>4.9540375405955856E-4</v>
      </c>
      <c r="S56" s="17" t="s">
        <v>29</v>
      </c>
      <c r="T56" s="18" t="s">
        <v>29</v>
      </c>
      <c r="U56" s="18">
        <v>13</v>
      </c>
      <c r="V56" s="18" t="s">
        <v>29</v>
      </c>
      <c r="W56" s="18" t="s">
        <v>29</v>
      </c>
      <c r="X56" s="18">
        <v>13</v>
      </c>
      <c r="Y56" s="49">
        <v>7.0510386722351793E-4</v>
      </c>
      <c r="Z56" s="18" t="s">
        <v>29</v>
      </c>
      <c r="AA56" s="18" t="s">
        <v>29</v>
      </c>
      <c r="AB56" s="18">
        <v>8</v>
      </c>
      <c r="AC56" s="18" t="s">
        <v>29</v>
      </c>
      <c r="AD56" s="18" t="s">
        <v>29</v>
      </c>
      <c r="AE56" s="18">
        <v>8</v>
      </c>
      <c r="AF56" s="49">
        <v>4.2429063908777512E-4</v>
      </c>
      <c r="AG56" s="17" t="s">
        <v>29</v>
      </c>
      <c r="AH56" s="18" t="s">
        <v>29</v>
      </c>
      <c r="AI56" s="18" t="s">
        <v>29</v>
      </c>
      <c r="AJ56" s="18" t="s">
        <v>29</v>
      </c>
      <c r="AK56" s="18" t="s">
        <v>29</v>
      </c>
      <c r="AL56" s="18" t="s">
        <v>29</v>
      </c>
      <c r="AM56" s="49" t="s">
        <v>29</v>
      </c>
      <c r="AN56" s="18" t="s">
        <v>29</v>
      </c>
      <c r="AO56" s="18" t="s">
        <v>29</v>
      </c>
      <c r="AP56" s="18" t="s">
        <v>29</v>
      </c>
      <c r="AQ56" s="18" t="s">
        <v>29</v>
      </c>
      <c r="AR56" s="18" t="s">
        <v>29</v>
      </c>
      <c r="AS56" s="18" t="s">
        <v>29</v>
      </c>
      <c r="AT56" s="49" t="s">
        <v>29</v>
      </c>
      <c r="AU56" s="17" t="s">
        <v>29</v>
      </c>
      <c r="AV56" s="18" t="s">
        <v>29</v>
      </c>
      <c r="AW56" s="18" t="s">
        <v>29</v>
      </c>
      <c r="AX56" s="18" t="s">
        <v>29</v>
      </c>
      <c r="AY56" s="18" t="s">
        <v>29</v>
      </c>
      <c r="AZ56" s="18" t="s">
        <v>29</v>
      </c>
      <c r="BA56" s="49" t="s">
        <v>29</v>
      </c>
    </row>
    <row r="57" spans="2:53" x14ac:dyDescent="0.3">
      <c r="B57" s="29" t="s">
        <v>136</v>
      </c>
      <c r="C57" s="45" t="s">
        <v>137</v>
      </c>
      <c r="D57" s="93">
        <f t="shared" si="2"/>
        <v>15</v>
      </c>
      <c r="E57" s="17" t="s">
        <v>29</v>
      </c>
      <c r="F57" s="18" t="s">
        <v>29</v>
      </c>
      <c r="G57" s="18" t="s">
        <v>29</v>
      </c>
      <c r="H57" s="18" t="s">
        <v>29</v>
      </c>
      <c r="I57" s="18" t="s">
        <v>29</v>
      </c>
      <c r="J57" s="18" t="s">
        <v>29</v>
      </c>
      <c r="K57" s="53" t="s">
        <v>29</v>
      </c>
      <c r="L57" s="18" t="s">
        <v>29</v>
      </c>
      <c r="M57" s="18" t="s">
        <v>29</v>
      </c>
      <c r="N57" s="18">
        <v>2</v>
      </c>
      <c r="O57" s="18" t="s">
        <v>29</v>
      </c>
      <c r="P57" s="18" t="s">
        <v>29</v>
      </c>
      <c r="Q57" s="18">
        <v>2</v>
      </c>
      <c r="R57" s="49">
        <v>1.1008972312434634E-4</v>
      </c>
      <c r="S57" s="17" t="s">
        <v>29</v>
      </c>
      <c r="T57" s="18" t="s">
        <v>29</v>
      </c>
      <c r="U57" s="18">
        <v>3</v>
      </c>
      <c r="V57" s="18" t="s">
        <v>29</v>
      </c>
      <c r="W57" s="18" t="s">
        <v>29</v>
      </c>
      <c r="X57" s="18">
        <v>3</v>
      </c>
      <c r="Y57" s="49">
        <v>1.6271627705158106E-4</v>
      </c>
      <c r="Z57" s="18" t="s">
        <v>29</v>
      </c>
      <c r="AA57" s="18" t="s">
        <v>29</v>
      </c>
      <c r="AB57" s="18" t="s">
        <v>29</v>
      </c>
      <c r="AC57" s="18" t="s">
        <v>29</v>
      </c>
      <c r="AD57" s="18">
        <v>10</v>
      </c>
      <c r="AE57" s="18">
        <v>10</v>
      </c>
      <c r="AF57" s="49">
        <v>5.3036329885971893E-4</v>
      </c>
      <c r="AG57" s="17" t="s">
        <v>29</v>
      </c>
      <c r="AH57" s="18" t="s">
        <v>29</v>
      </c>
      <c r="AI57" s="18" t="s">
        <v>29</v>
      </c>
      <c r="AJ57" s="18" t="s">
        <v>29</v>
      </c>
      <c r="AK57" s="18" t="s">
        <v>29</v>
      </c>
      <c r="AL57" s="18" t="s">
        <v>29</v>
      </c>
      <c r="AM57" s="49" t="s">
        <v>29</v>
      </c>
      <c r="AN57" s="18" t="s">
        <v>29</v>
      </c>
      <c r="AO57" s="18" t="s">
        <v>29</v>
      </c>
      <c r="AP57" s="18" t="s">
        <v>29</v>
      </c>
      <c r="AQ57" s="18" t="s">
        <v>29</v>
      </c>
      <c r="AR57" s="18" t="s">
        <v>29</v>
      </c>
      <c r="AS57" s="18" t="s">
        <v>29</v>
      </c>
      <c r="AT57" s="49" t="s">
        <v>29</v>
      </c>
      <c r="AU57" s="17" t="s">
        <v>29</v>
      </c>
      <c r="AV57" s="18" t="s">
        <v>29</v>
      </c>
      <c r="AW57" s="18" t="s">
        <v>29</v>
      </c>
      <c r="AX57" s="18" t="s">
        <v>29</v>
      </c>
      <c r="AY57" s="18" t="s">
        <v>29</v>
      </c>
      <c r="AZ57" s="18" t="s">
        <v>29</v>
      </c>
      <c r="BA57" s="49" t="s">
        <v>29</v>
      </c>
    </row>
    <row r="58" spans="2:53" x14ac:dyDescent="0.3">
      <c r="B58" s="29" t="s">
        <v>138</v>
      </c>
      <c r="C58" s="45" t="s">
        <v>139</v>
      </c>
      <c r="D58" s="93">
        <f t="shared" si="2"/>
        <v>2</v>
      </c>
      <c r="E58" s="95" t="s">
        <v>29</v>
      </c>
      <c r="F58" s="18" t="s">
        <v>29</v>
      </c>
      <c r="G58" s="18" t="s">
        <v>29</v>
      </c>
      <c r="H58" s="18" t="s">
        <v>29</v>
      </c>
      <c r="I58" s="18" t="s">
        <v>29</v>
      </c>
      <c r="J58" s="18" t="s">
        <v>29</v>
      </c>
      <c r="K58" s="53" t="s">
        <v>29</v>
      </c>
      <c r="L58" s="18" t="s">
        <v>29</v>
      </c>
      <c r="M58" s="18" t="s">
        <v>29</v>
      </c>
      <c r="N58" s="18" t="s">
        <v>29</v>
      </c>
      <c r="O58" s="18" t="s">
        <v>29</v>
      </c>
      <c r="P58" s="18" t="s">
        <v>29</v>
      </c>
      <c r="Q58" s="18" t="s">
        <v>29</v>
      </c>
      <c r="R58" s="49" t="s">
        <v>29</v>
      </c>
      <c r="S58" s="17" t="s">
        <v>29</v>
      </c>
      <c r="T58" s="18" t="s">
        <v>29</v>
      </c>
      <c r="U58" s="18" t="s">
        <v>29</v>
      </c>
      <c r="V58" s="18" t="s">
        <v>29</v>
      </c>
      <c r="W58" s="18" t="s">
        <v>29</v>
      </c>
      <c r="X58" s="18" t="s">
        <v>29</v>
      </c>
      <c r="Y58" s="49" t="s">
        <v>29</v>
      </c>
      <c r="Z58" s="18" t="s">
        <v>29</v>
      </c>
      <c r="AA58" s="18" t="s">
        <v>29</v>
      </c>
      <c r="AB58" s="18">
        <v>2</v>
      </c>
      <c r="AC58" s="18" t="s">
        <v>29</v>
      </c>
      <c r="AD58" s="18" t="s">
        <v>29</v>
      </c>
      <c r="AE58" s="18">
        <v>2</v>
      </c>
      <c r="AF58" s="49">
        <v>1.0607265977194378E-4</v>
      </c>
      <c r="AG58" s="17" t="s">
        <v>29</v>
      </c>
      <c r="AH58" s="18" t="s">
        <v>29</v>
      </c>
      <c r="AI58" s="18" t="s">
        <v>29</v>
      </c>
      <c r="AJ58" s="18" t="s">
        <v>29</v>
      </c>
      <c r="AK58" s="18" t="s">
        <v>29</v>
      </c>
      <c r="AL58" s="18" t="s">
        <v>29</v>
      </c>
      <c r="AM58" s="49" t="s">
        <v>29</v>
      </c>
      <c r="AN58" s="18" t="s">
        <v>29</v>
      </c>
      <c r="AO58" s="18" t="s">
        <v>29</v>
      </c>
      <c r="AP58" s="18" t="s">
        <v>29</v>
      </c>
      <c r="AQ58" s="18" t="s">
        <v>29</v>
      </c>
      <c r="AR58" s="18" t="s">
        <v>29</v>
      </c>
      <c r="AS58" s="18" t="s">
        <v>29</v>
      </c>
      <c r="AT58" s="49" t="s">
        <v>29</v>
      </c>
      <c r="AU58" s="17" t="s">
        <v>29</v>
      </c>
      <c r="AV58" s="18" t="s">
        <v>29</v>
      </c>
      <c r="AW58" s="18" t="s">
        <v>29</v>
      </c>
      <c r="AX58" s="18" t="s">
        <v>29</v>
      </c>
      <c r="AY58" s="18" t="s">
        <v>29</v>
      </c>
      <c r="AZ58" s="18" t="s">
        <v>29</v>
      </c>
      <c r="BA58" s="49" t="s">
        <v>29</v>
      </c>
    </row>
    <row r="59" spans="2:53" x14ac:dyDescent="0.3">
      <c r="B59" s="29" t="s">
        <v>140</v>
      </c>
      <c r="C59" s="45" t="s">
        <v>141</v>
      </c>
      <c r="D59" s="93">
        <f t="shared" si="2"/>
        <v>1401</v>
      </c>
      <c r="E59" s="95">
        <v>9</v>
      </c>
      <c r="F59" s="18">
        <v>30</v>
      </c>
      <c r="G59" s="18">
        <v>88</v>
      </c>
      <c r="H59" s="18" t="s">
        <v>29</v>
      </c>
      <c r="I59" s="18">
        <v>49</v>
      </c>
      <c r="J59" s="18">
        <v>176</v>
      </c>
      <c r="K59" s="53">
        <v>9.7469125546879327E-3</v>
      </c>
      <c r="L59" s="18">
        <v>6</v>
      </c>
      <c r="M59" s="18">
        <v>48</v>
      </c>
      <c r="N59" s="18">
        <v>92</v>
      </c>
      <c r="O59" s="18" t="s">
        <v>29</v>
      </c>
      <c r="P59" s="18">
        <v>48</v>
      </c>
      <c r="Q59" s="18">
        <v>194</v>
      </c>
      <c r="R59" s="49">
        <v>1.0678703143061595E-2</v>
      </c>
      <c r="S59" s="17">
        <v>9</v>
      </c>
      <c r="T59" s="18">
        <v>24</v>
      </c>
      <c r="U59" s="18">
        <v>87</v>
      </c>
      <c r="V59" s="18" t="s">
        <v>29</v>
      </c>
      <c r="W59" s="18">
        <v>40</v>
      </c>
      <c r="X59" s="18">
        <v>160</v>
      </c>
      <c r="Y59" s="49">
        <v>8.6782014427509904E-3</v>
      </c>
      <c r="Z59" s="18">
        <v>12</v>
      </c>
      <c r="AA59" s="18">
        <v>116</v>
      </c>
      <c r="AB59" s="18">
        <v>108</v>
      </c>
      <c r="AC59" s="18" t="s">
        <v>29</v>
      </c>
      <c r="AD59" s="18">
        <v>76</v>
      </c>
      <c r="AE59" s="18">
        <v>312</v>
      </c>
      <c r="AF59" s="49">
        <v>1.6547334924423229E-2</v>
      </c>
      <c r="AG59" s="17">
        <v>8</v>
      </c>
      <c r="AH59" s="18">
        <v>53</v>
      </c>
      <c r="AI59" s="18">
        <v>118</v>
      </c>
      <c r="AJ59" s="18" t="s">
        <v>29</v>
      </c>
      <c r="AK59" s="18">
        <v>78</v>
      </c>
      <c r="AL59" s="18">
        <v>257</v>
      </c>
      <c r="AM59" s="49">
        <v>1.2654488157959526E-2</v>
      </c>
      <c r="AN59" s="18">
        <v>4</v>
      </c>
      <c r="AO59" s="18">
        <v>71</v>
      </c>
      <c r="AP59" s="18">
        <v>97</v>
      </c>
      <c r="AQ59" s="18" t="s">
        <v>29</v>
      </c>
      <c r="AR59" s="18">
        <v>20</v>
      </c>
      <c r="AS59" s="18">
        <v>192</v>
      </c>
      <c r="AT59" s="49">
        <v>1.0564542753383956E-2</v>
      </c>
      <c r="AU59" s="17">
        <v>3</v>
      </c>
      <c r="AV59" s="18">
        <v>26</v>
      </c>
      <c r="AW59" s="18">
        <v>54</v>
      </c>
      <c r="AX59" s="18" t="s">
        <v>29</v>
      </c>
      <c r="AY59" s="18">
        <v>27</v>
      </c>
      <c r="AZ59" s="18">
        <v>110</v>
      </c>
      <c r="BA59" s="49">
        <v>1.0602409638554217E-2</v>
      </c>
    </row>
    <row r="60" spans="2:53" x14ac:dyDescent="0.3">
      <c r="B60" s="29" t="s">
        <v>142</v>
      </c>
      <c r="C60" s="45" t="s">
        <v>143</v>
      </c>
      <c r="D60" s="93">
        <f t="shared" si="2"/>
        <v>9</v>
      </c>
      <c r="E60" s="95" t="s">
        <v>29</v>
      </c>
      <c r="F60" s="18" t="s">
        <v>29</v>
      </c>
      <c r="G60" s="18" t="s">
        <v>29</v>
      </c>
      <c r="H60" s="18" t="s">
        <v>29</v>
      </c>
      <c r="I60" s="18" t="s">
        <v>29</v>
      </c>
      <c r="J60" s="18" t="s">
        <v>29</v>
      </c>
      <c r="K60" s="53" t="s">
        <v>29</v>
      </c>
      <c r="L60" s="18" t="s">
        <v>29</v>
      </c>
      <c r="M60" s="18" t="s">
        <v>29</v>
      </c>
      <c r="N60" s="18" t="s">
        <v>29</v>
      </c>
      <c r="O60" s="18" t="s">
        <v>29</v>
      </c>
      <c r="P60" s="18" t="s">
        <v>29</v>
      </c>
      <c r="Q60" s="18" t="s">
        <v>29</v>
      </c>
      <c r="R60" s="49" t="s">
        <v>29</v>
      </c>
      <c r="S60" s="17" t="s">
        <v>29</v>
      </c>
      <c r="T60" s="18" t="s">
        <v>29</v>
      </c>
      <c r="U60" s="18" t="s">
        <v>29</v>
      </c>
      <c r="V60" s="18" t="s">
        <v>29</v>
      </c>
      <c r="W60" s="18" t="s">
        <v>29</v>
      </c>
      <c r="X60" s="18" t="s">
        <v>29</v>
      </c>
      <c r="Y60" s="49" t="s">
        <v>29</v>
      </c>
      <c r="Z60" s="18" t="s">
        <v>29</v>
      </c>
      <c r="AA60" s="18" t="s">
        <v>29</v>
      </c>
      <c r="AB60" s="18">
        <v>2</v>
      </c>
      <c r="AC60" s="18" t="s">
        <v>29</v>
      </c>
      <c r="AD60" s="18" t="s">
        <v>29</v>
      </c>
      <c r="AE60" s="18">
        <v>2</v>
      </c>
      <c r="AF60" s="49">
        <v>1.0607265977194378E-4</v>
      </c>
      <c r="AG60" s="17" t="s">
        <v>29</v>
      </c>
      <c r="AH60" s="18" t="s">
        <v>29</v>
      </c>
      <c r="AI60" s="18" t="s">
        <v>29</v>
      </c>
      <c r="AJ60" s="18" t="s">
        <v>29</v>
      </c>
      <c r="AK60" s="18">
        <v>7</v>
      </c>
      <c r="AL60" s="18">
        <v>7</v>
      </c>
      <c r="AM60" s="49">
        <v>3.4467477473041507E-4</v>
      </c>
      <c r="AN60" s="18" t="s">
        <v>29</v>
      </c>
      <c r="AO60" s="18" t="s">
        <v>29</v>
      </c>
      <c r="AP60" s="18" t="s">
        <v>29</v>
      </c>
      <c r="AQ60" s="18" t="s">
        <v>29</v>
      </c>
      <c r="AR60" s="18" t="s">
        <v>29</v>
      </c>
      <c r="AS60" s="18" t="s">
        <v>29</v>
      </c>
      <c r="AT60" s="49" t="s">
        <v>29</v>
      </c>
      <c r="AU60" s="17" t="s">
        <v>29</v>
      </c>
      <c r="AV60" s="18" t="s">
        <v>29</v>
      </c>
      <c r="AW60" s="18" t="s">
        <v>29</v>
      </c>
      <c r="AX60" s="18" t="s">
        <v>29</v>
      </c>
      <c r="AY60" s="18" t="s">
        <v>29</v>
      </c>
      <c r="AZ60" s="18" t="s">
        <v>29</v>
      </c>
      <c r="BA60" s="49" t="s">
        <v>29</v>
      </c>
    </row>
    <row r="61" spans="2:53" x14ac:dyDescent="0.3">
      <c r="B61" s="29" t="s">
        <v>144</v>
      </c>
      <c r="C61" s="45" t="s">
        <v>145</v>
      </c>
      <c r="D61" s="93">
        <f t="shared" si="2"/>
        <v>59</v>
      </c>
      <c r="E61" s="95" t="s">
        <v>29</v>
      </c>
      <c r="F61" s="18" t="s">
        <v>29</v>
      </c>
      <c r="G61" s="18">
        <v>7</v>
      </c>
      <c r="H61" s="18" t="s">
        <v>29</v>
      </c>
      <c r="I61" s="18" t="s">
        <v>29</v>
      </c>
      <c r="J61" s="18">
        <v>7</v>
      </c>
      <c r="K61" s="53">
        <v>3.876612947887246E-4</v>
      </c>
      <c r="L61" s="18" t="s">
        <v>29</v>
      </c>
      <c r="M61" s="18" t="s">
        <v>29</v>
      </c>
      <c r="N61" s="18">
        <v>8</v>
      </c>
      <c r="O61" s="18" t="s">
        <v>29</v>
      </c>
      <c r="P61" s="18" t="s">
        <v>29</v>
      </c>
      <c r="Q61" s="18">
        <v>8</v>
      </c>
      <c r="R61" s="49">
        <v>4.4035889249738536E-4</v>
      </c>
      <c r="S61" s="17" t="s">
        <v>29</v>
      </c>
      <c r="T61" s="18" t="s">
        <v>29</v>
      </c>
      <c r="U61" s="18">
        <v>9</v>
      </c>
      <c r="V61" s="18" t="s">
        <v>29</v>
      </c>
      <c r="W61" s="18" t="s">
        <v>29</v>
      </c>
      <c r="X61" s="18">
        <v>9</v>
      </c>
      <c r="Y61" s="49">
        <v>4.8814883115474316E-4</v>
      </c>
      <c r="Z61" s="18" t="s">
        <v>29</v>
      </c>
      <c r="AA61" s="18">
        <v>1</v>
      </c>
      <c r="AB61" s="18">
        <v>9</v>
      </c>
      <c r="AC61" s="18" t="s">
        <v>29</v>
      </c>
      <c r="AD61" s="18">
        <v>3</v>
      </c>
      <c r="AE61" s="18">
        <v>13</v>
      </c>
      <c r="AF61" s="49">
        <v>6.8947228851763459E-4</v>
      </c>
      <c r="AG61" s="17" t="s">
        <v>29</v>
      </c>
      <c r="AH61" s="18" t="s">
        <v>29</v>
      </c>
      <c r="AI61" s="18">
        <v>8</v>
      </c>
      <c r="AJ61" s="18" t="s">
        <v>29</v>
      </c>
      <c r="AK61" s="18">
        <v>3</v>
      </c>
      <c r="AL61" s="18">
        <v>11</v>
      </c>
      <c r="AM61" s="49">
        <v>5.416317888620809E-4</v>
      </c>
      <c r="AN61" s="18" t="s">
        <v>29</v>
      </c>
      <c r="AO61" s="18" t="s">
        <v>29</v>
      </c>
      <c r="AP61" s="18">
        <v>9</v>
      </c>
      <c r="AQ61" s="18" t="s">
        <v>29</v>
      </c>
      <c r="AR61" s="18" t="s">
        <v>29</v>
      </c>
      <c r="AS61" s="18">
        <v>9</v>
      </c>
      <c r="AT61" s="49">
        <v>4.9521294156487292E-4</v>
      </c>
      <c r="AU61" s="17" t="s">
        <v>29</v>
      </c>
      <c r="AV61" s="18" t="s">
        <v>29</v>
      </c>
      <c r="AW61" s="18">
        <v>2</v>
      </c>
      <c r="AX61" s="18" t="s">
        <v>29</v>
      </c>
      <c r="AY61" s="18" t="s">
        <v>29</v>
      </c>
      <c r="AZ61" s="18">
        <v>2</v>
      </c>
      <c r="BA61" s="49">
        <v>1.9277108433734939E-4</v>
      </c>
    </row>
    <row r="62" spans="2:53" x14ac:dyDescent="0.3">
      <c r="B62" s="29" t="s">
        <v>146</v>
      </c>
      <c r="C62" s="45" t="s">
        <v>147</v>
      </c>
      <c r="D62" s="93">
        <f t="shared" si="2"/>
        <v>1593</v>
      </c>
      <c r="E62" s="95" t="s">
        <v>29</v>
      </c>
      <c r="F62" s="18">
        <v>6</v>
      </c>
      <c r="G62" s="18">
        <v>184</v>
      </c>
      <c r="H62" s="18" t="s">
        <v>29</v>
      </c>
      <c r="I62" s="18">
        <v>52</v>
      </c>
      <c r="J62" s="18">
        <v>242</v>
      </c>
      <c r="K62" s="53">
        <v>1.3402004762695907E-2</v>
      </c>
      <c r="L62" s="18">
        <v>3</v>
      </c>
      <c r="M62" s="18">
        <v>17</v>
      </c>
      <c r="N62" s="18">
        <v>189</v>
      </c>
      <c r="O62" s="18" t="s">
        <v>29</v>
      </c>
      <c r="P62" s="18">
        <v>44</v>
      </c>
      <c r="Q62" s="18">
        <v>253</v>
      </c>
      <c r="R62" s="49">
        <v>1.3926349975229813E-2</v>
      </c>
      <c r="S62" s="17" t="s">
        <v>29</v>
      </c>
      <c r="T62" s="18">
        <v>6</v>
      </c>
      <c r="U62" s="18">
        <v>193</v>
      </c>
      <c r="V62" s="18" t="s">
        <v>29</v>
      </c>
      <c r="W62" s="18">
        <v>25</v>
      </c>
      <c r="X62" s="18">
        <v>224</v>
      </c>
      <c r="Y62" s="49">
        <v>1.2149482019851386E-2</v>
      </c>
      <c r="Z62" s="18" t="s">
        <v>29</v>
      </c>
      <c r="AA62" s="18">
        <v>10</v>
      </c>
      <c r="AB62" s="18">
        <v>162</v>
      </c>
      <c r="AC62" s="18" t="s">
        <v>29</v>
      </c>
      <c r="AD62" s="18">
        <v>55</v>
      </c>
      <c r="AE62" s="18">
        <v>227</v>
      </c>
      <c r="AF62" s="49">
        <v>1.2039246884115619E-2</v>
      </c>
      <c r="AG62" s="17">
        <v>2</v>
      </c>
      <c r="AH62" s="18">
        <v>33</v>
      </c>
      <c r="AI62" s="18">
        <v>194</v>
      </c>
      <c r="AJ62" s="18" t="s">
        <v>29</v>
      </c>
      <c r="AK62" s="18">
        <v>58</v>
      </c>
      <c r="AL62" s="18">
        <v>287</v>
      </c>
      <c r="AM62" s="49">
        <v>1.4131665763947018E-2</v>
      </c>
      <c r="AN62" s="18">
        <v>3</v>
      </c>
      <c r="AO62" s="18">
        <v>50</v>
      </c>
      <c r="AP62" s="18">
        <v>153</v>
      </c>
      <c r="AQ62" s="18" t="s">
        <v>29</v>
      </c>
      <c r="AR62" s="18">
        <v>34</v>
      </c>
      <c r="AS62" s="18">
        <v>240</v>
      </c>
      <c r="AT62" s="49">
        <v>1.3205678441729944E-2</v>
      </c>
      <c r="AU62" s="17" t="s">
        <v>29</v>
      </c>
      <c r="AV62" s="18">
        <v>14</v>
      </c>
      <c r="AW62" s="18">
        <v>94</v>
      </c>
      <c r="AX62" s="18" t="s">
        <v>29</v>
      </c>
      <c r="AY62" s="18">
        <v>12</v>
      </c>
      <c r="AZ62" s="18">
        <v>120</v>
      </c>
      <c r="BA62" s="49">
        <v>1.1566265060240964E-2</v>
      </c>
    </row>
    <row r="63" spans="2:53" x14ac:dyDescent="0.3">
      <c r="B63" s="29" t="s">
        <v>148</v>
      </c>
      <c r="C63" s="45" t="s">
        <v>149</v>
      </c>
      <c r="D63" s="93">
        <f t="shared" si="2"/>
        <v>310</v>
      </c>
      <c r="E63" s="95" t="s">
        <v>29</v>
      </c>
      <c r="F63" s="18" t="s">
        <v>29</v>
      </c>
      <c r="G63" s="18">
        <v>9</v>
      </c>
      <c r="H63" s="18" t="s">
        <v>29</v>
      </c>
      <c r="I63" s="18">
        <v>20</v>
      </c>
      <c r="J63" s="18">
        <v>29</v>
      </c>
      <c r="K63" s="53">
        <v>1.6060253641247161E-3</v>
      </c>
      <c r="L63" s="18" t="s">
        <v>29</v>
      </c>
      <c r="M63" s="18">
        <v>8</v>
      </c>
      <c r="N63" s="18">
        <v>11</v>
      </c>
      <c r="O63" s="18" t="s">
        <v>29</v>
      </c>
      <c r="P63" s="18">
        <v>47</v>
      </c>
      <c r="Q63" s="18">
        <v>66</v>
      </c>
      <c r="R63" s="49">
        <v>3.6329608631034292E-3</v>
      </c>
      <c r="S63" s="17">
        <v>1</v>
      </c>
      <c r="T63" s="18" t="s">
        <v>29</v>
      </c>
      <c r="U63" s="18">
        <v>12</v>
      </c>
      <c r="V63" s="18" t="s">
        <v>29</v>
      </c>
      <c r="W63" s="18">
        <v>25</v>
      </c>
      <c r="X63" s="18">
        <v>38</v>
      </c>
      <c r="Y63" s="49">
        <v>2.06107284265336E-3</v>
      </c>
      <c r="Z63" s="18" t="s">
        <v>29</v>
      </c>
      <c r="AA63" s="18" t="s">
        <v>29</v>
      </c>
      <c r="AB63" s="18">
        <v>19</v>
      </c>
      <c r="AC63" s="18" t="s">
        <v>29</v>
      </c>
      <c r="AD63" s="18">
        <v>25</v>
      </c>
      <c r="AE63" s="18">
        <v>44</v>
      </c>
      <c r="AF63" s="49">
        <v>2.3335985149827631E-3</v>
      </c>
      <c r="AG63" s="17" t="s">
        <v>29</v>
      </c>
      <c r="AH63" s="18">
        <v>23</v>
      </c>
      <c r="AI63" s="18">
        <v>11</v>
      </c>
      <c r="AJ63" s="18" t="s">
        <v>29</v>
      </c>
      <c r="AK63" s="18">
        <v>23</v>
      </c>
      <c r="AL63" s="18">
        <v>57</v>
      </c>
      <c r="AM63" s="49">
        <v>2.806637451376237E-3</v>
      </c>
      <c r="AN63" s="18" t="s">
        <v>29</v>
      </c>
      <c r="AO63" s="18" t="s">
        <v>29</v>
      </c>
      <c r="AP63" s="18">
        <v>15</v>
      </c>
      <c r="AQ63" s="18">
        <v>2</v>
      </c>
      <c r="AR63" s="18">
        <v>42</v>
      </c>
      <c r="AS63" s="18">
        <v>59</v>
      </c>
      <c r="AT63" s="49">
        <v>3.2463959502586114E-3</v>
      </c>
      <c r="AU63" s="17" t="s">
        <v>29</v>
      </c>
      <c r="AV63" s="18" t="s">
        <v>29</v>
      </c>
      <c r="AW63" s="18">
        <v>7</v>
      </c>
      <c r="AX63" s="18" t="s">
        <v>29</v>
      </c>
      <c r="AY63" s="18">
        <v>10</v>
      </c>
      <c r="AZ63" s="18">
        <v>17</v>
      </c>
      <c r="BA63" s="49">
        <v>1.6385542168674699E-3</v>
      </c>
    </row>
    <row r="64" spans="2:53" x14ac:dyDescent="0.3">
      <c r="B64" s="29" t="s">
        <v>150</v>
      </c>
      <c r="C64" s="45" t="s">
        <v>151</v>
      </c>
      <c r="D64" s="93">
        <f t="shared" si="2"/>
        <v>4</v>
      </c>
      <c r="E64" s="95" t="s">
        <v>29</v>
      </c>
      <c r="F64" s="18" t="s">
        <v>29</v>
      </c>
      <c r="G64" s="18" t="s">
        <v>29</v>
      </c>
      <c r="H64" s="18" t="s">
        <v>29</v>
      </c>
      <c r="I64" s="18" t="s">
        <v>29</v>
      </c>
      <c r="J64" s="18" t="s">
        <v>29</v>
      </c>
      <c r="K64" s="53" t="s">
        <v>29</v>
      </c>
      <c r="L64" s="18" t="s">
        <v>29</v>
      </c>
      <c r="M64" s="18" t="s">
        <v>29</v>
      </c>
      <c r="N64" s="18" t="s">
        <v>29</v>
      </c>
      <c r="O64" s="18" t="s">
        <v>29</v>
      </c>
      <c r="P64" s="18" t="s">
        <v>29</v>
      </c>
      <c r="Q64" s="18" t="s">
        <v>29</v>
      </c>
      <c r="R64" s="49" t="s">
        <v>29</v>
      </c>
      <c r="S64" s="17" t="s">
        <v>29</v>
      </c>
      <c r="T64" s="18" t="s">
        <v>29</v>
      </c>
      <c r="U64" s="18" t="s">
        <v>29</v>
      </c>
      <c r="V64" s="18" t="s">
        <v>29</v>
      </c>
      <c r="W64" s="18" t="s">
        <v>29</v>
      </c>
      <c r="X64" s="18" t="s">
        <v>29</v>
      </c>
      <c r="Y64" s="49" t="s">
        <v>29</v>
      </c>
      <c r="Z64" s="18" t="s">
        <v>29</v>
      </c>
      <c r="AA64" s="18" t="s">
        <v>29</v>
      </c>
      <c r="AB64" s="18" t="s">
        <v>29</v>
      </c>
      <c r="AC64" s="18" t="s">
        <v>29</v>
      </c>
      <c r="AD64" s="18" t="s">
        <v>29</v>
      </c>
      <c r="AE64" s="18" t="s">
        <v>29</v>
      </c>
      <c r="AF64" s="49" t="s">
        <v>29</v>
      </c>
      <c r="AG64" s="17" t="s">
        <v>29</v>
      </c>
      <c r="AH64" s="18" t="s">
        <v>29</v>
      </c>
      <c r="AI64" s="18">
        <v>3</v>
      </c>
      <c r="AJ64" s="18" t="s">
        <v>29</v>
      </c>
      <c r="AK64" s="18" t="s">
        <v>29</v>
      </c>
      <c r="AL64" s="18">
        <v>3</v>
      </c>
      <c r="AM64" s="49">
        <v>1.4771776059874933E-4</v>
      </c>
      <c r="AN64" s="18" t="s">
        <v>29</v>
      </c>
      <c r="AO64" s="18" t="s">
        <v>29</v>
      </c>
      <c r="AP64" s="18">
        <v>1</v>
      </c>
      <c r="AQ64" s="18" t="s">
        <v>29</v>
      </c>
      <c r="AR64" s="18" t="s">
        <v>29</v>
      </c>
      <c r="AS64" s="18">
        <v>1</v>
      </c>
      <c r="AT64" s="49">
        <v>5.5023660173874766E-5</v>
      </c>
      <c r="AU64" s="17" t="s">
        <v>29</v>
      </c>
      <c r="AV64" s="18" t="s">
        <v>29</v>
      </c>
      <c r="AW64" s="18" t="s">
        <v>29</v>
      </c>
      <c r="AX64" s="18" t="s">
        <v>29</v>
      </c>
      <c r="AY64" s="18" t="s">
        <v>29</v>
      </c>
      <c r="AZ64" s="18" t="s">
        <v>29</v>
      </c>
      <c r="BA64" s="49" t="s">
        <v>29</v>
      </c>
    </row>
    <row r="65" spans="2:53" x14ac:dyDescent="0.3">
      <c r="B65" s="29" t="s">
        <v>152</v>
      </c>
      <c r="C65" s="45" t="s">
        <v>153</v>
      </c>
      <c r="D65" s="93">
        <f t="shared" si="2"/>
        <v>2010</v>
      </c>
      <c r="E65" s="95">
        <v>63</v>
      </c>
      <c r="F65" s="18">
        <v>24</v>
      </c>
      <c r="G65" s="18">
        <v>76</v>
      </c>
      <c r="H65" s="18" t="s">
        <v>29</v>
      </c>
      <c r="I65" s="18">
        <v>12</v>
      </c>
      <c r="J65" s="18">
        <v>175</v>
      </c>
      <c r="K65" s="53">
        <v>9.6915323697181147E-3</v>
      </c>
      <c r="L65" s="18">
        <v>64</v>
      </c>
      <c r="M65" s="18">
        <v>36</v>
      </c>
      <c r="N65" s="18">
        <v>72</v>
      </c>
      <c r="O65" s="18" t="s">
        <v>29</v>
      </c>
      <c r="P65" s="18">
        <v>17</v>
      </c>
      <c r="Q65" s="18">
        <v>189</v>
      </c>
      <c r="R65" s="49">
        <v>1.0403478835250729E-2</v>
      </c>
      <c r="S65" s="17">
        <v>54</v>
      </c>
      <c r="T65" s="18">
        <v>9</v>
      </c>
      <c r="U65" s="18">
        <v>80</v>
      </c>
      <c r="V65" s="18">
        <v>1</v>
      </c>
      <c r="W65" s="18">
        <v>13</v>
      </c>
      <c r="X65" s="18">
        <v>157</v>
      </c>
      <c r="Y65" s="49">
        <v>8.5154851656994088E-3</v>
      </c>
      <c r="Z65" s="18">
        <v>89</v>
      </c>
      <c r="AA65" s="18">
        <v>14</v>
      </c>
      <c r="AB65" s="18">
        <v>115</v>
      </c>
      <c r="AC65" s="18">
        <v>3</v>
      </c>
      <c r="AD65" s="18">
        <v>34</v>
      </c>
      <c r="AE65" s="18">
        <v>255</v>
      </c>
      <c r="AF65" s="49">
        <v>1.3524264120922832E-2</v>
      </c>
      <c r="AG65" s="17">
        <v>154</v>
      </c>
      <c r="AH65" s="18">
        <v>28</v>
      </c>
      <c r="AI65" s="18">
        <v>173</v>
      </c>
      <c r="AJ65" s="18">
        <v>11</v>
      </c>
      <c r="AK65" s="18">
        <v>2</v>
      </c>
      <c r="AL65" s="18">
        <v>368</v>
      </c>
      <c r="AM65" s="49">
        <v>1.8120045300113252E-2</v>
      </c>
      <c r="AN65" s="18">
        <v>242</v>
      </c>
      <c r="AO65" s="18">
        <v>134</v>
      </c>
      <c r="AP65" s="18">
        <v>222</v>
      </c>
      <c r="AQ65" s="18">
        <v>3</v>
      </c>
      <c r="AR65" s="18">
        <v>9</v>
      </c>
      <c r="AS65" s="18">
        <v>610</v>
      </c>
      <c r="AT65" s="49">
        <v>3.3564432706063609E-2</v>
      </c>
      <c r="AU65" s="17">
        <v>113</v>
      </c>
      <c r="AV65" s="18">
        <v>78</v>
      </c>
      <c r="AW65" s="18">
        <v>48</v>
      </c>
      <c r="AX65" s="18" t="s">
        <v>29</v>
      </c>
      <c r="AY65" s="18">
        <v>17</v>
      </c>
      <c r="AZ65" s="18">
        <v>256</v>
      </c>
      <c r="BA65" s="49">
        <v>2.4674698795180722E-2</v>
      </c>
    </row>
    <row r="66" spans="2:53" x14ac:dyDescent="0.3">
      <c r="B66" s="29" t="s">
        <v>154</v>
      </c>
      <c r="C66" s="45" t="s">
        <v>155</v>
      </c>
      <c r="D66" s="93">
        <f t="shared" si="2"/>
        <v>14</v>
      </c>
      <c r="E66" s="95" t="s">
        <v>29</v>
      </c>
      <c r="F66" s="18" t="s">
        <v>29</v>
      </c>
      <c r="G66" s="18" t="s">
        <v>29</v>
      </c>
      <c r="H66" s="18" t="s">
        <v>29</v>
      </c>
      <c r="I66" s="18" t="s">
        <v>29</v>
      </c>
      <c r="J66" s="18" t="s">
        <v>29</v>
      </c>
      <c r="K66" s="53" t="s">
        <v>29</v>
      </c>
      <c r="L66" s="18" t="s">
        <v>29</v>
      </c>
      <c r="M66" s="18" t="s">
        <v>29</v>
      </c>
      <c r="N66" s="18">
        <v>4</v>
      </c>
      <c r="O66" s="18" t="s">
        <v>29</v>
      </c>
      <c r="P66" s="18" t="s">
        <v>29</v>
      </c>
      <c r="Q66" s="18">
        <v>4</v>
      </c>
      <c r="R66" s="49">
        <v>2.2017944624869268E-4</v>
      </c>
      <c r="S66" s="17" t="s">
        <v>29</v>
      </c>
      <c r="T66" s="18" t="s">
        <v>29</v>
      </c>
      <c r="U66" s="18">
        <v>4</v>
      </c>
      <c r="V66" s="18" t="s">
        <v>29</v>
      </c>
      <c r="W66" s="18" t="s">
        <v>29</v>
      </c>
      <c r="X66" s="18">
        <v>4</v>
      </c>
      <c r="Y66" s="49">
        <v>2.1695503606877474E-4</v>
      </c>
      <c r="Z66" s="18" t="s">
        <v>29</v>
      </c>
      <c r="AA66" s="18" t="s">
        <v>29</v>
      </c>
      <c r="AB66" s="18" t="s">
        <v>29</v>
      </c>
      <c r="AC66" s="18" t="s">
        <v>29</v>
      </c>
      <c r="AD66" s="18" t="s">
        <v>29</v>
      </c>
      <c r="AE66" s="18" t="s">
        <v>29</v>
      </c>
      <c r="AF66" s="49" t="s">
        <v>29</v>
      </c>
      <c r="AG66" s="17" t="s">
        <v>29</v>
      </c>
      <c r="AH66" s="18" t="s">
        <v>29</v>
      </c>
      <c r="AI66" s="18">
        <v>2</v>
      </c>
      <c r="AJ66" s="18" t="s">
        <v>29</v>
      </c>
      <c r="AK66" s="18" t="s">
        <v>29</v>
      </c>
      <c r="AL66" s="18">
        <v>2</v>
      </c>
      <c r="AM66" s="49">
        <v>9.8478507065832886E-5</v>
      </c>
      <c r="AN66" s="18" t="s">
        <v>29</v>
      </c>
      <c r="AO66" s="18" t="s">
        <v>29</v>
      </c>
      <c r="AP66" s="18">
        <v>3</v>
      </c>
      <c r="AQ66" s="18" t="s">
        <v>29</v>
      </c>
      <c r="AR66" s="18" t="s">
        <v>29</v>
      </c>
      <c r="AS66" s="18">
        <v>3</v>
      </c>
      <c r="AT66" s="49">
        <v>1.6507098052162431E-4</v>
      </c>
      <c r="AU66" s="17" t="s">
        <v>29</v>
      </c>
      <c r="AV66" s="18" t="s">
        <v>29</v>
      </c>
      <c r="AW66" s="18">
        <v>1</v>
      </c>
      <c r="AX66" s="18" t="s">
        <v>29</v>
      </c>
      <c r="AY66" s="18" t="s">
        <v>29</v>
      </c>
      <c r="AZ66" s="18">
        <v>1</v>
      </c>
      <c r="BA66" s="49">
        <v>9.6385542168674694E-5</v>
      </c>
    </row>
    <row r="67" spans="2:53" x14ac:dyDescent="0.3">
      <c r="B67" s="29" t="s">
        <v>156</v>
      </c>
      <c r="C67" s="45" t="s">
        <v>157</v>
      </c>
      <c r="D67" s="93">
        <f t="shared" si="2"/>
        <v>53</v>
      </c>
      <c r="E67" s="95" t="s">
        <v>29</v>
      </c>
      <c r="F67" s="18" t="s">
        <v>29</v>
      </c>
      <c r="G67" s="18" t="s">
        <v>29</v>
      </c>
      <c r="H67" s="18" t="s">
        <v>29</v>
      </c>
      <c r="I67" s="18">
        <v>16</v>
      </c>
      <c r="J67" s="18">
        <v>16</v>
      </c>
      <c r="K67" s="53">
        <v>8.8608295951708477E-4</v>
      </c>
      <c r="L67" s="18" t="s">
        <v>29</v>
      </c>
      <c r="M67" s="18" t="s">
        <v>29</v>
      </c>
      <c r="N67" s="18">
        <v>2</v>
      </c>
      <c r="O67" s="18" t="s">
        <v>29</v>
      </c>
      <c r="P67" s="18" t="s">
        <v>29</v>
      </c>
      <c r="Q67" s="18">
        <v>2</v>
      </c>
      <c r="R67" s="49">
        <v>1.1008972312434634E-4</v>
      </c>
      <c r="S67" s="17" t="s">
        <v>29</v>
      </c>
      <c r="T67" s="18" t="s">
        <v>29</v>
      </c>
      <c r="U67" s="18" t="s">
        <v>29</v>
      </c>
      <c r="V67" s="18" t="s">
        <v>29</v>
      </c>
      <c r="W67" s="18">
        <v>3</v>
      </c>
      <c r="X67" s="18">
        <v>3</v>
      </c>
      <c r="Y67" s="49">
        <v>1.6271627705158106E-4</v>
      </c>
      <c r="Z67" s="18" t="s">
        <v>29</v>
      </c>
      <c r="AA67" s="18" t="s">
        <v>29</v>
      </c>
      <c r="AB67" s="18">
        <v>7</v>
      </c>
      <c r="AC67" s="18" t="s">
        <v>29</v>
      </c>
      <c r="AD67" s="18" t="s">
        <v>29</v>
      </c>
      <c r="AE67" s="18">
        <v>7</v>
      </c>
      <c r="AF67" s="49">
        <v>3.7125430920180322E-4</v>
      </c>
      <c r="AG67" s="17" t="s">
        <v>29</v>
      </c>
      <c r="AH67" s="18" t="s">
        <v>29</v>
      </c>
      <c r="AI67" s="18">
        <v>5</v>
      </c>
      <c r="AJ67" s="18" t="s">
        <v>29</v>
      </c>
      <c r="AK67" s="18">
        <v>3</v>
      </c>
      <c r="AL67" s="18">
        <v>8</v>
      </c>
      <c r="AM67" s="49">
        <v>3.9391402826333155E-4</v>
      </c>
      <c r="AN67" s="18" t="s">
        <v>29</v>
      </c>
      <c r="AO67" s="18" t="s">
        <v>29</v>
      </c>
      <c r="AP67" s="18">
        <v>2</v>
      </c>
      <c r="AQ67" s="18" t="s">
        <v>29</v>
      </c>
      <c r="AR67" s="18">
        <v>11</v>
      </c>
      <c r="AS67" s="18">
        <v>13</v>
      </c>
      <c r="AT67" s="49">
        <v>7.1530758226037196E-4</v>
      </c>
      <c r="AU67" s="17" t="s">
        <v>29</v>
      </c>
      <c r="AV67" s="18" t="s">
        <v>29</v>
      </c>
      <c r="AW67" s="18">
        <v>4</v>
      </c>
      <c r="AX67" s="18" t="s">
        <v>29</v>
      </c>
      <c r="AY67" s="18" t="s">
        <v>29</v>
      </c>
      <c r="AZ67" s="18">
        <v>4</v>
      </c>
      <c r="BA67" s="49">
        <v>3.8554216867469878E-4</v>
      </c>
    </row>
    <row r="68" spans="2:53" x14ac:dyDescent="0.3">
      <c r="B68" s="29" t="s">
        <v>158</v>
      </c>
      <c r="C68" s="45" t="s">
        <v>159</v>
      </c>
      <c r="D68" s="93">
        <f t="shared" si="2"/>
        <v>10</v>
      </c>
      <c r="E68" s="95" t="s">
        <v>29</v>
      </c>
      <c r="F68" s="18" t="s">
        <v>29</v>
      </c>
      <c r="G68" s="18" t="s">
        <v>29</v>
      </c>
      <c r="H68" s="18" t="s">
        <v>29</v>
      </c>
      <c r="I68" s="18" t="s">
        <v>29</v>
      </c>
      <c r="J68" s="18" t="s">
        <v>29</v>
      </c>
      <c r="K68" s="53" t="s">
        <v>29</v>
      </c>
      <c r="L68" s="18" t="s">
        <v>29</v>
      </c>
      <c r="M68" s="18" t="s">
        <v>29</v>
      </c>
      <c r="N68" s="18" t="s">
        <v>29</v>
      </c>
      <c r="O68" s="18" t="s">
        <v>29</v>
      </c>
      <c r="P68" s="18" t="s">
        <v>29</v>
      </c>
      <c r="Q68" s="18" t="s">
        <v>29</v>
      </c>
      <c r="R68" s="49" t="s">
        <v>29</v>
      </c>
      <c r="S68" s="17" t="s">
        <v>29</v>
      </c>
      <c r="T68" s="18" t="s">
        <v>29</v>
      </c>
      <c r="U68" s="18">
        <v>2</v>
      </c>
      <c r="V68" s="18" t="s">
        <v>29</v>
      </c>
      <c r="W68" s="18" t="s">
        <v>29</v>
      </c>
      <c r="X68" s="18">
        <v>2</v>
      </c>
      <c r="Y68" s="49">
        <v>1.0847751803438737E-4</v>
      </c>
      <c r="Z68" s="18" t="s">
        <v>29</v>
      </c>
      <c r="AA68" s="18" t="s">
        <v>29</v>
      </c>
      <c r="AB68" s="18">
        <v>2</v>
      </c>
      <c r="AC68" s="18" t="s">
        <v>29</v>
      </c>
      <c r="AD68" s="18" t="s">
        <v>29</v>
      </c>
      <c r="AE68" s="18">
        <v>2</v>
      </c>
      <c r="AF68" s="49">
        <v>1.0607265977194378E-4</v>
      </c>
      <c r="AG68" s="17" t="s">
        <v>29</v>
      </c>
      <c r="AH68" s="18" t="s">
        <v>29</v>
      </c>
      <c r="AI68" s="18">
        <v>6</v>
      </c>
      <c r="AJ68" s="18" t="s">
        <v>29</v>
      </c>
      <c r="AK68" s="18" t="s">
        <v>29</v>
      </c>
      <c r="AL68" s="18">
        <v>6</v>
      </c>
      <c r="AM68" s="49">
        <v>2.9543552119749866E-4</v>
      </c>
      <c r="AN68" s="18" t="s">
        <v>29</v>
      </c>
      <c r="AO68" s="18" t="s">
        <v>29</v>
      </c>
      <c r="AP68" s="18" t="s">
        <v>29</v>
      </c>
      <c r="AQ68" s="18" t="s">
        <v>29</v>
      </c>
      <c r="AR68" s="18" t="s">
        <v>29</v>
      </c>
      <c r="AS68" s="18" t="s">
        <v>29</v>
      </c>
      <c r="AT68" s="49" t="s">
        <v>29</v>
      </c>
      <c r="AU68" s="17" t="s">
        <v>29</v>
      </c>
      <c r="AV68" s="18" t="s">
        <v>29</v>
      </c>
      <c r="AW68" s="18" t="s">
        <v>29</v>
      </c>
      <c r="AX68" s="18" t="s">
        <v>29</v>
      </c>
      <c r="AY68" s="18" t="s">
        <v>29</v>
      </c>
      <c r="AZ68" s="18" t="s">
        <v>29</v>
      </c>
      <c r="BA68" s="49" t="s">
        <v>29</v>
      </c>
    </row>
    <row r="69" spans="2:53" x14ac:dyDescent="0.3">
      <c r="B69" s="29" t="s">
        <v>160</v>
      </c>
      <c r="C69" s="45" t="s">
        <v>161</v>
      </c>
      <c r="D69" s="93">
        <f t="shared" si="2"/>
        <v>83</v>
      </c>
      <c r="E69" s="17" t="s">
        <v>29</v>
      </c>
      <c r="F69" s="18" t="s">
        <v>29</v>
      </c>
      <c r="G69" s="18" t="s">
        <v>29</v>
      </c>
      <c r="H69" s="18" t="s">
        <v>29</v>
      </c>
      <c r="I69" s="18">
        <v>14</v>
      </c>
      <c r="J69" s="18">
        <v>14</v>
      </c>
      <c r="K69" s="53">
        <v>7.753225895774492E-4</v>
      </c>
      <c r="L69" s="18" t="s">
        <v>29</v>
      </c>
      <c r="M69" s="18" t="s">
        <v>29</v>
      </c>
      <c r="N69" s="18">
        <v>2</v>
      </c>
      <c r="O69" s="18" t="s">
        <v>29</v>
      </c>
      <c r="P69" s="18">
        <v>31</v>
      </c>
      <c r="Q69" s="18">
        <v>33</v>
      </c>
      <c r="R69" s="49">
        <v>1.8164804315517146E-3</v>
      </c>
      <c r="S69" s="17" t="s">
        <v>29</v>
      </c>
      <c r="T69" s="18" t="s">
        <v>29</v>
      </c>
      <c r="U69" s="18" t="s">
        <v>29</v>
      </c>
      <c r="V69" s="18" t="s">
        <v>29</v>
      </c>
      <c r="W69" s="18">
        <v>7</v>
      </c>
      <c r="X69" s="18">
        <v>7</v>
      </c>
      <c r="Y69" s="49">
        <v>3.7967131312035581E-4</v>
      </c>
      <c r="Z69" s="18" t="s">
        <v>29</v>
      </c>
      <c r="AA69" s="18" t="s">
        <v>29</v>
      </c>
      <c r="AB69" s="18" t="s">
        <v>29</v>
      </c>
      <c r="AC69" s="18" t="s">
        <v>29</v>
      </c>
      <c r="AD69" s="18">
        <v>16</v>
      </c>
      <c r="AE69" s="18">
        <v>16</v>
      </c>
      <c r="AF69" s="49">
        <v>8.4858127817555025E-4</v>
      </c>
      <c r="AG69" s="17" t="s">
        <v>29</v>
      </c>
      <c r="AH69" s="18" t="s">
        <v>29</v>
      </c>
      <c r="AI69" s="18">
        <v>6</v>
      </c>
      <c r="AJ69" s="18" t="s">
        <v>29</v>
      </c>
      <c r="AK69" s="18" t="s">
        <v>29</v>
      </c>
      <c r="AL69" s="18">
        <v>6</v>
      </c>
      <c r="AM69" s="49">
        <v>2.9543552119749866E-4</v>
      </c>
      <c r="AN69" s="18" t="s">
        <v>29</v>
      </c>
      <c r="AO69" s="18" t="s">
        <v>29</v>
      </c>
      <c r="AP69" s="18">
        <v>5</v>
      </c>
      <c r="AQ69" s="18" t="s">
        <v>29</v>
      </c>
      <c r="AR69" s="18" t="s">
        <v>29</v>
      </c>
      <c r="AS69" s="18">
        <v>5</v>
      </c>
      <c r="AT69" s="49">
        <v>2.7511830086937383E-4</v>
      </c>
      <c r="AU69" s="17" t="s">
        <v>29</v>
      </c>
      <c r="AV69" s="18" t="s">
        <v>29</v>
      </c>
      <c r="AW69" s="18">
        <v>2</v>
      </c>
      <c r="AX69" s="18" t="s">
        <v>29</v>
      </c>
      <c r="AY69" s="18" t="s">
        <v>29</v>
      </c>
      <c r="AZ69" s="18">
        <v>2</v>
      </c>
      <c r="BA69" s="49">
        <v>1.9277108433734939E-4</v>
      </c>
    </row>
    <row r="70" spans="2:53" x14ac:dyDescent="0.3">
      <c r="B70" s="29" t="s">
        <v>162</v>
      </c>
      <c r="C70" s="45" t="s">
        <v>163</v>
      </c>
      <c r="D70" s="93">
        <f t="shared" si="2"/>
        <v>72</v>
      </c>
      <c r="E70" s="95" t="s">
        <v>29</v>
      </c>
      <c r="F70" s="18" t="s">
        <v>29</v>
      </c>
      <c r="G70" s="18" t="s">
        <v>29</v>
      </c>
      <c r="H70" s="18" t="s">
        <v>29</v>
      </c>
      <c r="I70" s="18">
        <v>16</v>
      </c>
      <c r="J70" s="18">
        <v>16</v>
      </c>
      <c r="K70" s="53">
        <v>8.8608295951708477E-4</v>
      </c>
      <c r="L70" s="18" t="s">
        <v>29</v>
      </c>
      <c r="M70" s="18" t="s">
        <v>29</v>
      </c>
      <c r="N70" s="18">
        <v>22</v>
      </c>
      <c r="O70" s="18" t="s">
        <v>29</v>
      </c>
      <c r="P70" s="18" t="s">
        <v>29</v>
      </c>
      <c r="Q70" s="18">
        <v>22</v>
      </c>
      <c r="R70" s="49">
        <v>1.2109869543678097E-3</v>
      </c>
      <c r="S70" s="17" t="s">
        <v>29</v>
      </c>
      <c r="T70" s="18" t="s">
        <v>29</v>
      </c>
      <c r="U70" s="18">
        <v>8</v>
      </c>
      <c r="V70" s="18" t="s">
        <v>29</v>
      </c>
      <c r="W70" s="18" t="s">
        <v>29</v>
      </c>
      <c r="X70" s="18">
        <v>8</v>
      </c>
      <c r="Y70" s="49">
        <v>4.3391007213754949E-4</v>
      </c>
      <c r="Z70" s="18" t="s">
        <v>29</v>
      </c>
      <c r="AA70" s="18" t="s">
        <v>29</v>
      </c>
      <c r="AB70" s="18">
        <v>16</v>
      </c>
      <c r="AC70" s="18" t="s">
        <v>29</v>
      </c>
      <c r="AD70" s="18" t="s">
        <v>29</v>
      </c>
      <c r="AE70" s="18">
        <v>16</v>
      </c>
      <c r="AF70" s="49">
        <v>8.4858127817555025E-4</v>
      </c>
      <c r="AG70" s="17" t="s">
        <v>29</v>
      </c>
      <c r="AH70" s="18" t="s">
        <v>29</v>
      </c>
      <c r="AI70" s="18">
        <v>9</v>
      </c>
      <c r="AJ70" s="18" t="s">
        <v>29</v>
      </c>
      <c r="AK70" s="18" t="s">
        <v>29</v>
      </c>
      <c r="AL70" s="18">
        <v>9</v>
      </c>
      <c r="AM70" s="49">
        <v>4.4315328179624796E-4</v>
      </c>
      <c r="AN70" s="18" t="s">
        <v>29</v>
      </c>
      <c r="AO70" s="18" t="s">
        <v>29</v>
      </c>
      <c r="AP70" s="18">
        <v>1</v>
      </c>
      <c r="AQ70" s="18" t="s">
        <v>29</v>
      </c>
      <c r="AR70" s="18" t="s">
        <v>29</v>
      </c>
      <c r="AS70" s="18">
        <v>1</v>
      </c>
      <c r="AT70" s="49">
        <v>5.5023660173874766E-5</v>
      </c>
      <c r="AU70" s="17" t="s">
        <v>29</v>
      </c>
      <c r="AV70" s="18" t="s">
        <v>29</v>
      </c>
      <c r="AW70" s="18" t="s">
        <v>29</v>
      </c>
      <c r="AX70" s="18" t="s">
        <v>29</v>
      </c>
      <c r="AY70" s="18" t="s">
        <v>29</v>
      </c>
      <c r="AZ70" s="18" t="s">
        <v>29</v>
      </c>
      <c r="BA70" s="49" t="s">
        <v>29</v>
      </c>
    </row>
    <row r="71" spans="2:53" x14ac:dyDescent="0.3">
      <c r="B71" s="29" t="s">
        <v>164</v>
      </c>
      <c r="C71" s="45" t="s">
        <v>165</v>
      </c>
      <c r="D71" s="93">
        <f t="shared" si="2"/>
        <v>4</v>
      </c>
      <c r="E71" s="95" t="s">
        <v>29</v>
      </c>
      <c r="F71" s="18" t="s">
        <v>29</v>
      </c>
      <c r="G71" s="18" t="s">
        <v>29</v>
      </c>
      <c r="H71" s="18" t="s">
        <v>29</v>
      </c>
      <c r="I71" s="18" t="s">
        <v>29</v>
      </c>
      <c r="J71" s="18" t="s">
        <v>29</v>
      </c>
      <c r="K71" s="53" t="s">
        <v>29</v>
      </c>
      <c r="L71" s="18" t="s">
        <v>29</v>
      </c>
      <c r="M71" s="18" t="s">
        <v>29</v>
      </c>
      <c r="N71" s="18" t="s">
        <v>29</v>
      </c>
      <c r="O71" s="18" t="s">
        <v>29</v>
      </c>
      <c r="P71" s="18" t="s">
        <v>29</v>
      </c>
      <c r="Q71" s="18" t="s">
        <v>29</v>
      </c>
      <c r="R71" s="49" t="s">
        <v>29</v>
      </c>
      <c r="S71" s="17" t="s">
        <v>29</v>
      </c>
      <c r="T71" s="18" t="s">
        <v>29</v>
      </c>
      <c r="U71" s="18" t="s">
        <v>29</v>
      </c>
      <c r="V71" s="18" t="s">
        <v>29</v>
      </c>
      <c r="W71" s="18" t="s">
        <v>29</v>
      </c>
      <c r="X71" s="18" t="s">
        <v>29</v>
      </c>
      <c r="Y71" s="49" t="s">
        <v>29</v>
      </c>
      <c r="Z71" s="18" t="s">
        <v>29</v>
      </c>
      <c r="AA71" s="18" t="s">
        <v>29</v>
      </c>
      <c r="AB71" s="18" t="s">
        <v>29</v>
      </c>
      <c r="AC71" s="18" t="s">
        <v>29</v>
      </c>
      <c r="AD71" s="18" t="s">
        <v>29</v>
      </c>
      <c r="AE71" s="18" t="s">
        <v>29</v>
      </c>
      <c r="AF71" s="49" t="s">
        <v>29</v>
      </c>
      <c r="AG71" s="17" t="s">
        <v>29</v>
      </c>
      <c r="AH71" s="18" t="s">
        <v>29</v>
      </c>
      <c r="AI71" s="18" t="s">
        <v>29</v>
      </c>
      <c r="AJ71" s="18" t="s">
        <v>29</v>
      </c>
      <c r="AK71" s="18" t="s">
        <v>29</v>
      </c>
      <c r="AL71" s="18" t="s">
        <v>29</v>
      </c>
      <c r="AM71" s="49" t="s">
        <v>29</v>
      </c>
      <c r="AN71" s="18" t="s">
        <v>29</v>
      </c>
      <c r="AO71" s="18" t="s">
        <v>29</v>
      </c>
      <c r="AP71" s="18">
        <v>3</v>
      </c>
      <c r="AQ71" s="18" t="s">
        <v>29</v>
      </c>
      <c r="AR71" s="18" t="s">
        <v>29</v>
      </c>
      <c r="AS71" s="18">
        <v>3</v>
      </c>
      <c r="AT71" s="49">
        <v>1.6507098052162431E-4</v>
      </c>
      <c r="AU71" s="17" t="s">
        <v>29</v>
      </c>
      <c r="AV71" s="18" t="s">
        <v>29</v>
      </c>
      <c r="AW71" s="18">
        <v>1</v>
      </c>
      <c r="AX71" s="18" t="s">
        <v>29</v>
      </c>
      <c r="AY71" s="18" t="s">
        <v>29</v>
      </c>
      <c r="AZ71" s="18">
        <v>1</v>
      </c>
      <c r="BA71" s="49">
        <v>9.6385542168674694E-5</v>
      </c>
    </row>
    <row r="72" spans="2:53" x14ac:dyDescent="0.3">
      <c r="B72" s="29" t="s">
        <v>166</v>
      </c>
      <c r="C72" s="45" t="s">
        <v>167</v>
      </c>
      <c r="D72" s="93">
        <f t="shared" si="2"/>
        <v>2514</v>
      </c>
      <c r="E72" s="95">
        <v>3</v>
      </c>
      <c r="F72" s="18">
        <v>60</v>
      </c>
      <c r="G72" s="18">
        <v>291</v>
      </c>
      <c r="H72" s="18" t="s">
        <v>29</v>
      </c>
      <c r="I72" s="18">
        <v>42</v>
      </c>
      <c r="J72" s="18">
        <v>396</v>
      </c>
      <c r="K72" s="53">
        <v>2.1930553248047848E-2</v>
      </c>
      <c r="L72" s="18">
        <v>6</v>
      </c>
      <c r="M72" s="18">
        <v>17</v>
      </c>
      <c r="N72" s="18">
        <v>324</v>
      </c>
      <c r="O72" s="18" t="s">
        <v>29</v>
      </c>
      <c r="P72" s="18">
        <v>29</v>
      </c>
      <c r="Q72" s="18">
        <v>376</v>
      </c>
      <c r="R72" s="49">
        <v>2.0696867947377112E-2</v>
      </c>
      <c r="S72" s="17" t="s">
        <v>29</v>
      </c>
      <c r="T72" s="18">
        <v>4</v>
      </c>
      <c r="U72" s="18">
        <v>294</v>
      </c>
      <c r="V72" s="18">
        <v>4</v>
      </c>
      <c r="W72" s="18">
        <v>63</v>
      </c>
      <c r="X72" s="18">
        <v>365</v>
      </c>
      <c r="Y72" s="49">
        <v>1.9797147041275696E-2</v>
      </c>
      <c r="Z72" s="18">
        <v>4</v>
      </c>
      <c r="AA72" s="18">
        <v>36</v>
      </c>
      <c r="AB72" s="18">
        <v>321</v>
      </c>
      <c r="AC72" s="18">
        <v>11</v>
      </c>
      <c r="AD72" s="18">
        <v>53</v>
      </c>
      <c r="AE72" s="18">
        <v>425</v>
      </c>
      <c r="AF72" s="49">
        <v>2.2540440201538052E-2</v>
      </c>
      <c r="AG72" s="17" t="s">
        <v>29</v>
      </c>
      <c r="AH72" s="18">
        <v>12</v>
      </c>
      <c r="AI72" s="18">
        <v>327</v>
      </c>
      <c r="AJ72" s="18">
        <v>7</v>
      </c>
      <c r="AK72" s="18">
        <v>47</v>
      </c>
      <c r="AL72" s="18">
        <v>393</v>
      </c>
      <c r="AM72" s="49">
        <v>1.9351026638436162E-2</v>
      </c>
      <c r="AN72" s="18">
        <v>8</v>
      </c>
      <c r="AO72" s="18">
        <v>13</v>
      </c>
      <c r="AP72" s="18">
        <v>293</v>
      </c>
      <c r="AQ72" s="18">
        <v>10</v>
      </c>
      <c r="AR72" s="18">
        <v>45</v>
      </c>
      <c r="AS72" s="18">
        <v>369</v>
      </c>
      <c r="AT72" s="49">
        <v>2.0303730604159787E-2</v>
      </c>
      <c r="AU72" s="17">
        <v>1</v>
      </c>
      <c r="AV72" s="18">
        <v>6</v>
      </c>
      <c r="AW72" s="18">
        <v>163</v>
      </c>
      <c r="AX72" s="18" t="s">
        <v>29</v>
      </c>
      <c r="AY72" s="18">
        <v>20</v>
      </c>
      <c r="AZ72" s="18">
        <v>190</v>
      </c>
      <c r="BA72" s="49">
        <v>1.8313253012048194E-2</v>
      </c>
    </row>
    <row r="73" spans="2:53" x14ac:dyDescent="0.3">
      <c r="B73" s="29" t="s">
        <v>168</v>
      </c>
      <c r="C73" s="45" t="s">
        <v>169</v>
      </c>
      <c r="D73" s="93">
        <f t="shared" si="2"/>
        <v>4</v>
      </c>
      <c r="E73" s="95" t="s">
        <v>29</v>
      </c>
      <c r="F73" s="18" t="s">
        <v>29</v>
      </c>
      <c r="G73" s="18" t="s">
        <v>29</v>
      </c>
      <c r="H73" s="18" t="s">
        <v>29</v>
      </c>
      <c r="I73" s="18" t="s">
        <v>29</v>
      </c>
      <c r="J73" s="18" t="s">
        <v>29</v>
      </c>
      <c r="K73" s="53" t="s">
        <v>29</v>
      </c>
      <c r="L73" s="18" t="s">
        <v>29</v>
      </c>
      <c r="M73" s="18" t="s">
        <v>29</v>
      </c>
      <c r="N73" s="18">
        <v>3</v>
      </c>
      <c r="O73" s="18" t="s">
        <v>29</v>
      </c>
      <c r="P73" s="18" t="s">
        <v>29</v>
      </c>
      <c r="Q73" s="18">
        <v>3</v>
      </c>
      <c r="R73" s="49">
        <v>1.6513458468651952E-4</v>
      </c>
      <c r="S73" s="17" t="s">
        <v>29</v>
      </c>
      <c r="T73" s="18" t="s">
        <v>29</v>
      </c>
      <c r="U73" s="18">
        <v>1</v>
      </c>
      <c r="V73" s="18" t="s">
        <v>29</v>
      </c>
      <c r="W73" s="18" t="s">
        <v>29</v>
      </c>
      <c r="X73" s="18">
        <v>1</v>
      </c>
      <c r="Y73" s="49">
        <v>5.4238759017193686E-5</v>
      </c>
      <c r="Z73" s="18" t="s">
        <v>29</v>
      </c>
      <c r="AA73" s="18" t="s">
        <v>29</v>
      </c>
      <c r="AB73" s="18" t="s">
        <v>29</v>
      </c>
      <c r="AC73" s="18" t="s">
        <v>29</v>
      </c>
      <c r="AD73" s="18" t="s">
        <v>29</v>
      </c>
      <c r="AE73" s="18" t="s">
        <v>29</v>
      </c>
      <c r="AF73" s="49" t="s">
        <v>29</v>
      </c>
      <c r="AG73" s="17" t="s">
        <v>29</v>
      </c>
      <c r="AH73" s="18" t="s">
        <v>29</v>
      </c>
      <c r="AI73" s="18" t="s">
        <v>29</v>
      </c>
      <c r="AJ73" s="18" t="s">
        <v>29</v>
      </c>
      <c r="AK73" s="18" t="s">
        <v>29</v>
      </c>
      <c r="AL73" s="18" t="s">
        <v>29</v>
      </c>
      <c r="AM73" s="49" t="s">
        <v>29</v>
      </c>
      <c r="AN73" s="18" t="s">
        <v>29</v>
      </c>
      <c r="AO73" s="18" t="s">
        <v>29</v>
      </c>
      <c r="AP73" s="18" t="s">
        <v>29</v>
      </c>
      <c r="AQ73" s="18" t="s">
        <v>29</v>
      </c>
      <c r="AR73" s="18" t="s">
        <v>29</v>
      </c>
      <c r="AS73" s="18" t="s">
        <v>29</v>
      </c>
      <c r="AT73" s="49" t="s">
        <v>29</v>
      </c>
      <c r="AU73" s="17" t="s">
        <v>29</v>
      </c>
      <c r="AV73" s="18" t="s">
        <v>29</v>
      </c>
      <c r="AW73" s="18" t="s">
        <v>29</v>
      </c>
      <c r="AX73" s="18" t="s">
        <v>29</v>
      </c>
      <c r="AY73" s="18" t="s">
        <v>29</v>
      </c>
      <c r="AZ73" s="18" t="s">
        <v>29</v>
      </c>
      <c r="BA73" s="49" t="s">
        <v>29</v>
      </c>
    </row>
    <row r="74" spans="2:53" x14ac:dyDescent="0.3">
      <c r="B74" s="29" t="s">
        <v>170</v>
      </c>
      <c r="C74" s="45" t="s">
        <v>171</v>
      </c>
      <c r="D74" s="93">
        <f t="shared" si="2"/>
        <v>5</v>
      </c>
      <c r="E74" s="95" t="s">
        <v>29</v>
      </c>
      <c r="F74" s="18" t="s">
        <v>29</v>
      </c>
      <c r="G74" s="18" t="s">
        <v>29</v>
      </c>
      <c r="H74" s="18" t="s">
        <v>29</v>
      </c>
      <c r="I74" s="18" t="s">
        <v>29</v>
      </c>
      <c r="J74" s="18" t="s">
        <v>29</v>
      </c>
      <c r="K74" s="53" t="s">
        <v>29</v>
      </c>
      <c r="L74" s="18" t="s">
        <v>29</v>
      </c>
      <c r="M74" s="18" t="s">
        <v>29</v>
      </c>
      <c r="N74" s="18" t="s">
        <v>29</v>
      </c>
      <c r="O74" s="18" t="s">
        <v>29</v>
      </c>
      <c r="P74" s="18" t="s">
        <v>29</v>
      </c>
      <c r="Q74" s="18" t="s">
        <v>29</v>
      </c>
      <c r="R74" s="49" t="s">
        <v>29</v>
      </c>
      <c r="S74" s="17" t="s">
        <v>29</v>
      </c>
      <c r="T74" s="18" t="s">
        <v>29</v>
      </c>
      <c r="U74" s="18" t="s">
        <v>29</v>
      </c>
      <c r="V74" s="18" t="s">
        <v>29</v>
      </c>
      <c r="W74" s="18" t="s">
        <v>29</v>
      </c>
      <c r="X74" s="18" t="s">
        <v>29</v>
      </c>
      <c r="Y74" s="49" t="s">
        <v>29</v>
      </c>
      <c r="Z74" s="18" t="s">
        <v>29</v>
      </c>
      <c r="AA74" s="18" t="s">
        <v>29</v>
      </c>
      <c r="AB74" s="18" t="s">
        <v>29</v>
      </c>
      <c r="AC74" s="18" t="s">
        <v>29</v>
      </c>
      <c r="AD74" s="18" t="s">
        <v>29</v>
      </c>
      <c r="AE74" s="18" t="s">
        <v>29</v>
      </c>
      <c r="AF74" s="49" t="s">
        <v>29</v>
      </c>
      <c r="AG74" s="17" t="s">
        <v>29</v>
      </c>
      <c r="AH74" s="18" t="s">
        <v>29</v>
      </c>
      <c r="AI74" s="18" t="s">
        <v>29</v>
      </c>
      <c r="AJ74" s="18" t="s">
        <v>29</v>
      </c>
      <c r="AK74" s="18" t="s">
        <v>29</v>
      </c>
      <c r="AL74" s="18" t="s">
        <v>29</v>
      </c>
      <c r="AM74" s="49" t="s">
        <v>29</v>
      </c>
      <c r="AN74" s="18" t="s">
        <v>29</v>
      </c>
      <c r="AO74" s="18" t="s">
        <v>29</v>
      </c>
      <c r="AP74" s="18">
        <v>5</v>
      </c>
      <c r="AQ74" s="18" t="s">
        <v>29</v>
      </c>
      <c r="AR74" s="18" t="s">
        <v>29</v>
      </c>
      <c r="AS74" s="18">
        <v>5</v>
      </c>
      <c r="AT74" s="49">
        <v>2.7511830086937383E-4</v>
      </c>
      <c r="AU74" s="17" t="s">
        <v>29</v>
      </c>
      <c r="AV74" s="18" t="s">
        <v>29</v>
      </c>
      <c r="AW74" s="18" t="s">
        <v>29</v>
      </c>
      <c r="AX74" s="18" t="s">
        <v>29</v>
      </c>
      <c r="AY74" s="18" t="s">
        <v>29</v>
      </c>
      <c r="AZ74" s="18" t="s">
        <v>29</v>
      </c>
      <c r="BA74" s="49" t="s">
        <v>29</v>
      </c>
    </row>
    <row r="75" spans="2:53" x14ac:dyDescent="0.3">
      <c r="B75" s="29" t="s">
        <v>172</v>
      </c>
      <c r="C75" s="45" t="s">
        <v>173</v>
      </c>
      <c r="D75" s="93">
        <f t="shared" si="2"/>
        <v>1868</v>
      </c>
      <c r="E75" s="95">
        <v>1</v>
      </c>
      <c r="F75" s="18">
        <v>23</v>
      </c>
      <c r="G75" s="18">
        <v>230</v>
      </c>
      <c r="H75" s="18" t="s">
        <v>29</v>
      </c>
      <c r="I75" s="18" t="s">
        <v>29</v>
      </c>
      <c r="J75" s="18">
        <v>254</v>
      </c>
      <c r="K75" s="53">
        <v>1.406656698233372E-2</v>
      </c>
      <c r="L75" s="18">
        <v>4</v>
      </c>
      <c r="M75" s="18">
        <v>6</v>
      </c>
      <c r="N75" s="18">
        <v>217</v>
      </c>
      <c r="O75" s="18">
        <v>8</v>
      </c>
      <c r="P75" s="18">
        <v>27</v>
      </c>
      <c r="Q75" s="18">
        <v>262</v>
      </c>
      <c r="R75" s="49">
        <v>1.4421753729289371E-2</v>
      </c>
      <c r="S75" s="17">
        <v>3</v>
      </c>
      <c r="T75" s="18">
        <v>14</v>
      </c>
      <c r="U75" s="18">
        <v>241</v>
      </c>
      <c r="V75" s="18" t="s">
        <v>29</v>
      </c>
      <c r="W75" s="18">
        <v>48</v>
      </c>
      <c r="X75" s="18">
        <v>306</v>
      </c>
      <c r="Y75" s="49">
        <v>1.6597060259261269E-2</v>
      </c>
      <c r="Z75" s="18">
        <v>3</v>
      </c>
      <c r="AA75" s="18">
        <v>14</v>
      </c>
      <c r="AB75" s="18">
        <v>237</v>
      </c>
      <c r="AC75" s="18">
        <v>4</v>
      </c>
      <c r="AD75" s="18">
        <v>17</v>
      </c>
      <c r="AE75" s="18">
        <v>275</v>
      </c>
      <c r="AF75" s="49">
        <v>1.458499071864227E-2</v>
      </c>
      <c r="AG75" s="17">
        <v>2</v>
      </c>
      <c r="AH75" s="18">
        <v>11</v>
      </c>
      <c r="AI75" s="18">
        <v>258</v>
      </c>
      <c r="AJ75" s="18">
        <v>15</v>
      </c>
      <c r="AK75" s="18">
        <v>20</v>
      </c>
      <c r="AL75" s="18">
        <v>306</v>
      </c>
      <c r="AM75" s="49">
        <v>1.506721158107243E-2</v>
      </c>
      <c r="AN75" s="18">
        <v>4</v>
      </c>
      <c r="AO75" s="18">
        <v>3</v>
      </c>
      <c r="AP75" s="18">
        <v>286</v>
      </c>
      <c r="AQ75" s="18">
        <v>1</v>
      </c>
      <c r="AR75" s="18">
        <v>20</v>
      </c>
      <c r="AS75" s="18">
        <v>314</v>
      </c>
      <c r="AT75" s="49">
        <v>1.7277429294596677E-2</v>
      </c>
      <c r="AU75" s="17" t="s">
        <v>29</v>
      </c>
      <c r="AV75" s="18">
        <v>2</v>
      </c>
      <c r="AW75" s="18">
        <v>144</v>
      </c>
      <c r="AX75" s="18" t="s">
        <v>29</v>
      </c>
      <c r="AY75" s="18">
        <v>5</v>
      </c>
      <c r="AZ75" s="18">
        <v>151</v>
      </c>
      <c r="BA75" s="49">
        <v>1.4554216867469879E-2</v>
      </c>
    </row>
    <row r="76" spans="2:53" x14ac:dyDescent="0.3">
      <c r="B76" s="29" t="s">
        <v>176</v>
      </c>
      <c r="C76" s="45" t="s">
        <v>177</v>
      </c>
      <c r="D76" s="93">
        <f t="shared" si="2"/>
        <v>3</v>
      </c>
      <c r="E76" s="95" t="s">
        <v>29</v>
      </c>
      <c r="F76" s="18" t="s">
        <v>29</v>
      </c>
      <c r="G76" s="18" t="s">
        <v>29</v>
      </c>
      <c r="H76" s="18" t="s">
        <v>29</v>
      </c>
      <c r="I76" s="18" t="s">
        <v>29</v>
      </c>
      <c r="J76" s="18" t="s">
        <v>29</v>
      </c>
      <c r="K76" s="53" t="s">
        <v>29</v>
      </c>
      <c r="L76" s="18" t="s">
        <v>29</v>
      </c>
      <c r="M76" s="18" t="s">
        <v>29</v>
      </c>
      <c r="N76" s="18" t="s">
        <v>29</v>
      </c>
      <c r="O76" s="18" t="s">
        <v>29</v>
      </c>
      <c r="P76" s="18" t="s">
        <v>29</v>
      </c>
      <c r="Q76" s="18" t="s">
        <v>29</v>
      </c>
      <c r="R76" s="49" t="s">
        <v>29</v>
      </c>
      <c r="S76" s="17" t="s">
        <v>29</v>
      </c>
      <c r="T76" s="18" t="s">
        <v>29</v>
      </c>
      <c r="U76" s="18" t="s">
        <v>29</v>
      </c>
      <c r="V76" s="18" t="s">
        <v>29</v>
      </c>
      <c r="W76" s="18" t="s">
        <v>29</v>
      </c>
      <c r="X76" s="18" t="s">
        <v>29</v>
      </c>
      <c r="Y76" s="49" t="s">
        <v>29</v>
      </c>
      <c r="Z76" s="18" t="s">
        <v>29</v>
      </c>
      <c r="AA76" s="18" t="s">
        <v>29</v>
      </c>
      <c r="AB76" s="18" t="s">
        <v>29</v>
      </c>
      <c r="AC76" s="18" t="s">
        <v>29</v>
      </c>
      <c r="AD76" s="18" t="s">
        <v>29</v>
      </c>
      <c r="AE76" s="18" t="s">
        <v>29</v>
      </c>
      <c r="AF76" s="49" t="s">
        <v>29</v>
      </c>
      <c r="AG76" s="17" t="s">
        <v>29</v>
      </c>
      <c r="AH76" s="18" t="s">
        <v>29</v>
      </c>
      <c r="AI76" s="18">
        <v>2</v>
      </c>
      <c r="AJ76" s="18" t="s">
        <v>29</v>
      </c>
      <c r="AK76" s="18" t="s">
        <v>29</v>
      </c>
      <c r="AL76" s="18">
        <v>2</v>
      </c>
      <c r="AM76" s="49">
        <v>9.8478507065832886E-5</v>
      </c>
      <c r="AN76" s="18" t="s">
        <v>29</v>
      </c>
      <c r="AO76" s="18" t="s">
        <v>29</v>
      </c>
      <c r="AP76" s="18" t="s">
        <v>29</v>
      </c>
      <c r="AQ76" s="18" t="s">
        <v>29</v>
      </c>
      <c r="AR76" s="18" t="s">
        <v>29</v>
      </c>
      <c r="AS76" s="18" t="s">
        <v>29</v>
      </c>
      <c r="AT76" s="49" t="s">
        <v>29</v>
      </c>
      <c r="AU76" s="17" t="s">
        <v>29</v>
      </c>
      <c r="AV76" s="18" t="s">
        <v>29</v>
      </c>
      <c r="AW76" s="18">
        <v>1</v>
      </c>
      <c r="AX76" s="18" t="s">
        <v>29</v>
      </c>
      <c r="AY76" s="18" t="s">
        <v>29</v>
      </c>
      <c r="AZ76" s="18">
        <v>1</v>
      </c>
      <c r="BA76" s="49">
        <v>9.6385542168674694E-5</v>
      </c>
    </row>
    <row r="77" spans="2:53" x14ac:dyDescent="0.3">
      <c r="B77" s="29" t="s">
        <v>178</v>
      </c>
      <c r="C77" s="45" t="s">
        <v>179</v>
      </c>
      <c r="D77" s="93">
        <f t="shared" si="2"/>
        <v>4</v>
      </c>
      <c r="E77" s="95" t="s">
        <v>29</v>
      </c>
      <c r="F77" s="18" t="s">
        <v>29</v>
      </c>
      <c r="G77" s="18" t="s">
        <v>29</v>
      </c>
      <c r="H77" s="18" t="s">
        <v>29</v>
      </c>
      <c r="I77" s="18" t="s">
        <v>29</v>
      </c>
      <c r="J77" s="18" t="s">
        <v>29</v>
      </c>
      <c r="K77" s="53" t="s">
        <v>29</v>
      </c>
      <c r="L77" s="18" t="s">
        <v>29</v>
      </c>
      <c r="M77" s="18" t="s">
        <v>29</v>
      </c>
      <c r="N77" s="18" t="s">
        <v>29</v>
      </c>
      <c r="O77" s="18" t="s">
        <v>29</v>
      </c>
      <c r="P77" s="18" t="s">
        <v>29</v>
      </c>
      <c r="Q77" s="18" t="s">
        <v>29</v>
      </c>
      <c r="R77" s="49" t="s">
        <v>29</v>
      </c>
      <c r="S77" s="17" t="s">
        <v>29</v>
      </c>
      <c r="T77" s="18" t="s">
        <v>29</v>
      </c>
      <c r="U77" s="18">
        <v>2</v>
      </c>
      <c r="V77" s="18" t="s">
        <v>29</v>
      </c>
      <c r="W77" s="18" t="s">
        <v>29</v>
      </c>
      <c r="X77" s="18">
        <v>2</v>
      </c>
      <c r="Y77" s="49">
        <v>1.0847751803438737E-4</v>
      </c>
      <c r="Z77" s="18" t="s">
        <v>29</v>
      </c>
      <c r="AA77" s="18" t="s">
        <v>29</v>
      </c>
      <c r="AB77" s="18">
        <v>2</v>
      </c>
      <c r="AC77" s="18" t="s">
        <v>29</v>
      </c>
      <c r="AD77" s="18" t="s">
        <v>29</v>
      </c>
      <c r="AE77" s="18">
        <v>2</v>
      </c>
      <c r="AF77" s="49">
        <v>1.0607265977194378E-4</v>
      </c>
      <c r="AG77" s="17" t="s">
        <v>29</v>
      </c>
      <c r="AH77" s="18" t="s">
        <v>29</v>
      </c>
      <c r="AI77" s="18" t="s">
        <v>29</v>
      </c>
      <c r="AJ77" s="18" t="s">
        <v>29</v>
      </c>
      <c r="AK77" s="18" t="s">
        <v>29</v>
      </c>
      <c r="AL77" s="18" t="s">
        <v>29</v>
      </c>
      <c r="AM77" s="49" t="s">
        <v>29</v>
      </c>
      <c r="AN77" s="18" t="s">
        <v>29</v>
      </c>
      <c r="AO77" s="18" t="s">
        <v>29</v>
      </c>
      <c r="AP77" s="18" t="s">
        <v>29</v>
      </c>
      <c r="AQ77" s="18" t="s">
        <v>29</v>
      </c>
      <c r="AR77" s="18" t="s">
        <v>29</v>
      </c>
      <c r="AS77" s="18" t="s">
        <v>29</v>
      </c>
      <c r="AT77" s="49" t="s">
        <v>29</v>
      </c>
      <c r="AU77" s="17" t="s">
        <v>29</v>
      </c>
      <c r="AV77" s="18" t="s">
        <v>29</v>
      </c>
      <c r="AW77" s="18" t="s">
        <v>29</v>
      </c>
      <c r="AX77" s="18" t="s">
        <v>29</v>
      </c>
      <c r="AY77" s="18" t="s">
        <v>29</v>
      </c>
      <c r="AZ77" s="18" t="s">
        <v>29</v>
      </c>
      <c r="BA77" s="49" t="s">
        <v>29</v>
      </c>
    </row>
    <row r="78" spans="2:53" x14ac:dyDescent="0.3">
      <c r="B78" s="29" t="s">
        <v>180</v>
      </c>
      <c r="C78" s="45" t="s">
        <v>181</v>
      </c>
      <c r="D78" s="93">
        <f t="shared" si="2"/>
        <v>6</v>
      </c>
      <c r="E78" s="17" t="s">
        <v>29</v>
      </c>
      <c r="F78" s="18" t="s">
        <v>29</v>
      </c>
      <c r="G78" s="18" t="s">
        <v>29</v>
      </c>
      <c r="H78" s="18" t="s">
        <v>29</v>
      </c>
      <c r="I78" s="18" t="s">
        <v>29</v>
      </c>
      <c r="J78" s="18" t="s">
        <v>29</v>
      </c>
      <c r="K78" s="53" t="s">
        <v>29</v>
      </c>
      <c r="L78" s="18" t="s">
        <v>29</v>
      </c>
      <c r="M78" s="18" t="s">
        <v>29</v>
      </c>
      <c r="N78" s="18" t="s">
        <v>29</v>
      </c>
      <c r="O78" s="18" t="s">
        <v>29</v>
      </c>
      <c r="P78" s="18" t="s">
        <v>29</v>
      </c>
      <c r="Q78" s="18" t="s">
        <v>29</v>
      </c>
      <c r="R78" s="49" t="s">
        <v>29</v>
      </c>
      <c r="S78" s="17" t="s">
        <v>29</v>
      </c>
      <c r="T78" s="18" t="s">
        <v>29</v>
      </c>
      <c r="U78" s="18" t="s">
        <v>29</v>
      </c>
      <c r="V78" s="18" t="s">
        <v>29</v>
      </c>
      <c r="W78" s="18" t="s">
        <v>29</v>
      </c>
      <c r="X78" s="18" t="s">
        <v>29</v>
      </c>
      <c r="Y78" s="49" t="s">
        <v>29</v>
      </c>
      <c r="Z78" s="18" t="s">
        <v>29</v>
      </c>
      <c r="AA78" s="18" t="s">
        <v>29</v>
      </c>
      <c r="AB78" s="18" t="s">
        <v>29</v>
      </c>
      <c r="AC78" s="18" t="s">
        <v>29</v>
      </c>
      <c r="AD78" s="18" t="s">
        <v>29</v>
      </c>
      <c r="AE78" s="18" t="s">
        <v>29</v>
      </c>
      <c r="AF78" s="49" t="s">
        <v>29</v>
      </c>
      <c r="AG78" s="17" t="s">
        <v>29</v>
      </c>
      <c r="AH78" s="18" t="s">
        <v>29</v>
      </c>
      <c r="AI78" s="18" t="s">
        <v>29</v>
      </c>
      <c r="AJ78" s="18" t="s">
        <v>29</v>
      </c>
      <c r="AK78" s="18" t="s">
        <v>29</v>
      </c>
      <c r="AL78" s="18" t="s">
        <v>29</v>
      </c>
      <c r="AM78" s="49" t="s">
        <v>29</v>
      </c>
      <c r="AN78" s="18" t="s">
        <v>29</v>
      </c>
      <c r="AO78" s="18" t="s">
        <v>29</v>
      </c>
      <c r="AP78" s="18">
        <v>6</v>
      </c>
      <c r="AQ78" s="18" t="s">
        <v>29</v>
      </c>
      <c r="AR78" s="18" t="s">
        <v>29</v>
      </c>
      <c r="AS78" s="18">
        <v>6</v>
      </c>
      <c r="AT78" s="49">
        <v>3.3014196104324861E-4</v>
      </c>
      <c r="AU78" s="17" t="s">
        <v>29</v>
      </c>
      <c r="AV78" s="18" t="s">
        <v>29</v>
      </c>
      <c r="AW78" s="18" t="s">
        <v>29</v>
      </c>
      <c r="AX78" s="18" t="s">
        <v>29</v>
      </c>
      <c r="AY78" s="18" t="s">
        <v>29</v>
      </c>
      <c r="AZ78" s="18" t="s">
        <v>29</v>
      </c>
      <c r="BA78" s="49" t="s">
        <v>29</v>
      </c>
    </row>
    <row r="79" spans="2:53" x14ac:dyDescent="0.3">
      <c r="B79" s="29" t="s">
        <v>182</v>
      </c>
      <c r="C79" s="45" t="s">
        <v>183</v>
      </c>
      <c r="D79" s="93">
        <f t="shared" si="2"/>
        <v>6950</v>
      </c>
      <c r="E79" s="95">
        <v>9</v>
      </c>
      <c r="F79" s="18">
        <v>101</v>
      </c>
      <c r="G79" s="18">
        <v>527</v>
      </c>
      <c r="H79" s="18">
        <v>6</v>
      </c>
      <c r="I79" s="18">
        <v>351</v>
      </c>
      <c r="J79" s="18">
        <v>994</v>
      </c>
      <c r="K79" s="53">
        <v>5.5047903859998894E-2</v>
      </c>
      <c r="L79" s="18" t="s">
        <v>29</v>
      </c>
      <c r="M79" s="18">
        <v>79</v>
      </c>
      <c r="N79" s="18">
        <v>539</v>
      </c>
      <c r="O79" s="18">
        <v>6</v>
      </c>
      <c r="P79" s="18">
        <v>260</v>
      </c>
      <c r="Q79" s="18">
        <v>884</v>
      </c>
      <c r="R79" s="49">
        <v>4.8659657620961083E-2</v>
      </c>
      <c r="S79" s="17">
        <v>19</v>
      </c>
      <c r="T79" s="18">
        <v>59</v>
      </c>
      <c r="U79" s="18">
        <v>613</v>
      </c>
      <c r="V79" s="18">
        <v>14</v>
      </c>
      <c r="W79" s="18">
        <v>451</v>
      </c>
      <c r="X79" s="18">
        <v>1156</v>
      </c>
      <c r="Y79" s="49">
        <v>6.2700005423875896E-2</v>
      </c>
      <c r="Z79" s="18">
        <v>23</v>
      </c>
      <c r="AA79" s="18">
        <v>39</v>
      </c>
      <c r="AB79" s="18">
        <v>610</v>
      </c>
      <c r="AC79" s="18">
        <v>2</v>
      </c>
      <c r="AD79" s="18">
        <v>446</v>
      </c>
      <c r="AE79" s="18">
        <v>1120</v>
      </c>
      <c r="AF79" s="49">
        <v>5.940068947228852E-2</v>
      </c>
      <c r="AG79" s="17">
        <v>13</v>
      </c>
      <c r="AH79" s="18">
        <v>47</v>
      </c>
      <c r="AI79" s="18">
        <v>720</v>
      </c>
      <c r="AJ79" s="18">
        <v>9</v>
      </c>
      <c r="AK79" s="18">
        <v>496</v>
      </c>
      <c r="AL79" s="18">
        <v>1285</v>
      </c>
      <c r="AM79" s="49">
        <v>6.3272440789797629E-2</v>
      </c>
      <c r="AN79" s="18">
        <v>2</v>
      </c>
      <c r="AO79" s="18">
        <v>49</v>
      </c>
      <c r="AP79" s="18">
        <v>492</v>
      </c>
      <c r="AQ79" s="18">
        <v>11</v>
      </c>
      <c r="AR79" s="18">
        <v>344</v>
      </c>
      <c r="AS79" s="18">
        <v>898</v>
      </c>
      <c r="AT79" s="49">
        <v>4.9411246836139538E-2</v>
      </c>
      <c r="AU79" s="17">
        <v>11</v>
      </c>
      <c r="AV79" s="18">
        <v>39</v>
      </c>
      <c r="AW79" s="18">
        <v>266</v>
      </c>
      <c r="AX79" s="18">
        <v>8</v>
      </c>
      <c r="AY79" s="18">
        <v>289</v>
      </c>
      <c r="AZ79" s="18">
        <v>613</v>
      </c>
      <c r="BA79" s="49">
        <v>5.9084337349397588E-2</v>
      </c>
    </row>
    <row r="80" spans="2:53" x14ac:dyDescent="0.3">
      <c r="B80" s="29" t="s">
        <v>184</v>
      </c>
      <c r="C80" s="45" t="s">
        <v>185</v>
      </c>
      <c r="D80" s="93">
        <f t="shared" si="2"/>
        <v>7167</v>
      </c>
      <c r="E80" s="95">
        <v>23</v>
      </c>
      <c r="F80" s="18">
        <v>84</v>
      </c>
      <c r="G80" s="18">
        <v>608</v>
      </c>
      <c r="H80" s="18">
        <v>2</v>
      </c>
      <c r="I80" s="18">
        <v>90</v>
      </c>
      <c r="J80" s="18">
        <v>807</v>
      </c>
      <c r="K80" s="53">
        <v>4.4691809270642965E-2</v>
      </c>
      <c r="L80" s="18">
        <v>1</v>
      </c>
      <c r="M80" s="18">
        <v>231</v>
      </c>
      <c r="N80" s="18">
        <v>657</v>
      </c>
      <c r="O80" s="18">
        <v>6</v>
      </c>
      <c r="P80" s="18">
        <v>61</v>
      </c>
      <c r="Q80" s="18">
        <v>956</v>
      </c>
      <c r="R80" s="49">
        <v>5.2622887653437554E-2</v>
      </c>
      <c r="S80" s="17">
        <v>6</v>
      </c>
      <c r="T80" s="18">
        <v>169</v>
      </c>
      <c r="U80" s="18">
        <v>703</v>
      </c>
      <c r="V80" s="18">
        <v>12</v>
      </c>
      <c r="W80" s="18">
        <v>100</v>
      </c>
      <c r="X80" s="18">
        <v>990</v>
      </c>
      <c r="Y80" s="49">
        <v>5.3696371427021751E-2</v>
      </c>
      <c r="Z80" s="18">
        <v>10</v>
      </c>
      <c r="AA80" s="18">
        <v>225</v>
      </c>
      <c r="AB80" s="18">
        <v>765</v>
      </c>
      <c r="AC80" s="18">
        <v>4</v>
      </c>
      <c r="AD80" s="18">
        <v>100</v>
      </c>
      <c r="AE80" s="18">
        <v>1104</v>
      </c>
      <c r="AF80" s="49">
        <v>5.8552108194112967E-2</v>
      </c>
      <c r="AG80" s="17">
        <v>25</v>
      </c>
      <c r="AH80" s="18">
        <v>215</v>
      </c>
      <c r="AI80" s="18">
        <v>866</v>
      </c>
      <c r="AJ80" s="18">
        <v>6</v>
      </c>
      <c r="AK80" s="18">
        <v>56</v>
      </c>
      <c r="AL80" s="18">
        <v>1168</v>
      </c>
      <c r="AM80" s="49">
        <v>5.7511448126446402E-2</v>
      </c>
      <c r="AN80" s="18">
        <v>6</v>
      </c>
      <c r="AO80" s="18">
        <v>330</v>
      </c>
      <c r="AP80" s="18">
        <v>796</v>
      </c>
      <c r="AQ80" s="18" t="s">
        <v>29</v>
      </c>
      <c r="AR80" s="18">
        <v>76</v>
      </c>
      <c r="AS80" s="18">
        <v>1208</v>
      </c>
      <c r="AT80" s="49">
        <v>6.6468581490040715E-2</v>
      </c>
      <c r="AU80" s="17">
        <v>12</v>
      </c>
      <c r="AV80" s="18">
        <v>310</v>
      </c>
      <c r="AW80" s="18">
        <v>542</v>
      </c>
      <c r="AX80" s="18">
        <v>13</v>
      </c>
      <c r="AY80" s="18">
        <v>57</v>
      </c>
      <c r="AZ80" s="18">
        <v>934</v>
      </c>
      <c r="BA80" s="49">
        <v>9.0024096385542166E-2</v>
      </c>
    </row>
    <row r="81" spans="2:53" x14ac:dyDescent="0.3">
      <c r="B81" s="29" t="s">
        <v>186</v>
      </c>
      <c r="C81" s="45" t="s">
        <v>187</v>
      </c>
      <c r="D81" s="93">
        <f t="shared" si="2"/>
        <v>1583</v>
      </c>
      <c r="E81" s="95">
        <v>1</v>
      </c>
      <c r="F81" s="18" t="s">
        <v>29</v>
      </c>
      <c r="G81" s="18">
        <v>59</v>
      </c>
      <c r="H81" s="18" t="s">
        <v>29</v>
      </c>
      <c r="I81" s="18">
        <v>159</v>
      </c>
      <c r="J81" s="18">
        <v>219</v>
      </c>
      <c r="K81" s="53">
        <v>1.2128260508390097E-2</v>
      </c>
      <c r="L81" s="18">
        <v>1</v>
      </c>
      <c r="M81" s="18">
        <v>4</v>
      </c>
      <c r="N81" s="18">
        <v>51</v>
      </c>
      <c r="O81" s="18">
        <v>1</v>
      </c>
      <c r="P81" s="18">
        <v>168</v>
      </c>
      <c r="Q81" s="18">
        <v>225</v>
      </c>
      <c r="R81" s="49">
        <v>1.2385093851488964E-2</v>
      </c>
      <c r="S81" s="17">
        <v>2</v>
      </c>
      <c r="T81" s="18">
        <v>4</v>
      </c>
      <c r="U81" s="18">
        <v>74</v>
      </c>
      <c r="V81" s="18" t="s">
        <v>29</v>
      </c>
      <c r="W81" s="18">
        <v>208</v>
      </c>
      <c r="X81" s="18">
        <v>288</v>
      </c>
      <c r="Y81" s="49">
        <v>1.5620762596951781E-2</v>
      </c>
      <c r="Z81" s="18" t="s">
        <v>29</v>
      </c>
      <c r="AA81" s="18" t="s">
        <v>29</v>
      </c>
      <c r="AB81" s="18">
        <v>66</v>
      </c>
      <c r="AC81" s="18">
        <v>1</v>
      </c>
      <c r="AD81" s="18">
        <v>149</v>
      </c>
      <c r="AE81" s="18">
        <v>216</v>
      </c>
      <c r="AF81" s="49">
        <v>1.1455847255369928E-2</v>
      </c>
      <c r="AG81" s="17" t="s">
        <v>29</v>
      </c>
      <c r="AH81" s="18" t="s">
        <v>29</v>
      </c>
      <c r="AI81" s="18">
        <v>56</v>
      </c>
      <c r="AJ81" s="18">
        <v>4</v>
      </c>
      <c r="AK81" s="18">
        <v>258</v>
      </c>
      <c r="AL81" s="18">
        <v>318</v>
      </c>
      <c r="AM81" s="49">
        <v>1.5658082623467427E-2</v>
      </c>
      <c r="AN81" s="18" t="s">
        <v>29</v>
      </c>
      <c r="AO81" s="18" t="s">
        <v>29</v>
      </c>
      <c r="AP81" s="18">
        <v>61</v>
      </c>
      <c r="AQ81" s="18" t="s">
        <v>29</v>
      </c>
      <c r="AR81" s="18">
        <v>124</v>
      </c>
      <c r="AS81" s="18">
        <v>185</v>
      </c>
      <c r="AT81" s="49">
        <v>1.0179377132166831E-2</v>
      </c>
      <c r="AU81" s="17" t="s">
        <v>29</v>
      </c>
      <c r="AV81" s="18" t="s">
        <v>29</v>
      </c>
      <c r="AW81" s="18">
        <v>38</v>
      </c>
      <c r="AX81" s="18" t="s">
        <v>29</v>
      </c>
      <c r="AY81" s="18">
        <v>94</v>
      </c>
      <c r="AZ81" s="18">
        <v>132</v>
      </c>
      <c r="BA81" s="49">
        <v>1.2722891566265061E-2</v>
      </c>
    </row>
    <row r="82" spans="2:53" x14ac:dyDescent="0.3">
      <c r="B82" s="29" t="s">
        <v>188</v>
      </c>
      <c r="C82" s="45" t="s">
        <v>189</v>
      </c>
      <c r="D82" s="93">
        <f t="shared" si="2"/>
        <v>201</v>
      </c>
      <c r="E82" s="95" t="s">
        <v>29</v>
      </c>
      <c r="F82" s="18" t="s">
        <v>29</v>
      </c>
      <c r="G82" s="18" t="s">
        <v>29</v>
      </c>
      <c r="H82" s="18" t="s">
        <v>29</v>
      </c>
      <c r="I82" s="18">
        <v>5</v>
      </c>
      <c r="J82" s="18">
        <v>5</v>
      </c>
      <c r="K82" s="53">
        <v>2.7690092484908898E-4</v>
      </c>
      <c r="L82" s="18" t="s">
        <v>29</v>
      </c>
      <c r="M82" s="18" t="s">
        <v>29</v>
      </c>
      <c r="N82" s="18">
        <v>36</v>
      </c>
      <c r="O82" s="18" t="s">
        <v>29</v>
      </c>
      <c r="P82" s="18">
        <v>20</v>
      </c>
      <c r="Q82" s="18">
        <v>56</v>
      </c>
      <c r="R82" s="49">
        <v>3.0825122474816974E-3</v>
      </c>
      <c r="S82" s="17" t="s">
        <v>29</v>
      </c>
      <c r="T82" s="18" t="s">
        <v>29</v>
      </c>
      <c r="U82" s="18">
        <v>32</v>
      </c>
      <c r="V82" s="18" t="s">
        <v>29</v>
      </c>
      <c r="W82" s="18">
        <v>9</v>
      </c>
      <c r="X82" s="18">
        <v>41</v>
      </c>
      <c r="Y82" s="49">
        <v>2.2237891197049412E-3</v>
      </c>
      <c r="Z82" s="18" t="s">
        <v>29</v>
      </c>
      <c r="AA82" s="18" t="s">
        <v>29</v>
      </c>
      <c r="AB82" s="18">
        <v>45</v>
      </c>
      <c r="AC82" s="18" t="s">
        <v>29</v>
      </c>
      <c r="AD82" s="18">
        <v>2</v>
      </c>
      <c r="AE82" s="18">
        <v>47</v>
      </c>
      <c r="AF82" s="49">
        <v>2.4927075046406789E-3</v>
      </c>
      <c r="AG82" s="17" t="s">
        <v>29</v>
      </c>
      <c r="AH82" s="18" t="s">
        <v>29</v>
      </c>
      <c r="AI82" s="18">
        <v>28</v>
      </c>
      <c r="AJ82" s="18" t="s">
        <v>29</v>
      </c>
      <c r="AK82" s="18" t="s">
        <v>29</v>
      </c>
      <c r="AL82" s="18">
        <v>28</v>
      </c>
      <c r="AM82" s="49">
        <v>1.3786990989216603E-3</v>
      </c>
      <c r="AN82" s="18" t="s">
        <v>29</v>
      </c>
      <c r="AO82" s="18" t="s">
        <v>29</v>
      </c>
      <c r="AP82" s="18">
        <v>2</v>
      </c>
      <c r="AQ82" s="18" t="s">
        <v>29</v>
      </c>
      <c r="AR82" s="18">
        <v>9</v>
      </c>
      <c r="AS82" s="18">
        <v>11</v>
      </c>
      <c r="AT82" s="49">
        <v>6.0526026191262238E-4</v>
      </c>
      <c r="AU82" s="17" t="s">
        <v>29</v>
      </c>
      <c r="AV82" s="18" t="s">
        <v>29</v>
      </c>
      <c r="AW82" s="18">
        <v>13</v>
      </c>
      <c r="AX82" s="18" t="s">
        <v>29</v>
      </c>
      <c r="AY82" s="18" t="s">
        <v>29</v>
      </c>
      <c r="AZ82" s="18">
        <v>13</v>
      </c>
      <c r="BA82" s="49">
        <v>1.2530120481927711E-3</v>
      </c>
    </row>
    <row r="83" spans="2:53" x14ac:dyDescent="0.3">
      <c r="B83" s="29" t="s">
        <v>190</v>
      </c>
      <c r="C83" s="45" t="s">
        <v>191</v>
      </c>
      <c r="D83" s="93">
        <f t="shared" si="2"/>
        <v>2</v>
      </c>
      <c r="E83" s="95" t="s">
        <v>29</v>
      </c>
      <c r="F83" s="18" t="s">
        <v>29</v>
      </c>
      <c r="G83" s="18" t="s">
        <v>29</v>
      </c>
      <c r="H83" s="18" t="s">
        <v>29</v>
      </c>
      <c r="I83" s="18" t="s">
        <v>29</v>
      </c>
      <c r="J83" s="18" t="s">
        <v>29</v>
      </c>
      <c r="K83" s="53" t="s">
        <v>29</v>
      </c>
      <c r="L83" s="18" t="s">
        <v>29</v>
      </c>
      <c r="M83" s="18" t="s">
        <v>29</v>
      </c>
      <c r="N83" s="18" t="s">
        <v>29</v>
      </c>
      <c r="O83" s="18" t="s">
        <v>29</v>
      </c>
      <c r="P83" s="18" t="s">
        <v>29</v>
      </c>
      <c r="Q83" s="18" t="s">
        <v>29</v>
      </c>
      <c r="R83" s="49" t="s">
        <v>29</v>
      </c>
      <c r="S83" s="17" t="s">
        <v>29</v>
      </c>
      <c r="T83" s="18" t="s">
        <v>29</v>
      </c>
      <c r="U83" s="18" t="s">
        <v>29</v>
      </c>
      <c r="V83" s="18" t="s">
        <v>29</v>
      </c>
      <c r="W83" s="18" t="s">
        <v>29</v>
      </c>
      <c r="X83" s="18" t="s">
        <v>29</v>
      </c>
      <c r="Y83" s="49" t="s">
        <v>29</v>
      </c>
      <c r="Z83" s="18" t="s">
        <v>29</v>
      </c>
      <c r="AA83" s="18" t="s">
        <v>29</v>
      </c>
      <c r="AB83" s="18" t="s">
        <v>29</v>
      </c>
      <c r="AC83" s="18" t="s">
        <v>29</v>
      </c>
      <c r="AD83" s="18" t="s">
        <v>29</v>
      </c>
      <c r="AE83" s="18" t="s">
        <v>29</v>
      </c>
      <c r="AF83" s="49" t="s">
        <v>29</v>
      </c>
      <c r="AG83" s="17" t="s">
        <v>29</v>
      </c>
      <c r="AH83" s="18" t="s">
        <v>29</v>
      </c>
      <c r="AI83" s="18" t="s">
        <v>29</v>
      </c>
      <c r="AJ83" s="18" t="s">
        <v>29</v>
      </c>
      <c r="AK83" s="18" t="s">
        <v>29</v>
      </c>
      <c r="AL83" s="18" t="s">
        <v>29</v>
      </c>
      <c r="AM83" s="49" t="s">
        <v>29</v>
      </c>
      <c r="AN83" s="18" t="s">
        <v>29</v>
      </c>
      <c r="AO83" s="18" t="s">
        <v>29</v>
      </c>
      <c r="AP83" s="18">
        <v>2</v>
      </c>
      <c r="AQ83" s="18" t="s">
        <v>29</v>
      </c>
      <c r="AR83" s="18" t="s">
        <v>29</v>
      </c>
      <c r="AS83" s="18">
        <v>2</v>
      </c>
      <c r="AT83" s="49">
        <v>1.1004732034774953E-4</v>
      </c>
      <c r="AU83" s="17" t="s">
        <v>29</v>
      </c>
      <c r="AV83" s="18" t="s">
        <v>29</v>
      </c>
      <c r="AW83" s="18" t="s">
        <v>29</v>
      </c>
      <c r="AX83" s="18" t="s">
        <v>29</v>
      </c>
      <c r="AY83" s="18" t="s">
        <v>29</v>
      </c>
      <c r="AZ83" s="18" t="s">
        <v>29</v>
      </c>
      <c r="BA83" s="49" t="s">
        <v>29</v>
      </c>
    </row>
    <row r="84" spans="2:53" x14ac:dyDescent="0.3">
      <c r="B84" s="29" t="s">
        <v>192</v>
      </c>
      <c r="C84" s="45" t="s">
        <v>193</v>
      </c>
      <c r="D84" s="93">
        <f t="shared" si="2"/>
        <v>226</v>
      </c>
      <c r="E84" s="95" t="s">
        <v>29</v>
      </c>
      <c r="F84" s="18" t="s">
        <v>29</v>
      </c>
      <c r="G84" s="18" t="s">
        <v>29</v>
      </c>
      <c r="H84" s="18" t="s">
        <v>29</v>
      </c>
      <c r="I84" s="18">
        <v>33</v>
      </c>
      <c r="J84" s="18">
        <v>33</v>
      </c>
      <c r="K84" s="53">
        <v>1.8275461040039873E-3</v>
      </c>
      <c r="L84" s="18" t="s">
        <v>29</v>
      </c>
      <c r="M84" s="18" t="s">
        <v>29</v>
      </c>
      <c r="N84" s="18">
        <v>10</v>
      </c>
      <c r="O84" s="18" t="s">
        <v>29</v>
      </c>
      <c r="P84" s="18">
        <v>5</v>
      </c>
      <c r="Q84" s="18">
        <v>15</v>
      </c>
      <c r="R84" s="49">
        <v>8.2567292343259759E-4</v>
      </c>
      <c r="S84" s="17" t="s">
        <v>29</v>
      </c>
      <c r="T84" s="18" t="s">
        <v>29</v>
      </c>
      <c r="U84" s="18">
        <v>49</v>
      </c>
      <c r="V84" s="18" t="s">
        <v>29</v>
      </c>
      <c r="W84" s="18">
        <v>20</v>
      </c>
      <c r="X84" s="18">
        <v>69</v>
      </c>
      <c r="Y84" s="49">
        <v>3.7424743721863642E-3</v>
      </c>
      <c r="Z84" s="18" t="s">
        <v>29</v>
      </c>
      <c r="AA84" s="18" t="s">
        <v>29</v>
      </c>
      <c r="AB84" s="18">
        <v>11</v>
      </c>
      <c r="AC84" s="18" t="s">
        <v>29</v>
      </c>
      <c r="AD84" s="18">
        <v>21</v>
      </c>
      <c r="AE84" s="18">
        <v>32</v>
      </c>
      <c r="AF84" s="49">
        <v>1.6971625563511005E-3</v>
      </c>
      <c r="AG84" s="17" t="s">
        <v>29</v>
      </c>
      <c r="AH84" s="18" t="s">
        <v>29</v>
      </c>
      <c r="AI84" s="18">
        <v>10</v>
      </c>
      <c r="AJ84" s="18" t="s">
        <v>29</v>
      </c>
      <c r="AK84" s="18">
        <v>29</v>
      </c>
      <c r="AL84" s="18">
        <v>39</v>
      </c>
      <c r="AM84" s="49">
        <v>1.9203308877837411E-3</v>
      </c>
      <c r="AN84" s="18" t="s">
        <v>29</v>
      </c>
      <c r="AO84" s="18" t="s">
        <v>29</v>
      </c>
      <c r="AP84" s="18">
        <v>16</v>
      </c>
      <c r="AQ84" s="18" t="s">
        <v>29</v>
      </c>
      <c r="AR84" s="18">
        <v>10</v>
      </c>
      <c r="AS84" s="18">
        <v>26</v>
      </c>
      <c r="AT84" s="49">
        <v>1.4306151645207439E-3</v>
      </c>
      <c r="AU84" s="17" t="s">
        <v>29</v>
      </c>
      <c r="AV84" s="18" t="s">
        <v>29</v>
      </c>
      <c r="AW84" s="18">
        <v>2</v>
      </c>
      <c r="AX84" s="18" t="s">
        <v>29</v>
      </c>
      <c r="AY84" s="18">
        <v>10</v>
      </c>
      <c r="AZ84" s="18">
        <v>12</v>
      </c>
      <c r="BA84" s="49">
        <v>1.1566265060240963E-3</v>
      </c>
    </row>
    <row r="85" spans="2:53" x14ac:dyDescent="0.3">
      <c r="B85" s="29" t="s">
        <v>194</v>
      </c>
      <c r="C85" s="45" t="s">
        <v>195</v>
      </c>
      <c r="D85" s="93">
        <f t="shared" si="2"/>
        <v>8861</v>
      </c>
      <c r="E85" s="95">
        <v>21</v>
      </c>
      <c r="F85" s="18">
        <v>486</v>
      </c>
      <c r="G85" s="18">
        <v>627</v>
      </c>
      <c r="H85" s="18">
        <v>6</v>
      </c>
      <c r="I85" s="18">
        <v>382</v>
      </c>
      <c r="J85" s="18">
        <v>1522</v>
      </c>
      <c r="K85" s="53">
        <v>8.4288641524062693E-2</v>
      </c>
      <c r="L85" s="18">
        <v>23</v>
      </c>
      <c r="M85" s="18">
        <v>195</v>
      </c>
      <c r="N85" s="18">
        <v>639</v>
      </c>
      <c r="O85" s="18">
        <v>13</v>
      </c>
      <c r="P85" s="18">
        <v>457</v>
      </c>
      <c r="Q85" s="18">
        <v>1327</v>
      </c>
      <c r="R85" s="49">
        <v>7.3044531293003798E-2</v>
      </c>
      <c r="S85" s="17">
        <v>3</v>
      </c>
      <c r="T85" s="18">
        <v>417</v>
      </c>
      <c r="U85" s="18">
        <v>679</v>
      </c>
      <c r="V85" s="18">
        <v>3</v>
      </c>
      <c r="W85" s="18">
        <v>314</v>
      </c>
      <c r="X85" s="18">
        <v>1416</v>
      </c>
      <c r="Y85" s="49">
        <v>7.6802082768346255E-2</v>
      </c>
      <c r="Z85" s="18">
        <v>16</v>
      </c>
      <c r="AA85" s="18">
        <v>364</v>
      </c>
      <c r="AB85" s="18">
        <v>693</v>
      </c>
      <c r="AC85" s="18" t="s">
        <v>29</v>
      </c>
      <c r="AD85" s="18">
        <v>201</v>
      </c>
      <c r="AE85" s="18">
        <v>1274</v>
      </c>
      <c r="AF85" s="49">
        <v>6.7568284274728191E-2</v>
      </c>
      <c r="AG85" s="17">
        <v>36</v>
      </c>
      <c r="AH85" s="18">
        <v>386</v>
      </c>
      <c r="AI85" s="18">
        <v>693</v>
      </c>
      <c r="AJ85" s="18">
        <v>20</v>
      </c>
      <c r="AK85" s="18">
        <v>450</v>
      </c>
      <c r="AL85" s="18">
        <v>1585</v>
      </c>
      <c r="AM85" s="49">
        <v>7.8044216849672554E-2</v>
      </c>
      <c r="AN85" s="18">
        <v>17</v>
      </c>
      <c r="AO85" s="18">
        <v>426</v>
      </c>
      <c r="AP85" s="18">
        <v>603</v>
      </c>
      <c r="AQ85" s="18">
        <v>14</v>
      </c>
      <c r="AR85" s="18">
        <v>224</v>
      </c>
      <c r="AS85" s="18">
        <v>1284</v>
      </c>
      <c r="AT85" s="49">
        <v>7.06503796632552E-2</v>
      </c>
      <c r="AU85" s="17">
        <v>6</v>
      </c>
      <c r="AV85" s="18">
        <v>118</v>
      </c>
      <c r="AW85" s="18">
        <v>240</v>
      </c>
      <c r="AX85" s="18">
        <v>12</v>
      </c>
      <c r="AY85" s="18">
        <v>77</v>
      </c>
      <c r="AZ85" s="18">
        <v>453</v>
      </c>
      <c r="BA85" s="49">
        <v>4.366265060240964E-2</v>
      </c>
    </row>
    <row r="86" spans="2:53" x14ac:dyDescent="0.3">
      <c r="B86" s="29" t="s">
        <v>196</v>
      </c>
      <c r="C86" s="45" t="s">
        <v>197</v>
      </c>
      <c r="D86" s="93">
        <f t="shared" si="2"/>
        <v>2833</v>
      </c>
      <c r="E86" s="95">
        <v>10</v>
      </c>
      <c r="F86" s="18">
        <v>7</v>
      </c>
      <c r="G86" s="18">
        <v>284</v>
      </c>
      <c r="H86" s="18">
        <v>3</v>
      </c>
      <c r="I86" s="18">
        <v>43</v>
      </c>
      <c r="J86" s="18">
        <v>347</v>
      </c>
      <c r="K86" s="53">
        <v>1.9216924184526776E-2</v>
      </c>
      <c r="L86" s="18">
        <v>1</v>
      </c>
      <c r="M86" s="18">
        <v>13</v>
      </c>
      <c r="N86" s="18">
        <v>302</v>
      </c>
      <c r="O86" s="18">
        <v>2</v>
      </c>
      <c r="P86" s="18">
        <v>55</v>
      </c>
      <c r="Q86" s="18">
        <v>373</v>
      </c>
      <c r="R86" s="49">
        <v>2.0531733362690593E-2</v>
      </c>
      <c r="S86" s="17" t="s">
        <v>29</v>
      </c>
      <c r="T86" s="18" t="s">
        <v>29</v>
      </c>
      <c r="U86" s="18">
        <v>335</v>
      </c>
      <c r="V86" s="18">
        <v>2</v>
      </c>
      <c r="W86" s="18">
        <v>76</v>
      </c>
      <c r="X86" s="18">
        <v>413</v>
      </c>
      <c r="Y86" s="49">
        <v>2.2400607474100994E-2</v>
      </c>
      <c r="Z86" s="18">
        <v>6</v>
      </c>
      <c r="AA86" s="18">
        <v>23</v>
      </c>
      <c r="AB86" s="18">
        <v>333</v>
      </c>
      <c r="AC86" s="18" t="s">
        <v>29</v>
      </c>
      <c r="AD86" s="18">
        <v>47</v>
      </c>
      <c r="AE86" s="18">
        <v>409</v>
      </c>
      <c r="AF86" s="49">
        <v>2.1691858923362502E-2</v>
      </c>
      <c r="AG86" s="17">
        <v>5</v>
      </c>
      <c r="AH86" s="18">
        <v>79</v>
      </c>
      <c r="AI86" s="18">
        <v>340</v>
      </c>
      <c r="AJ86" s="18">
        <v>11</v>
      </c>
      <c r="AK86" s="18">
        <v>43</v>
      </c>
      <c r="AL86" s="18">
        <v>478</v>
      </c>
      <c r="AM86" s="49">
        <v>2.3536363188734057E-2</v>
      </c>
      <c r="AN86" s="18">
        <v>3</v>
      </c>
      <c r="AO86" s="18">
        <v>100</v>
      </c>
      <c r="AP86" s="18">
        <v>370</v>
      </c>
      <c r="AQ86" s="18">
        <v>8</v>
      </c>
      <c r="AR86" s="18">
        <v>45</v>
      </c>
      <c r="AS86" s="18">
        <v>526</v>
      </c>
      <c r="AT86" s="49">
        <v>2.8942445251458126E-2</v>
      </c>
      <c r="AU86" s="17">
        <v>17</v>
      </c>
      <c r="AV86" s="18">
        <v>37</v>
      </c>
      <c r="AW86" s="18">
        <v>195</v>
      </c>
      <c r="AX86" s="18">
        <v>5</v>
      </c>
      <c r="AY86" s="18">
        <v>33</v>
      </c>
      <c r="AZ86" s="18">
        <v>287</v>
      </c>
      <c r="BA86" s="49">
        <v>2.766265060240964E-2</v>
      </c>
    </row>
    <row r="87" spans="2:53" x14ac:dyDescent="0.3">
      <c r="B87" s="29" t="s">
        <v>198</v>
      </c>
      <c r="C87" s="45" t="s">
        <v>199</v>
      </c>
      <c r="D87" s="93">
        <f t="shared" si="2"/>
        <v>38</v>
      </c>
      <c r="E87" s="17" t="s">
        <v>29</v>
      </c>
      <c r="F87" s="18" t="s">
        <v>29</v>
      </c>
      <c r="G87" s="18" t="s">
        <v>29</v>
      </c>
      <c r="H87" s="18" t="s">
        <v>29</v>
      </c>
      <c r="I87" s="18" t="s">
        <v>29</v>
      </c>
      <c r="J87" s="18" t="s">
        <v>29</v>
      </c>
      <c r="K87" s="53" t="s">
        <v>29</v>
      </c>
      <c r="L87" s="18" t="s">
        <v>29</v>
      </c>
      <c r="M87" s="18" t="s">
        <v>29</v>
      </c>
      <c r="N87" s="18">
        <v>8</v>
      </c>
      <c r="O87" s="18" t="s">
        <v>29</v>
      </c>
      <c r="P87" s="18" t="s">
        <v>29</v>
      </c>
      <c r="Q87" s="18">
        <v>8</v>
      </c>
      <c r="R87" s="49">
        <v>4.4035889249738536E-4</v>
      </c>
      <c r="S87" s="17" t="s">
        <v>29</v>
      </c>
      <c r="T87" s="18" t="s">
        <v>29</v>
      </c>
      <c r="U87" s="18">
        <v>5</v>
      </c>
      <c r="V87" s="18" t="s">
        <v>29</v>
      </c>
      <c r="W87" s="18" t="s">
        <v>29</v>
      </c>
      <c r="X87" s="18">
        <v>5</v>
      </c>
      <c r="Y87" s="49">
        <v>2.7119379508596845E-4</v>
      </c>
      <c r="Z87" s="18" t="s">
        <v>29</v>
      </c>
      <c r="AA87" s="18" t="s">
        <v>29</v>
      </c>
      <c r="AB87" s="18">
        <v>3</v>
      </c>
      <c r="AC87" s="18" t="s">
        <v>29</v>
      </c>
      <c r="AD87" s="18" t="s">
        <v>29</v>
      </c>
      <c r="AE87" s="18">
        <v>3</v>
      </c>
      <c r="AF87" s="49">
        <v>1.5910898965791568E-4</v>
      </c>
      <c r="AG87" s="17" t="s">
        <v>29</v>
      </c>
      <c r="AH87" s="18" t="s">
        <v>29</v>
      </c>
      <c r="AI87" s="18">
        <v>6</v>
      </c>
      <c r="AJ87" s="18" t="s">
        <v>29</v>
      </c>
      <c r="AK87" s="18" t="s">
        <v>29</v>
      </c>
      <c r="AL87" s="18">
        <v>6</v>
      </c>
      <c r="AM87" s="49">
        <v>2.9543552119749866E-4</v>
      </c>
      <c r="AN87" s="18" t="s">
        <v>29</v>
      </c>
      <c r="AO87" s="18" t="s">
        <v>29</v>
      </c>
      <c r="AP87" s="18">
        <v>13</v>
      </c>
      <c r="AQ87" s="18" t="s">
        <v>29</v>
      </c>
      <c r="AR87" s="18" t="s">
        <v>29</v>
      </c>
      <c r="AS87" s="18">
        <v>13</v>
      </c>
      <c r="AT87" s="49">
        <v>7.1530758226037196E-4</v>
      </c>
      <c r="AU87" s="17" t="s">
        <v>29</v>
      </c>
      <c r="AV87" s="18" t="s">
        <v>29</v>
      </c>
      <c r="AW87" s="18">
        <v>3</v>
      </c>
      <c r="AX87" s="18" t="s">
        <v>29</v>
      </c>
      <c r="AY87" s="18" t="s">
        <v>29</v>
      </c>
      <c r="AZ87" s="18">
        <v>3</v>
      </c>
      <c r="BA87" s="49">
        <v>2.8915662650602408E-4</v>
      </c>
    </row>
    <row r="88" spans="2:53" x14ac:dyDescent="0.3">
      <c r="B88" s="29" t="s">
        <v>200</v>
      </c>
      <c r="C88" s="45" t="s">
        <v>201</v>
      </c>
      <c r="D88" s="93">
        <f t="shared" ref="D88:D103" si="3">SUM(J88,Q88,X88,AE88,AL88,AS88,AZ88)</f>
        <v>11013</v>
      </c>
      <c r="E88" s="95">
        <v>26</v>
      </c>
      <c r="F88" s="18">
        <v>200</v>
      </c>
      <c r="G88" s="18">
        <v>996</v>
      </c>
      <c r="H88" s="18">
        <v>4</v>
      </c>
      <c r="I88" s="18">
        <v>188</v>
      </c>
      <c r="J88" s="18">
        <v>1414</v>
      </c>
      <c r="K88" s="53">
        <v>7.8307581547322369E-2</v>
      </c>
      <c r="L88" s="18">
        <v>13</v>
      </c>
      <c r="M88" s="18">
        <v>307</v>
      </c>
      <c r="N88" s="18">
        <v>1007</v>
      </c>
      <c r="O88" s="18">
        <v>19</v>
      </c>
      <c r="P88" s="18">
        <v>192</v>
      </c>
      <c r="Q88" s="18">
        <v>1538</v>
      </c>
      <c r="R88" s="49">
        <v>8.4658997082622339E-2</v>
      </c>
      <c r="S88" s="17">
        <v>24</v>
      </c>
      <c r="T88" s="18">
        <v>275</v>
      </c>
      <c r="U88" s="18">
        <v>1159</v>
      </c>
      <c r="V88" s="18">
        <v>12</v>
      </c>
      <c r="W88" s="18">
        <v>162</v>
      </c>
      <c r="X88" s="18">
        <v>1632</v>
      </c>
      <c r="Y88" s="49">
        <v>8.8517654716060101E-2</v>
      </c>
      <c r="Z88" s="18">
        <v>47</v>
      </c>
      <c r="AA88" s="18">
        <v>367</v>
      </c>
      <c r="AB88" s="18">
        <v>1048</v>
      </c>
      <c r="AC88" s="18">
        <v>12</v>
      </c>
      <c r="AD88" s="18">
        <v>114</v>
      </c>
      <c r="AE88" s="18">
        <v>1588</v>
      </c>
      <c r="AF88" s="49">
        <v>8.4221691858923364E-2</v>
      </c>
      <c r="AG88" s="17">
        <v>65</v>
      </c>
      <c r="AH88" s="18">
        <v>409</v>
      </c>
      <c r="AI88" s="18">
        <v>1250</v>
      </c>
      <c r="AJ88" s="18">
        <v>10</v>
      </c>
      <c r="AK88" s="18">
        <v>96</v>
      </c>
      <c r="AL88" s="18">
        <v>1830</v>
      </c>
      <c r="AM88" s="49">
        <v>9.0107833965237083E-2</v>
      </c>
      <c r="AN88" s="18">
        <v>69</v>
      </c>
      <c r="AO88" s="18">
        <v>547</v>
      </c>
      <c r="AP88" s="18">
        <v>1135</v>
      </c>
      <c r="AQ88" s="18">
        <v>28</v>
      </c>
      <c r="AR88" s="18">
        <v>155</v>
      </c>
      <c r="AS88" s="18">
        <v>1934</v>
      </c>
      <c r="AT88" s="49">
        <v>0.10641575877627379</v>
      </c>
      <c r="AU88" s="17">
        <v>32</v>
      </c>
      <c r="AV88" s="18">
        <v>219</v>
      </c>
      <c r="AW88" s="18">
        <v>696</v>
      </c>
      <c r="AX88" s="18">
        <v>26</v>
      </c>
      <c r="AY88" s="18">
        <v>104</v>
      </c>
      <c r="AZ88" s="18">
        <v>1077</v>
      </c>
      <c r="BA88" s="49">
        <v>0.10380722891566264</v>
      </c>
    </row>
    <row r="89" spans="2:53" x14ac:dyDescent="0.3">
      <c r="B89" s="29" t="s">
        <v>202</v>
      </c>
      <c r="C89" s="45" t="s">
        <v>203</v>
      </c>
      <c r="D89" s="93">
        <f t="shared" si="3"/>
        <v>9</v>
      </c>
      <c r="E89" s="95" t="s">
        <v>29</v>
      </c>
      <c r="F89" s="18" t="s">
        <v>29</v>
      </c>
      <c r="G89" s="18" t="s">
        <v>29</v>
      </c>
      <c r="H89" s="18" t="s">
        <v>29</v>
      </c>
      <c r="I89" s="18" t="s">
        <v>29</v>
      </c>
      <c r="J89" s="18" t="s">
        <v>29</v>
      </c>
      <c r="K89" s="53" t="s">
        <v>29</v>
      </c>
      <c r="L89" s="18" t="s">
        <v>29</v>
      </c>
      <c r="M89" s="18" t="s">
        <v>29</v>
      </c>
      <c r="N89" s="18">
        <v>2</v>
      </c>
      <c r="O89" s="18" t="s">
        <v>29</v>
      </c>
      <c r="P89" s="18" t="s">
        <v>29</v>
      </c>
      <c r="Q89" s="18">
        <v>2</v>
      </c>
      <c r="R89" s="49">
        <v>1.1008972312434634E-4</v>
      </c>
      <c r="S89" s="17" t="s">
        <v>29</v>
      </c>
      <c r="T89" s="18" t="s">
        <v>29</v>
      </c>
      <c r="U89" s="18">
        <v>4</v>
      </c>
      <c r="V89" s="18" t="s">
        <v>29</v>
      </c>
      <c r="W89" s="18" t="s">
        <v>29</v>
      </c>
      <c r="X89" s="18">
        <v>4</v>
      </c>
      <c r="Y89" s="49">
        <v>2.1695503606877474E-4</v>
      </c>
      <c r="Z89" s="18" t="s">
        <v>29</v>
      </c>
      <c r="AA89" s="18" t="s">
        <v>29</v>
      </c>
      <c r="AB89" s="18">
        <v>3</v>
      </c>
      <c r="AC89" s="18" t="s">
        <v>29</v>
      </c>
      <c r="AD89" s="18" t="s">
        <v>29</v>
      </c>
      <c r="AE89" s="18">
        <v>3</v>
      </c>
      <c r="AF89" s="49">
        <v>1.5910898965791568E-4</v>
      </c>
      <c r="AG89" s="17" t="s">
        <v>29</v>
      </c>
      <c r="AH89" s="18" t="s">
        <v>29</v>
      </c>
      <c r="AI89" s="18" t="s">
        <v>29</v>
      </c>
      <c r="AJ89" s="18" t="s">
        <v>29</v>
      </c>
      <c r="AK89" s="18" t="s">
        <v>29</v>
      </c>
      <c r="AL89" s="18" t="s">
        <v>29</v>
      </c>
      <c r="AM89" s="49" t="s">
        <v>29</v>
      </c>
      <c r="AN89" s="18" t="s">
        <v>29</v>
      </c>
      <c r="AO89" s="18" t="s">
        <v>29</v>
      </c>
      <c r="AP89" s="18" t="s">
        <v>29</v>
      </c>
      <c r="AQ89" s="18" t="s">
        <v>29</v>
      </c>
      <c r="AR89" s="18" t="s">
        <v>29</v>
      </c>
      <c r="AS89" s="18" t="s">
        <v>29</v>
      </c>
      <c r="AT89" s="49" t="s">
        <v>29</v>
      </c>
      <c r="AU89" s="17" t="s">
        <v>29</v>
      </c>
      <c r="AV89" s="18" t="s">
        <v>29</v>
      </c>
      <c r="AW89" s="18" t="s">
        <v>29</v>
      </c>
      <c r="AX89" s="18" t="s">
        <v>29</v>
      </c>
      <c r="AY89" s="18" t="s">
        <v>29</v>
      </c>
      <c r="AZ89" s="18" t="s">
        <v>29</v>
      </c>
      <c r="BA89" s="49" t="s">
        <v>29</v>
      </c>
    </row>
    <row r="90" spans="2:53" x14ac:dyDescent="0.3">
      <c r="B90" s="29" t="s">
        <v>204</v>
      </c>
      <c r="C90" s="45" t="s">
        <v>205</v>
      </c>
      <c r="D90" s="93">
        <f t="shared" si="3"/>
        <v>2164</v>
      </c>
      <c r="E90" s="95">
        <v>3</v>
      </c>
      <c r="F90" s="18">
        <v>10</v>
      </c>
      <c r="G90" s="18">
        <v>283</v>
      </c>
      <c r="H90" s="18">
        <v>3</v>
      </c>
      <c r="I90" s="18">
        <v>62</v>
      </c>
      <c r="J90" s="18">
        <v>361</v>
      </c>
      <c r="K90" s="53">
        <v>1.9992246774104227E-2</v>
      </c>
      <c r="L90" s="18">
        <v>3</v>
      </c>
      <c r="M90" s="18">
        <v>6</v>
      </c>
      <c r="N90" s="18">
        <v>300</v>
      </c>
      <c r="O90" s="18">
        <v>2</v>
      </c>
      <c r="P90" s="18">
        <v>39</v>
      </c>
      <c r="Q90" s="18">
        <v>350</v>
      </c>
      <c r="R90" s="49">
        <v>1.9265701546760609E-2</v>
      </c>
      <c r="S90" s="17">
        <v>2</v>
      </c>
      <c r="T90" s="18">
        <v>6</v>
      </c>
      <c r="U90" s="18">
        <v>258</v>
      </c>
      <c r="V90" s="18">
        <v>6</v>
      </c>
      <c r="W90" s="18">
        <v>33</v>
      </c>
      <c r="X90" s="18">
        <v>305</v>
      </c>
      <c r="Y90" s="49">
        <v>1.6542821500244075E-2</v>
      </c>
      <c r="Z90" s="18">
        <v>8</v>
      </c>
      <c r="AA90" s="18" t="s">
        <v>29</v>
      </c>
      <c r="AB90" s="18">
        <v>242</v>
      </c>
      <c r="AC90" s="18">
        <v>9</v>
      </c>
      <c r="AD90" s="18">
        <v>36</v>
      </c>
      <c r="AE90" s="18">
        <v>295</v>
      </c>
      <c r="AF90" s="49">
        <v>1.5645717316361708E-2</v>
      </c>
      <c r="AG90" s="17">
        <v>6</v>
      </c>
      <c r="AH90" s="18">
        <v>2</v>
      </c>
      <c r="AI90" s="18">
        <v>278</v>
      </c>
      <c r="AJ90" s="18">
        <v>16</v>
      </c>
      <c r="AK90" s="18">
        <v>25</v>
      </c>
      <c r="AL90" s="18">
        <v>327</v>
      </c>
      <c r="AM90" s="49">
        <v>1.6101235905263675E-2</v>
      </c>
      <c r="AN90" s="18">
        <v>11</v>
      </c>
      <c r="AO90" s="18">
        <v>1</v>
      </c>
      <c r="AP90" s="18">
        <v>295</v>
      </c>
      <c r="AQ90" s="18">
        <v>5</v>
      </c>
      <c r="AR90" s="18" t="s">
        <v>29</v>
      </c>
      <c r="AS90" s="18">
        <v>312</v>
      </c>
      <c r="AT90" s="49">
        <v>1.7167381974248927E-2</v>
      </c>
      <c r="AU90" s="17">
        <v>4</v>
      </c>
      <c r="AV90" s="18">
        <v>7</v>
      </c>
      <c r="AW90" s="18">
        <v>193</v>
      </c>
      <c r="AX90" s="18">
        <v>4</v>
      </c>
      <c r="AY90" s="18">
        <v>6</v>
      </c>
      <c r="AZ90" s="18">
        <v>214</v>
      </c>
      <c r="BA90" s="49">
        <v>2.0626506024096384E-2</v>
      </c>
    </row>
    <row r="91" spans="2:53" x14ac:dyDescent="0.3">
      <c r="B91" s="29" t="s">
        <v>206</v>
      </c>
      <c r="C91" s="45" t="s">
        <v>207</v>
      </c>
      <c r="D91" s="93">
        <f t="shared" si="3"/>
        <v>2</v>
      </c>
      <c r="E91" s="95" t="s">
        <v>29</v>
      </c>
      <c r="F91" s="18" t="s">
        <v>29</v>
      </c>
      <c r="G91" s="18" t="s">
        <v>29</v>
      </c>
      <c r="H91" s="18" t="s">
        <v>29</v>
      </c>
      <c r="I91" s="18" t="s">
        <v>29</v>
      </c>
      <c r="J91" s="18" t="s">
        <v>29</v>
      </c>
      <c r="K91" s="53" t="s">
        <v>29</v>
      </c>
      <c r="L91" s="18" t="s">
        <v>29</v>
      </c>
      <c r="M91" s="18" t="s">
        <v>29</v>
      </c>
      <c r="N91" s="18" t="s">
        <v>29</v>
      </c>
      <c r="O91" s="18" t="s">
        <v>29</v>
      </c>
      <c r="P91" s="18" t="s">
        <v>29</v>
      </c>
      <c r="Q91" s="18" t="s">
        <v>29</v>
      </c>
      <c r="R91" s="49" t="s">
        <v>29</v>
      </c>
      <c r="S91" s="17" t="s">
        <v>29</v>
      </c>
      <c r="T91" s="18" t="s">
        <v>29</v>
      </c>
      <c r="U91" s="18" t="s">
        <v>29</v>
      </c>
      <c r="V91" s="18" t="s">
        <v>29</v>
      </c>
      <c r="W91" s="18" t="s">
        <v>29</v>
      </c>
      <c r="X91" s="18" t="s">
        <v>29</v>
      </c>
      <c r="Y91" s="49" t="s">
        <v>29</v>
      </c>
      <c r="Z91" s="18" t="s">
        <v>29</v>
      </c>
      <c r="AA91" s="18" t="s">
        <v>29</v>
      </c>
      <c r="AB91" s="18" t="s">
        <v>29</v>
      </c>
      <c r="AC91" s="18" t="s">
        <v>29</v>
      </c>
      <c r="AD91" s="18" t="s">
        <v>29</v>
      </c>
      <c r="AE91" s="18" t="s">
        <v>29</v>
      </c>
      <c r="AF91" s="49" t="s">
        <v>29</v>
      </c>
      <c r="AG91" s="17" t="s">
        <v>29</v>
      </c>
      <c r="AH91" s="18" t="s">
        <v>29</v>
      </c>
      <c r="AI91" s="18" t="s">
        <v>29</v>
      </c>
      <c r="AJ91" s="18" t="s">
        <v>29</v>
      </c>
      <c r="AK91" s="18" t="s">
        <v>29</v>
      </c>
      <c r="AL91" s="18" t="s">
        <v>29</v>
      </c>
      <c r="AM91" s="49" t="s">
        <v>29</v>
      </c>
      <c r="AN91" s="18" t="s">
        <v>29</v>
      </c>
      <c r="AO91" s="18" t="s">
        <v>29</v>
      </c>
      <c r="AP91" s="18" t="s">
        <v>29</v>
      </c>
      <c r="AQ91" s="18" t="s">
        <v>29</v>
      </c>
      <c r="AR91" s="18" t="s">
        <v>29</v>
      </c>
      <c r="AS91" s="18" t="s">
        <v>29</v>
      </c>
      <c r="AT91" s="49" t="s">
        <v>29</v>
      </c>
      <c r="AU91" s="17" t="s">
        <v>29</v>
      </c>
      <c r="AV91" s="18" t="s">
        <v>29</v>
      </c>
      <c r="AW91" s="18">
        <v>2</v>
      </c>
      <c r="AX91" s="18" t="s">
        <v>29</v>
      </c>
      <c r="AY91" s="18" t="s">
        <v>29</v>
      </c>
      <c r="AZ91" s="18">
        <v>2</v>
      </c>
      <c r="BA91" s="49">
        <v>1.9277108433734939E-4</v>
      </c>
    </row>
    <row r="92" spans="2:53" x14ac:dyDescent="0.3">
      <c r="B92" s="29" t="s">
        <v>208</v>
      </c>
      <c r="C92" s="45" t="s">
        <v>209</v>
      </c>
      <c r="D92" s="93">
        <f t="shared" si="3"/>
        <v>20</v>
      </c>
      <c r="E92" s="95" t="s">
        <v>29</v>
      </c>
      <c r="F92" s="18" t="s">
        <v>29</v>
      </c>
      <c r="G92" s="18" t="s">
        <v>29</v>
      </c>
      <c r="H92" s="18" t="s">
        <v>29</v>
      </c>
      <c r="I92" s="18" t="s">
        <v>29</v>
      </c>
      <c r="J92" s="18" t="s">
        <v>29</v>
      </c>
      <c r="K92" s="53" t="s">
        <v>29</v>
      </c>
      <c r="L92" s="18" t="s">
        <v>29</v>
      </c>
      <c r="M92" s="18" t="s">
        <v>29</v>
      </c>
      <c r="N92" s="18">
        <v>3</v>
      </c>
      <c r="O92" s="18" t="s">
        <v>29</v>
      </c>
      <c r="P92" s="18" t="s">
        <v>29</v>
      </c>
      <c r="Q92" s="18">
        <v>3</v>
      </c>
      <c r="R92" s="49">
        <v>1.6513458468651952E-4</v>
      </c>
      <c r="S92" s="17" t="s">
        <v>29</v>
      </c>
      <c r="T92" s="18" t="s">
        <v>29</v>
      </c>
      <c r="U92" s="18" t="s">
        <v>29</v>
      </c>
      <c r="V92" s="18" t="s">
        <v>29</v>
      </c>
      <c r="W92" s="18" t="s">
        <v>29</v>
      </c>
      <c r="X92" s="18" t="s">
        <v>29</v>
      </c>
      <c r="Y92" s="49" t="s">
        <v>29</v>
      </c>
      <c r="Z92" s="18" t="s">
        <v>29</v>
      </c>
      <c r="AA92" s="18" t="s">
        <v>29</v>
      </c>
      <c r="AB92" s="18">
        <v>6</v>
      </c>
      <c r="AC92" s="18" t="s">
        <v>29</v>
      </c>
      <c r="AD92" s="18" t="s">
        <v>29</v>
      </c>
      <c r="AE92" s="18">
        <v>6</v>
      </c>
      <c r="AF92" s="49">
        <v>3.1821797931583137E-4</v>
      </c>
      <c r="AG92" s="17" t="s">
        <v>29</v>
      </c>
      <c r="AH92" s="18" t="s">
        <v>29</v>
      </c>
      <c r="AI92" s="18">
        <v>9</v>
      </c>
      <c r="AJ92" s="18" t="s">
        <v>29</v>
      </c>
      <c r="AK92" s="18" t="s">
        <v>29</v>
      </c>
      <c r="AL92" s="18">
        <v>9</v>
      </c>
      <c r="AM92" s="49">
        <v>4.4315328179624796E-4</v>
      </c>
      <c r="AN92" s="18" t="s">
        <v>29</v>
      </c>
      <c r="AO92" s="18" t="s">
        <v>29</v>
      </c>
      <c r="AP92" s="18">
        <v>2</v>
      </c>
      <c r="AQ92" s="18" t="s">
        <v>29</v>
      </c>
      <c r="AR92" s="18" t="s">
        <v>29</v>
      </c>
      <c r="AS92" s="18">
        <v>2</v>
      </c>
      <c r="AT92" s="49">
        <v>1.1004732034774953E-4</v>
      </c>
      <c r="AU92" s="17" t="s">
        <v>29</v>
      </c>
      <c r="AV92" s="18" t="s">
        <v>29</v>
      </c>
      <c r="AW92" s="18" t="s">
        <v>29</v>
      </c>
      <c r="AX92" s="18" t="s">
        <v>29</v>
      </c>
      <c r="AY92" s="18" t="s">
        <v>29</v>
      </c>
      <c r="AZ92" s="18" t="s">
        <v>29</v>
      </c>
      <c r="BA92" s="49" t="s">
        <v>29</v>
      </c>
    </row>
    <row r="93" spans="2:53" x14ac:dyDescent="0.3">
      <c r="B93" s="29" t="s">
        <v>210</v>
      </c>
      <c r="C93" s="45" t="s">
        <v>211</v>
      </c>
      <c r="D93" s="93">
        <f t="shared" si="3"/>
        <v>1</v>
      </c>
      <c r="E93" s="95" t="s">
        <v>29</v>
      </c>
      <c r="F93" s="18" t="s">
        <v>29</v>
      </c>
      <c r="G93" s="18" t="s">
        <v>29</v>
      </c>
      <c r="H93" s="18" t="s">
        <v>29</v>
      </c>
      <c r="I93" s="18" t="s">
        <v>29</v>
      </c>
      <c r="J93" s="18" t="s">
        <v>29</v>
      </c>
      <c r="K93" s="53" t="s">
        <v>29</v>
      </c>
      <c r="L93" s="18" t="s">
        <v>29</v>
      </c>
      <c r="M93" s="18" t="s">
        <v>29</v>
      </c>
      <c r="N93" s="18" t="s">
        <v>29</v>
      </c>
      <c r="O93" s="18" t="s">
        <v>29</v>
      </c>
      <c r="P93" s="18" t="s">
        <v>29</v>
      </c>
      <c r="Q93" s="18" t="s">
        <v>29</v>
      </c>
      <c r="R93" s="49" t="s">
        <v>29</v>
      </c>
      <c r="S93" s="17" t="s">
        <v>29</v>
      </c>
      <c r="T93" s="18" t="s">
        <v>29</v>
      </c>
      <c r="U93" s="18" t="s">
        <v>29</v>
      </c>
      <c r="V93" s="18" t="s">
        <v>29</v>
      </c>
      <c r="W93" s="18" t="s">
        <v>29</v>
      </c>
      <c r="X93" s="18" t="s">
        <v>29</v>
      </c>
      <c r="Y93" s="49" t="s">
        <v>29</v>
      </c>
      <c r="Z93" s="18" t="s">
        <v>29</v>
      </c>
      <c r="AA93" s="18" t="s">
        <v>29</v>
      </c>
      <c r="AB93" s="18">
        <v>1</v>
      </c>
      <c r="AC93" s="18" t="s">
        <v>29</v>
      </c>
      <c r="AD93" s="18" t="s">
        <v>29</v>
      </c>
      <c r="AE93" s="18">
        <v>1</v>
      </c>
      <c r="AF93" s="49">
        <v>5.303632988597189E-5</v>
      </c>
      <c r="AG93" s="17" t="s">
        <v>29</v>
      </c>
      <c r="AH93" s="18" t="s">
        <v>29</v>
      </c>
      <c r="AI93" s="18" t="s">
        <v>29</v>
      </c>
      <c r="AJ93" s="18" t="s">
        <v>29</v>
      </c>
      <c r="AK93" s="18" t="s">
        <v>29</v>
      </c>
      <c r="AL93" s="18" t="s">
        <v>29</v>
      </c>
      <c r="AM93" s="49" t="s">
        <v>29</v>
      </c>
      <c r="AN93" s="18" t="s">
        <v>29</v>
      </c>
      <c r="AO93" s="18" t="s">
        <v>29</v>
      </c>
      <c r="AP93" s="18" t="s">
        <v>29</v>
      </c>
      <c r="AQ93" s="18" t="s">
        <v>29</v>
      </c>
      <c r="AR93" s="18" t="s">
        <v>29</v>
      </c>
      <c r="AS93" s="18" t="s">
        <v>29</v>
      </c>
      <c r="AT93" s="49" t="s">
        <v>29</v>
      </c>
      <c r="AU93" s="17" t="s">
        <v>29</v>
      </c>
      <c r="AV93" s="18" t="s">
        <v>29</v>
      </c>
      <c r="AW93" s="18" t="s">
        <v>29</v>
      </c>
      <c r="AX93" s="18" t="s">
        <v>29</v>
      </c>
      <c r="AY93" s="18" t="s">
        <v>29</v>
      </c>
      <c r="AZ93" s="18" t="s">
        <v>29</v>
      </c>
      <c r="BA93" s="49" t="s">
        <v>29</v>
      </c>
    </row>
    <row r="94" spans="2:53" x14ac:dyDescent="0.3">
      <c r="B94" s="29" t="s">
        <v>212</v>
      </c>
      <c r="C94" s="45" t="s">
        <v>213</v>
      </c>
      <c r="D94" s="93">
        <f t="shared" si="3"/>
        <v>12</v>
      </c>
      <c r="E94" s="95" t="s">
        <v>29</v>
      </c>
      <c r="F94" s="18" t="s">
        <v>29</v>
      </c>
      <c r="G94" s="18" t="s">
        <v>29</v>
      </c>
      <c r="H94" s="18" t="s">
        <v>29</v>
      </c>
      <c r="I94" s="18" t="s">
        <v>29</v>
      </c>
      <c r="J94" s="18" t="s">
        <v>29</v>
      </c>
      <c r="K94" s="53" t="s">
        <v>29</v>
      </c>
      <c r="L94" s="18" t="s">
        <v>29</v>
      </c>
      <c r="M94" s="18" t="s">
        <v>29</v>
      </c>
      <c r="N94" s="18" t="s">
        <v>29</v>
      </c>
      <c r="O94" s="18" t="s">
        <v>29</v>
      </c>
      <c r="P94" s="18" t="s">
        <v>29</v>
      </c>
      <c r="Q94" s="18" t="s">
        <v>29</v>
      </c>
      <c r="R94" s="49" t="s">
        <v>29</v>
      </c>
      <c r="S94" s="17" t="s">
        <v>29</v>
      </c>
      <c r="T94" s="18" t="s">
        <v>29</v>
      </c>
      <c r="U94" s="18">
        <v>5</v>
      </c>
      <c r="V94" s="18" t="s">
        <v>29</v>
      </c>
      <c r="W94" s="18" t="s">
        <v>29</v>
      </c>
      <c r="X94" s="18">
        <v>5</v>
      </c>
      <c r="Y94" s="49">
        <v>2.7119379508596845E-4</v>
      </c>
      <c r="Z94" s="18" t="s">
        <v>29</v>
      </c>
      <c r="AA94" s="18" t="s">
        <v>29</v>
      </c>
      <c r="AB94" s="18">
        <v>3</v>
      </c>
      <c r="AC94" s="18" t="s">
        <v>29</v>
      </c>
      <c r="AD94" s="18" t="s">
        <v>29</v>
      </c>
      <c r="AE94" s="18">
        <v>3</v>
      </c>
      <c r="AF94" s="49">
        <v>1.5910898965791568E-4</v>
      </c>
      <c r="AG94" s="17" t="s">
        <v>29</v>
      </c>
      <c r="AH94" s="18" t="s">
        <v>29</v>
      </c>
      <c r="AI94" s="18" t="s">
        <v>29</v>
      </c>
      <c r="AJ94" s="18" t="s">
        <v>29</v>
      </c>
      <c r="AK94" s="18" t="s">
        <v>29</v>
      </c>
      <c r="AL94" s="18" t="s">
        <v>29</v>
      </c>
      <c r="AM94" s="49" t="s">
        <v>29</v>
      </c>
      <c r="AN94" s="18" t="s">
        <v>29</v>
      </c>
      <c r="AO94" s="18" t="s">
        <v>29</v>
      </c>
      <c r="AP94" s="18">
        <v>4</v>
      </c>
      <c r="AQ94" s="18" t="s">
        <v>29</v>
      </c>
      <c r="AR94" s="18" t="s">
        <v>29</v>
      </c>
      <c r="AS94" s="18">
        <v>4</v>
      </c>
      <c r="AT94" s="49">
        <v>2.2009464069549907E-4</v>
      </c>
      <c r="AU94" s="17" t="s">
        <v>29</v>
      </c>
      <c r="AV94" s="18" t="s">
        <v>29</v>
      </c>
      <c r="AW94" s="18" t="s">
        <v>29</v>
      </c>
      <c r="AX94" s="18" t="s">
        <v>29</v>
      </c>
      <c r="AY94" s="18" t="s">
        <v>29</v>
      </c>
      <c r="AZ94" s="18" t="s">
        <v>29</v>
      </c>
      <c r="BA94" s="49" t="s">
        <v>29</v>
      </c>
    </row>
    <row r="95" spans="2:53" x14ac:dyDescent="0.3">
      <c r="B95" s="29" t="s">
        <v>214</v>
      </c>
      <c r="C95" s="45" t="s">
        <v>215</v>
      </c>
      <c r="D95" s="93">
        <f t="shared" si="3"/>
        <v>202</v>
      </c>
      <c r="E95" s="95" t="s">
        <v>29</v>
      </c>
      <c r="F95" s="18" t="s">
        <v>29</v>
      </c>
      <c r="G95" s="18">
        <v>3</v>
      </c>
      <c r="H95" s="18" t="s">
        <v>29</v>
      </c>
      <c r="I95" s="18">
        <v>28</v>
      </c>
      <c r="J95" s="18">
        <v>31</v>
      </c>
      <c r="K95" s="53">
        <v>1.7167857340643518E-3</v>
      </c>
      <c r="L95" s="18" t="s">
        <v>29</v>
      </c>
      <c r="M95" s="18">
        <v>4</v>
      </c>
      <c r="N95" s="18">
        <v>3</v>
      </c>
      <c r="O95" s="18" t="s">
        <v>29</v>
      </c>
      <c r="P95" s="18">
        <v>23</v>
      </c>
      <c r="Q95" s="18">
        <v>30</v>
      </c>
      <c r="R95" s="49">
        <v>1.6513458468651952E-3</v>
      </c>
      <c r="S95" s="17" t="s">
        <v>29</v>
      </c>
      <c r="T95" s="18">
        <v>4</v>
      </c>
      <c r="U95" s="18">
        <v>11</v>
      </c>
      <c r="V95" s="18" t="s">
        <v>29</v>
      </c>
      <c r="W95" s="18">
        <v>16</v>
      </c>
      <c r="X95" s="18">
        <v>31</v>
      </c>
      <c r="Y95" s="49">
        <v>1.6814015295330044E-3</v>
      </c>
      <c r="Z95" s="18" t="s">
        <v>29</v>
      </c>
      <c r="AA95" s="18">
        <v>3</v>
      </c>
      <c r="AB95" s="18">
        <v>10</v>
      </c>
      <c r="AC95" s="18" t="s">
        <v>29</v>
      </c>
      <c r="AD95" s="18">
        <v>11</v>
      </c>
      <c r="AE95" s="18">
        <v>24</v>
      </c>
      <c r="AF95" s="49">
        <v>1.2728719172633255E-3</v>
      </c>
      <c r="AG95" s="17" t="s">
        <v>29</v>
      </c>
      <c r="AH95" s="18">
        <v>7</v>
      </c>
      <c r="AI95" s="18">
        <v>10</v>
      </c>
      <c r="AJ95" s="18" t="s">
        <v>29</v>
      </c>
      <c r="AK95" s="18">
        <v>21</v>
      </c>
      <c r="AL95" s="18">
        <v>38</v>
      </c>
      <c r="AM95" s="49">
        <v>1.8710916342508247E-3</v>
      </c>
      <c r="AN95" s="18" t="s">
        <v>29</v>
      </c>
      <c r="AO95" s="18">
        <v>9</v>
      </c>
      <c r="AP95" s="18">
        <v>10</v>
      </c>
      <c r="AQ95" s="18" t="s">
        <v>29</v>
      </c>
      <c r="AR95" s="18">
        <v>9</v>
      </c>
      <c r="AS95" s="18">
        <v>28</v>
      </c>
      <c r="AT95" s="49">
        <v>1.5406624848684934E-3</v>
      </c>
      <c r="AU95" s="17" t="s">
        <v>29</v>
      </c>
      <c r="AV95" s="18">
        <v>4</v>
      </c>
      <c r="AW95" s="18">
        <v>3</v>
      </c>
      <c r="AX95" s="18" t="s">
        <v>29</v>
      </c>
      <c r="AY95" s="18">
        <v>13</v>
      </c>
      <c r="AZ95" s="18">
        <v>20</v>
      </c>
      <c r="BA95" s="49">
        <v>1.9277108433734939E-3</v>
      </c>
    </row>
    <row r="96" spans="2:53" x14ac:dyDescent="0.3">
      <c r="B96" s="29" t="s">
        <v>218</v>
      </c>
      <c r="C96" s="45" t="s">
        <v>219</v>
      </c>
      <c r="D96" s="93">
        <f t="shared" si="3"/>
        <v>7</v>
      </c>
      <c r="E96" s="95" t="s">
        <v>29</v>
      </c>
      <c r="F96" s="18" t="s">
        <v>29</v>
      </c>
      <c r="G96" s="18" t="s">
        <v>29</v>
      </c>
      <c r="H96" s="18" t="s">
        <v>29</v>
      </c>
      <c r="I96" s="18" t="s">
        <v>29</v>
      </c>
      <c r="J96" s="18" t="s">
        <v>29</v>
      </c>
      <c r="K96" s="53" t="s">
        <v>29</v>
      </c>
      <c r="L96" s="18" t="s">
        <v>29</v>
      </c>
      <c r="M96" s="18" t="s">
        <v>29</v>
      </c>
      <c r="N96" s="18" t="s">
        <v>29</v>
      </c>
      <c r="O96" s="18" t="s">
        <v>29</v>
      </c>
      <c r="P96" s="18" t="s">
        <v>29</v>
      </c>
      <c r="Q96" s="18" t="s">
        <v>29</v>
      </c>
      <c r="R96" s="49" t="s">
        <v>29</v>
      </c>
      <c r="S96" s="17" t="s">
        <v>29</v>
      </c>
      <c r="T96" s="18" t="s">
        <v>29</v>
      </c>
      <c r="U96" s="18" t="s">
        <v>29</v>
      </c>
      <c r="V96" s="18" t="s">
        <v>29</v>
      </c>
      <c r="W96" s="18" t="s">
        <v>29</v>
      </c>
      <c r="X96" s="18" t="s">
        <v>29</v>
      </c>
      <c r="Y96" s="49" t="s">
        <v>29</v>
      </c>
      <c r="Z96" s="18" t="s">
        <v>29</v>
      </c>
      <c r="AA96" s="18" t="s">
        <v>29</v>
      </c>
      <c r="AB96" s="18" t="s">
        <v>29</v>
      </c>
      <c r="AC96" s="18" t="s">
        <v>29</v>
      </c>
      <c r="AD96" s="18" t="s">
        <v>29</v>
      </c>
      <c r="AE96" s="18" t="s">
        <v>29</v>
      </c>
      <c r="AF96" s="49" t="s">
        <v>29</v>
      </c>
      <c r="AG96" s="17" t="s">
        <v>29</v>
      </c>
      <c r="AH96" s="18" t="s">
        <v>29</v>
      </c>
      <c r="AI96" s="18">
        <v>1</v>
      </c>
      <c r="AJ96" s="18" t="s">
        <v>29</v>
      </c>
      <c r="AK96" s="18" t="s">
        <v>29</v>
      </c>
      <c r="AL96" s="18">
        <v>1</v>
      </c>
      <c r="AM96" s="49">
        <v>4.9239253532916443E-5</v>
      </c>
      <c r="AN96" s="18" t="s">
        <v>29</v>
      </c>
      <c r="AO96" s="18" t="s">
        <v>29</v>
      </c>
      <c r="AP96" s="18" t="s">
        <v>29</v>
      </c>
      <c r="AQ96" s="18" t="s">
        <v>29</v>
      </c>
      <c r="AR96" s="18">
        <v>6</v>
      </c>
      <c r="AS96" s="18">
        <v>6</v>
      </c>
      <c r="AT96" s="49">
        <v>3.3014196104324861E-4</v>
      </c>
      <c r="AU96" s="17" t="s">
        <v>29</v>
      </c>
      <c r="AV96" s="18" t="s">
        <v>29</v>
      </c>
      <c r="AW96" s="18" t="s">
        <v>29</v>
      </c>
      <c r="AX96" s="18" t="s">
        <v>29</v>
      </c>
      <c r="AY96" s="18" t="s">
        <v>29</v>
      </c>
      <c r="AZ96" s="18" t="s">
        <v>29</v>
      </c>
      <c r="BA96" s="49" t="s">
        <v>29</v>
      </c>
    </row>
    <row r="97" spans="2:53" x14ac:dyDescent="0.3">
      <c r="B97" s="29" t="s">
        <v>220</v>
      </c>
      <c r="C97" s="45" t="s">
        <v>221</v>
      </c>
      <c r="D97" s="93">
        <f t="shared" si="3"/>
        <v>2875</v>
      </c>
      <c r="E97" s="95">
        <v>13</v>
      </c>
      <c r="F97" s="18">
        <v>64</v>
      </c>
      <c r="G97" s="18">
        <v>393</v>
      </c>
      <c r="H97" s="18">
        <v>4</v>
      </c>
      <c r="I97" s="18">
        <v>157</v>
      </c>
      <c r="J97" s="18">
        <v>631</v>
      </c>
      <c r="K97" s="53">
        <v>3.4944896715955034E-2</v>
      </c>
      <c r="L97" s="18">
        <v>10</v>
      </c>
      <c r="M97" s="18" t="s">
        <v>29</v>
      </c>
      <c r="N97" s="18">
        <v>273</v>
      </c>
      <c r="O97" s="18" t="s">
        <v>29</v>
      </c>
      <c r="P97" s="18">
        <v>163</v>
      </c>
      <c r="Q97" s="18">
        <v>446</v>
      </c>
      <c r="R97" s="49">
        <v>2.4550008256729233E-2</v>
      </c>
      <c r="S97" s="17">
        <v>1</v>
      </c>
      <c r="T97" s="18">
        <v>29</v>
      </c>
      <c r="U97" s="18">
        <v>109</v>
      </c>
      <c r="V97" s="18" t="s">
        <v>29</v>
      </c>
      <c r="W97" s="18">
        <v>178</v>
      </c>
      <c r="X97" s="18">
        <v>317</v>
      </c>
      <c r="Y97" s="49">
        <v>1.7193686608450397E-2</v>
      </c>
      <c r="Z97" s="18">
        <v>3</v>
      </c>
      <c r="AA97" s="18">
        <v>40</v>
      </c>
      <c r="AB97" s="18">
        <v>144</v>
      </c>
      <c r="AC97" s="18" t="s">
        <v>29</v>
      </c>
      <c r="AD97" s="18">
        <v>180</v>
      </c>
      <c r="AE97" s="18">
        <v>367</v>
      </c>
      <c r="AF97" s="49">
        <v>1.9464333068151683E-2</v>
      </c>
      <c r="AG97" s="17">
        <v>5</v>
      </c>
      <c r="AH97" s="18" t="s">
        <v>29</v>
      </c>
      <c r="AI97" s="18">
        <v>177</v>
      </c>
      <c r="AJ97" s="18" t="s">
        <v>29</v>
      </c>
      <c r="AK97" s="18">
        <v>307</v>
      </c>
      <c r="AL97" s="18">
        <v>489</v>
      </c>
      <c r="AM97" s="49">
        <v>2.4077994977596141E-2</v>
      </c>
      <c r="AN97" s="18">
        <v>1</v>
      </c>
      <c r="AO97" s="18">
        <v>24</v>
      </c>
      <c r="AP97" s="18">
        <v>187</v>
      </c>
      <c r="AQ97" s="18" t="s">
        <v>29</v>
      </c>
      <c r="AR97" s="18">
        <v>170</v>
      </c>
      <c r="AS97" s="18">
        <v>382</v>
      </c>
      <c r="AT97" s="49">
        <v>2.1019038186420161E-2</v>
      </c>
      <c r="AU97" s="17">
        <v>1</v>
      </c>
      <c r="AV97" s="18">
        <v>2</v>
      </c>
      <c r="AW97" s="18">
        <v>81</v>
      </c>
      <c r="AX97" s="18" t="s">
        <v>29</v>
      </c>
      <c r="AY97" s="18">
        <v>159</v>
      </c>
      <c r="AZ97" s="18">
        <v>243</v>
      </c>
      <c r="BA97" s="49">
        <v>2.3421686746987951E-2</v>
      </c>
    </row>
    <row r="98" spans="2:53" x14ac:dyDescent="0.3">
      <c r="B98" s="29" t="s">
        <v>222</v>
      </c>
      <c r="C98" s="45" t="s">
        <v>223</v>
      </c>
      <c r="D98" s="93">
        <f t="shared" si="3"/>
        <v>234</v>
      </c>
      <c r="E98" s="95" t="s">
        <v>29</v>
      </c>
      <c r="F98" s="18" t="s">
        <v>29</v>
      </c>
      <c r="G98" s="18" t="s">
        <v>29</v>
      </c>
      <c r="H98" s="18" t="s">
        <v>29</v>
      </c>
      <c r="I98" s="18">
        <v>17</v>
      </c>
      <c r="J98" s="18">
        <v>17</v>
      </c>
      <c r="K98" s="53">
        <v>9.4146314448690261E-4</v>
      </c>
      <c r="L98" s="18" t="s">
        <v>29</v>
      </c>
      <c r="M98" s="18" t="s">
        <v>29</v>
      </c>
      <c r="N98" s="18">
        <v>12</v>
      </c>
      <c r="O98" s="18" t="s">
        <v>29</v>
      </c>
      <c r="P98" s="18">
        <v>39</v>
      </c>
      <c r="Q98" s="18">
        <v>51</v>
      </c>
      <c r="R98" s="49">
        <v>2.8072879396708319E-3</v>
      </c>
      <c r="S98" s="17" t="s">
        <v>29</v>
      </c>
      <c r="T98" s="18" t="s">
        <v>29</v>
      </c>
      <c r="U98" s="18">
        <v>19</v>
      </c>
      <c r="V98" s="18" t="s">
        <v>29</v>
      </c>
      <c r="W98" s="18">
        <v>17</v>
      </c>
      <c r="X98" s="18">
        <v>36</v>
      </c>
      <c r="Y98" s="49">
        <v>1.9525953246189727E-3</v>
      </c>
      <c r="Z98" s="18" t="s">
        <v>29</v>
      </c>
      <c r="AA98" s="18" t="s">
        <v>29</v>
      </c>
      <c r="AB98" s="18">
        <v>20</v>
      </c>
      <c r="AC98" s="18" t="s">
        <v>29</v>
      </c>
      <c r="AD98" s="18">
        <v>27</v>
      </c>
      <c r="AE98" s="18">
        <v>47</v>
      </c>
      <c r="AF98" s="49">
        <v>2.4927075046406789E-3</v>
      </c>
      <c r="AG98" s="17" t="s">
        <v>29</v>
      </c>
      <c r="AH98" s="18" t="s">
        <v>29</v>
      </c>
      <c r="AI98" s="18">
        <v>21</v>
      </c>
      <c r="AJ98" s="18" t="s">
        <v>29</v>
      </c>
      <c r="AK98" s="18">
        <v>42</v>
      </c>
      <c r="AL98" s="18">
        <v>63</v>
      </c>
      <c r="AM98" s="49">
        <v>3.1020729725737359E-3</v>
      </c>
      <c r="AN98" s="18" t="s">
        <v>29</v>
      </c>
      <c r="AO98" s="18" t="s">
        <v>29</v>
      </c>
      <c r="AP98" s="18">
        <v>2</v>
      </c>
      <c r="AQ98" s="18" t="s">
        <v>29</v>
      </c>
      <c r="AR98" s="18">
        <v>7</v>
      </c>
      <c r="AS98" s="18">
        <v>9</v>
      </c>
      <c r="AT98" s="49">
        <v>4.9521294156487292E-4</v>
      </c>
      <c r="AU98" s="17" t="s">
        <v>29</v>
      </c>
      <c r="AV98" s="18" t="s">
        <v>29</v>
      </c>
      <c r="AW98" s="18">
        <v>5</v>
      </c>
      <c r="AX98" s="18" t="s">
        <v>29</v>
      </c>
      <c r="AY98" s="18">
        <v>6</v>
      </c>
      <c r="AZ98" s="18">
        <v>11</v>
      </c>
      <c r="BA98" s="49">
        <v>1.0602409638554217E-3</v>
      </c>
    </row>
    <row r="99" spans="2:53" x14ac:dyDescent="0.3">
      <c r="B99" s="29" t="s">
        <v>224</v>
      </c>
      <c r="C99" s="45" t="s">
        <v>225</v>
      </c>
      <c r="D99" s="93">
        <f t="shared" si="3"/>
        <v>10463</v>
      </c>
      <c r="E99" s="95">
        <v>246</v>
      </c>
      <c r="F99" s="18">
        <v>678</v>
      </c>
      <c r="G99" s="18">
        <v>716</v>
      </c>
      <c r="H99" s="18">
        <v>27</v>
      </c>
      <c r="I99" s="18">
        <v>131</v>
      </c>
      <c r="J99" s="18">
        <v>1798</v>
      </c>
      <c r="K99" s="53">
        <v>9.9573572575732405E-2</v>
      </c>
      <c r="L99" s="18">
        <v>214</v>
      </c>
      <c r="M99" s="18">
        <v>645</v>
      </c>
      <c r="N99" s="18">
        <v>750</v>
      </c>
      <c r="O99" s="18">
        <v>13</v>
      </c>
      <c r="P99" s="18">
        <v>105</v>
      </c>
      <c r="Q99" s="18">
        <v>1727</v>
      </c>
      <c r="R99" s="49">
        <v>9.5062475917873063E-2</v>
      </c>
      <c r="S99" s="17">
        <v>237</v>
      </c>
      <c r="T99" s="18">
        <v>522</v>
      </c>
      <c r="U99" s="18">
        <v>742</v>
      </c>
      <c r="V99" s="18">
        <v>19</v>
      </c>
      <c r="W99" s="18">
        <v>140</v>
      </c>
      <c r="X99" s="18">
        <v>1660</v>
      </c>
      <c r="Y99" s="49">
        <v>9.0036339968541518E-2</v>
      </c>
      <c r="Z99" s="18">
        <v>261</v>
      </c>
      <c r="AA99" s="18">
        <v>710</v>
      </c>
      <c r="AB99" s="18">
        <v>814</v>
      </c>
      <c r="AC99" s="18">
        <v>27</v>
      </c>
      <c r="AD99" s="18">
        <v>92</v>
      </c>
      <c r="AE99" s="18">
        <v>1904</v>
      </c>
      <c r="AF99" s="49">
        <v>0.10098117210289048</v>
      </c>
      <c r="AG99" s="17">
        <v>225</v>
      </c>
      <c r="AH99" s="18">
        <v>685</v>
      </c>
      <c r="AI99" s="18">
        <v>818</v>
      </c>
      <c r="AJ99" s="18">
        <v>42</v>
      </c>
      <c r="AK99" s="18">
        <v>81</v>
      </c>
      <c r="AL99" s="18">
        <v>1851</v>
      </c>
      <c r="AM99" s="49">
        <v>9.1141858289428335E-2</v>
      </c>
      <c r="AN99" s="18">
        <v>82</v>
      </c>
      <c r="AO99" s="18">
        <v>317</v>
      </c>
      <c r="AP99" s="18">
        <v>616</v>
      </c>
      <c r="AQ99" s="18">
        <v>9</v>
      </c>
      <c r="AR99" s="18">
        <v>27</v>
      </c>
      <c r="AS99" s="18">
        <v>1051</v>
      </c>
      <c r="AT99" s="49">
        <v>5.7829866842742376E-2</v>
      </c>
      <c r="AU99" s="17">
        <v>25</v>
      </c>
      <c r="AV99" s="18">
        <v>71</v>
      </c>
      <c r="AW99" s="18">
        <v>371</v>
      </c>
      <c r="AX99" s="18" t="s">
        <v>29</v>
      </c>
      <c r="AY99" s="18">
        <v>5</v>
      </c>
      <c r="AZ99" s="18">
        <v>472</v>
      </c>
      <c r="BA99" s="49">
        <v>4.549397590361446E-2</v>
      </c>
    </row>
    <row r="100" spans="2:53" x14ac:dyDescent="0.3">
      <c r="B100" s="29" t="s">
        <v>226</v>
      </c>
      <c r="C100" s="45" t="s">
        <v>227</v>
      </c>
      <c r="D100" s="93">
        <f t="shared" si="3"/>
        <v>48</v>
      </c>
      <c r="E100" s="95" t="s">
        <v>29</v>
      </c>
      <c r="F100" s="18" t="s">
        <v>29</v>
      </c>
      <c r="G100" s="18" t="s">
        <v>29</v>
      </c>
      <c r="H100" s="18" t="s">
        <v>29</v>
      </c>
      <c r="I100" s="18" t="s">
        <v>29</v>
      </c>
      <c r="J100" s="18" t="s">
        <v>29</v>
      </c>
      <c r="K100" s="53" t="s">
        <v>29</v>
      </c>
      <c r="L100" s="18" t="s">
        <v>29</v>
      </c>
      <c r="M100" s="18" t="s">
        <v>29</v>
      </c>
      <c r="N100" s="18">
        <v>20</v>
      </c>
      <c r="O100" s="18" t="s">
        <v>29</v>
      </c>
      <c r="P100" s="18" t="s">
        <v>29</v>
      </c>
      <c r="Q100" s="18">
        <v>20</v>
      </c>
      <c r="R100" s="49">
        <v>1.1008972312434634E-3</v>
      </c>
      <c r="S100" s="17" t="s">
        <v>29</v>
      </c>
      <c r="T100" s="18" t="s">
        <v>29</v>
      </c>
      <c r="U100" s="18">
        <v>7</v>
      </c>
      <c r="V100" s="18" t="s">
        <v>29</v>
      </c>
      <c r="W100" s="18" t="s">
        <v>29</v>
      </c>
      <c r="X100" s="18">
        <v>7</v>
      </c>
      <c r="Y100" s="49">
        <v>3.7967131312035581E-4</v>
      </c>
      <c r="Z100" s="18" t="s">
        <v>29</v>
      </c>
      <c r="AA100" s="18" t="s">
        <v>29</v>
      </c>
      <c r="AB100" s="18">
        <v>14</v>
      </c>
      <c r="AC100" s="18" t="s">
        <v>29</v>
      </c>
      <c r="AD100" s="18" t="s">
        <v>29</v>
      </c>
      <c r="AE100" s="18">
        <v>14</v>
      </c>
      <c r="AF100" s="49">
        <v>7.4250861840360644E-4</v>
      </c>
      <c r="AG100" s="17" t="s">
        <v>29</v>
      </c>
      <c r="AH100" s="18" t="s">
        <v>29</v>
      </c>
      <c r="AI100" s="18">
        <v>6</v>
      </c>
      <c r="AJ100" s="18" t="s">
        <v>29</v>
      </c>
      <c r="AK100" s="18" t="s">
        <v>29</v>
      </c>
      <c r="AL100" s="18">
        <v>6</v>
      </c>
      <c r="AM100" s="49">
        <v>2.9543552119749866E-4</v>
      </c>
      <c r="AN100" s="18" t="s">
        <v>29</v>
      </c>
      <c r="AO100" s="18" t="s">
        <v>29</v>
      </c>
      <c r="AP100" s="18" t="s">
        <v>29</v>
      </c>
      <c r="AQ100" s="18" t="s">
        <v>29</v>
      </c>
      <c r="AR100" s="18" t="s">
        <v>29</v>
      </c>
      <c r="AS100" s="18" t="s">
        <v>29</v>
      </c>
      <c r="AT100" s="49" t="s">
        <v>29</v>
      </c>
      <c r="AU100" s="17" t="s">
        <v>29</v>
      </c>
      <c r="AV100" s="18" t="s">
        <v>29</v>
      </c>
      <c r="AW100" s="18">
        <v>1</v>
      </c>
      <c r="AX100" s="18" t="s">
        <v>29</v>
      </c>
      <c r="AY100" s="18" t="s">
        <v>29</v>
      </c>
      <c r="AZ100" s="18">
        <v>1</v>
      </c>
      <c r="BA100" s="49">
        <v>9.6385542168674694E-5</v>
      </c>
    </row>
    <row r="101" spans="2:53" x14ac:dyDescent="0.3">
      <c r="B101" s="29" t="s">
        <v>228</v>
      </c>
      <c r="C101" s="45" t="s">
        <v>229</v>
      </c>
      <c r="D101" s="93">
        <f t="shared" si="3"/>
        <v>15</v>
      </c>
      <c r="E101" s="95" t="s">
        <v>29</v>
      </c>
      <c r="F101" s="18" t="s">
        <v>29</v>
      </c>
      <c r="G101" s="18" t="s">
        <v>29</v>
      </c>
      <c r="H101" s="18" t="s">
        <v>29</v>
      </c>
      <c r="I101" s="18" t="s">
        <v>29</v>
      </c>
      <c r="J101" s="18" t="s">
        <v>29</v>
      </c>
      <c r="K101" s="53" t="s">
        <v>29</v>
      </c>
      <c r="L101" s="18" t="s">
        <v>29</v>
      </c>
      <c r="M101" s="18" t="s">
        <v>29</v>
      </c>
      <c r="N101" s="18" t="s">
        <v>29</v>
      </c>
      <c r="O101" s="18" t="s">
        <v>29</v>
      </c>
      <c r="P101" s="18" t="s">
        <v>29</v>
      </c>
      <c r="Q101" s="18" t="s">
        <v>29</v>
      </c>
      <c r="R101" s="49" t="s">
        <v>29</v>
      </c>
      <c r="S101" s="17" t="s">
        <v>29</v>
      </c>
      <c r="T101" s="18" t="s">
        <v>29</v>
      </c>
      <c r="U101" s="18">
        <v>3</v>
      </c>
      <c r="V101" s="18" t="s">
        <v>29</v>
      </c>
      <c r="W101" s="18" t="s">
        <v>29</v>
      </c>
      <c r="X101" s="18">
        <v>3</v>
      </c>
      <c r="Y101" s="49">
        <v>1.6271627705158106E-4</v>
      </c>
      <c r="Z101" s="18" t="s">
        <v>29</v>
      </c>
      <c r="AA101" s="18" t="s">
        <v>29</v>
      </c>
      <c r="AB101" s="18">
        <v>8</v>
      </c>
      <c r="AC101" s="18" t="s">
        <v>29</v>
      </c>
      <c r="AD101" s="18" t="s">
        <v>29</v>
      </c>
      <c r="AE101" s="18">
        <v>8</v>
      </c>
      <c r="AF101" s="49">
        <v>4.2429063908777512E-4</v>
      </c>
      <c r="AG101" s="17" t="s">
        <v>29</v>
      </c>
      <c r="AH101" s="18" t="s">
        <v>29</v>
      </c>
      <c r="AI101" s="18">
        <v>1</v>
      </c>
      <c r="AJ101" s="18" t="s">
        <v>29</v>
      </c>
      <c r="AK101" s="18" t="s">
        <v>29</v>
      </c>
      <c r="AL101" s="18">
        <v>1</v>
      </c>
      <c r="AM101" s="49">
        <v>4.9239253532916443E-5</v>
      </c>
      <c r="AN101" s="18" t="s">
        <v>29</v>
      </c>
      <c r="AO101" s="18" t="s">
        <v>29</v>
      </c>
      <c r="AP101" s="18">
        <v>3</v>
      </c>
      <c r="AQ101" s="18" t="s">
        <v>29</v>
      </c>
      <c r="AR101" s="18" t="s">
        <v>29</v>
      </c>
      <c r="AS101" s="18">
        <v>3</v>
      </c>
      <c r="AT101" s="49">
        <v>1.6507098052162431E-4</v>
      </c>
      <c r="AU101" s="17" t="s">
        <v>29</v>
      </c>
      <c r="AV101" s="18" t="s">
        <v>29</v>
      </c>
      <c r="AW101" s="18" t="s">
        <v>29</v>
      </c>
      <c r="AX101" s="18" t="s">
        <v>29</v>
      </c>
      <c r="AY101" s="18" t="s">
        <v>29</v>
      </c>
      <c r="AZ101" s="18" t="s">
        <v>29</v>
      </c>
      <c r="BA101" s="49" t="s">
        <v>29</v>
      </c>
    </row>
    <row r="102" spans="2:53" x14ac:dyDescent="0.3">
      <c r="B102" s="29" t="s">
        <v>230</v>
      </c>
      <c r="C102" s="45" t="s">
        <v>231</v>
      </c>
      <c r="D102" s="93">
        <f t="shared" si="3"/>
        <v>36</v>
      </c>
      <c r="E102" s="95" t="s">
        <v>29</v>
      </c>
      <c r="F102" s="18" t="s">
        <v>29</v>
      </c>
      <c r="G102" s="18" t="s">
        <v>29</v>
      </c>
      <c r="H102" s="18" t="s">
        <v>29</v>
      </c>
      <c r="I102" s="18" t="s">
        <v>29</v>
      </c>
      <c r="J102" s="18" t="s">
        <v>29</v>
      </c>
      <c r="K102" s="53" t="s">
        <v>29</v>
      </c>
      <c r="L102" s="18" t="s">
        <v>29</v>
      </c>
      <c r="M102" s="18" t="s">
        <v>29</v>
      </c>
      <c r="N102" s="18">
        <v>8</v>
      </c>
      <c r="O102" s="18" t="s">
        <v>29</v>
      </c>
      <c r="P102" s="18" t="s">
        <v>29</v>
      </c>
      <c r="Q102" s="18">
        <v>8</v>
      </c>
      <c r="R102" s="49">
        <v>4.4035889249738536E-4</v>
      </c>
      <c r="S102" s="17" t="s">
        <v>29</v>
      </c>
      <c r="T102" s="18" t="s">
        <v>29</v>
      </c>
      <c r="U102" s="18">
        <v>3</v>
      </c>
      <c r="V102" s="18" t="s">
        <v>29</v>
      </c>
      <c r="W102" s="18" t="s">
        <v>29</v>
      </c>
      <c r="X102" s="18">
        <v>3</v>
      </c>
      <c r="Y102" s="49">
        <v>1.6271627705158106E-4</v>
      </c>
      <c r="Z102" s="18" t="s">
        <v>29</v>
      </c>
      <c r="AA102" s="18" t="s">
        <v>29</v>
      </c>
      <c r="AB102" s="18">
        <v>11</v>
      </c>
      <c r="AC102" s="18" t="s">
        <v>29</v>
      </c>
      <c r="AD102" s="18" t="s">
        <v>29</v>
      </c>
      <c r="AE102" s="18">
        <v>11</v>
      </c>
      <c r="AF102" s="49">
        <v>5.8339962874569078E-4</v>
      </c>
      <c r="AG102" s="17" t="s">
        <v>29</v>
      </c>
      <c r="AH102" s="18" t="s">
        <v>29</v>
      </c>
      <c r="AI102" s="18">
        <v>8</v>
      </c>
      <c r="AJ102" s="18" t="s">
        <v>29</v>
      </c>
      <c r="AK102" s="18" t="s">
        <v>29</v>
      </c>
      <c r="AL102" s="18">
        <v>8</v>
      </c>
      <c r="AM102" s="49">
        <v>3.9391402826333155E-4</v>
      </c>
      <c r="AN102" s="18" t="s">
        <v>29</v>
      </c>
      <c r="AO102" s="18" t="s">
        <v>29</v>
      </c>
      <c r="AP102" s="18">
        <v>4</v>
      </c>
      <c r="AQ102" s="18" t="s">
        <v>29</v>
      </c>
      <c r="AR102" s="18" t="s">
        <v>29</v>
      </c>
      <c r="AS102" s="18">
        <v>4</v>
      </c>
      <c r="AT102" s="49">
        <v>2.2009464069549907E-4</v>
      </c>
      <c r="AU102" s="17" t="s">
        <v>29</v>
      </c>
      <c r="AV102" s="18" t="s">
        <v>29</v>
      </c>
      <c r="AW102" s="18">
        <v>2</v>
      </c>
      <c r="AX102" s="18" t="s">
        <v>29</v>
      </c>
      <c r="AY102" s="18" t="s">
        <v>29</v>
      </c>
      <c r="AZ102" s="18">
        <v>2</v>
      </c>
      <c r="BA102" s="49">
        <v>1.9277108433734939E-4</v>
      </c>
    </row>
    <row r="103" spans="2:53" ht="14.5" thickBot="1" x14ac:dyDescent="0.35">
      <c r="B103" s="29" t="s">
        <v>232</v>
      </c>
      <c r="C103" s="45" t="s">
        <v>233</v>
      </c>
      <c r="D103" s="104">
        <f t="shared" si="3"/>
        <v>7</v>
      </c>
      <c r="E103" s="96" t="s">
        <v>29</v>
      </c>
      <c r="F103" s="23" t="s">
        <v>29</v>
      </c>
      <c r="G103" s="23" t="s">
        <v>29</v>
      </c>
      <c r="H103" s="23" t="s">
        <v>29</v>
      </c>
      <c r="I103" s="23" t="s">
        <v>29</v>
      </c>
      <c r="J103" s="23" t="s">
        <v>29</v>
      </c>
      <c r="K103" s="97" t="s">
        <v>29</v>
      </c>
      <c r="L103" s="21" t="s">
        <v>29</v>
      </c>
      <c r="M103" s="21" t="s">
        <v>29</v>
      </c>
      <c r="N103" s="21" t="s">
        <v>29</v>
      </c>
      <c r="O103" s="21" t="s">
        <v>29</v>
      </c>
      <c r="P103" s="21" t="s">
        <v>29</v>
      </c>
      <c r="Q103" s="21" t="s">
        <v>29</v>
      </c>
      <c r="R103" s="50" t="s">
        <v>29</v>
      </c>
      <c r="S103" s="22" t="s">
        <v>29</v>
      </c>
      <c r="T103" s="23" t="s">
        <v>29</v>
      </c>
      <c r="U103" s="23">
        <v>5</v>
      </c>
      <c r="V103" s="23" t="s">
        <v>29</v>
      </c>
      <c r="W103" s="23" t="s">
        <v>29</v>
      </c>
      <c r="X103" s="23">
        <v>5</v>
      </c>
      <c r="Y103" s="52">
        <v>2.7119379508596845E-4</v>
      </c>
      <c r="Z103" s="21" t="s">
        <v>29</v>
      </c>
      <c r="AA103" s="21" t="s">
        <v>29</v>
      </c>
      <c r="AB103" s="21" t="s">
        <v>29</v>
      </c>
      <c r="AC103" s="21" t="s">
        <v>29</v>
      </c>
      <c r="AD103" s="21" t="s">
        <v>29</v>
      </c>
      <c r="AE103" s="21" t="s">
        <v>29</v>
      </c>
      <c r="AF103" s="50" t="s">
        <v>29</v>
      </c>
      <c r="AG103" s="22" t="s">
        <v>29</v>
      </c>
      <c r="AH103" s="23" t="s">
        <v>29</v>
      </c>
      <c r="AI103" s="23">
        <v>1</v>
      </c>
      <c r="AJ103" s="23" t="s">
        <v>29</v>
      </c>
      <c r="AK103" s="23" t="s">
        <v>29</v>
      </c>
      <c r="AL103" s="23">
        <v>1</v>
      </c>
      <c r="AM103" s="52">
        <v>4.9239253532916443E-5</v>
      </c>
      <c r="AN103" s="21" t="s">
        <v>29</v>
      </c>
      <c r="AO103" s="21" t="s">
        <v>29</v>
      </c>
      <c r="AP103" s="21" t="s">
        <v>29</v>
      </c>
      <c r="AQ103" s="21" t="s">
        <v>29</v>
      </c>
      <c r="AR103" s="21" t="s">
        <v>29</v>
      </c>
      <c r="AS103" s="21" t="s">
        <v>29</v>
      </c>
      <c r="AT103" s="50" t="s">
        <v>29</v>
      </c>
      <c r="AU103" s="22" t="s">
        <v>29</v>
      </c>
      <c r="AV103" s="23" t="s">
        <v>29</v>
      </c>
      <c r="AW103" s="23">
        <v>1</v>
      </c>
      <c r="AX103" s="23" t="s">
        <v>29</v>
      </c>
      <c r="AY103" s="23" t="s">
        <v>29</v>
      </c>
      <c r="AZ103" s="23">
        <v>1</v>
      </c>
      <c r="BA103" s="52">
        <v>9.6385542168674694E-5</v>
      </c>
    </row>
    <row r="104" spans="2:53" ht="14.5" thickBot="1" x14ac:dyDescent="0.35">
      <c r="B104" s="125" t="s">
        <v>19</v>
      </c>
      <c r="C104" s="126"/>
      <c r="D104" s="32">
        <f t="shared" ref="D104" si="4">SUM(J104,Q104,X104,AE104,AL104,AS104,AZ104)</f>
        <v>122374</v>
      </c>
      <c r="E104" s="98">
        <v>602</v>
      </c>
      <c r="F104" s="99">
        <v>3208</v>
      </c>
      <c r="G104" s="99">
        <v>10940</v>
      </c>
      <c r="H104" s="99">
        <v>95</v>
      </c>
      <c r="I104" s="99">
        <v>3212</v>
      </c>
      <c r="J104" s="99">
        <v>18057</v>
      </c>
      <c r="K104" s="100">
        <v>1</v>
      </c>
      <c r="L104" s="26">
        <v>483</v>
      </c>
      <c r="M104" s="27">
        <v>3124</v>
      </c>
      <c r="N104" s="27">
        <v>11059</v>
      </c>
      <c r="O104" s="27">
        <v>152</v>
      </c>
      <c r="P104" s="27">
        <v>3349</v>
      </c>
      <c r="Q104" s="27">
        <v>18167</v>
      </c>
      <c r="R104" s="62">
        <v>1</v>
      </c>
      <c r="S104" s="26">
        <v>520</v>
      </c>
      <c r="T104" s="27">
        <v>3164</v>
      </c>
      <c r="U104" s="27">
        <v>11203</v>
      </c>
      <c r="V104" s="27">
        <v>146</v>
      </c>
      <c r="W104" s="27">
        <v>3404</v>
      </c>
      <c r="X104" s="27">
        <v>18437</v>
      </c>
      <c r="Y104" s="62">
        <v>1</v>
      </c>
      <c r="Z104" s="26">
        <v>689</v>
      </c>
      <c r="AA104" s="27">
        <v>3776</v>
      </c>
      <c r="AB104" s="27">
        <v>11152</v>
      </c>
      <c r="AC104" s="27">
        <v>165</v>
      </c>
      <c r="AD104" s="27">
        <v>3073</v>
      </c>
      <c r="AE104" s="27">
        <v>18855</v>
      </c>
      <c r="AF104" s="62">
        <v>1</v>
      </c>
      <c r="AG104" s="26">
        <v>861</v>
      </c>
      <c r="AH104" s="27">
        <v>3655</v>
      </c>
      <c r="AI104" s="27">
        <v>11973</v>
      </c>
      <c r="AJ104" s="27">
        <v>311</v>
      </c>
      <c r="AK104" s="27">
        <v>3509</v>
      </c>
      <c r="AL104" s="27">
        <v>20309</v>
      </c>
      <c r="AM104" s="62">
        <v>1</v>
      </c>
      <c r="AN104" s="26">
        <v>820</v>
      </c>
      <c r="AO104" s="27">
        <v>4045</v>
      </c>
      <c r="AP104" s="27">
        <v>10738</v>
      </c>
      <c r="AQ104" s="27">
        <v>192</v>
      </c>
      <c r="AR104" s="27">
        <v>2379</v>
      </c>
      <c r="AS104" s="27">
        <v>18174</v>
      </c>
      <c r="AT104" s="62">
        <v>1</v>
      </c>
      <c r="AU104" s="26">
        <v>415</v>
      </c>
      <c r="AV104" s="27">
        <v>2183</v>
      </c>
      <c r="AW104" s="27">
        <v>6228</v>
      </c>
      <c r="AX104" s="27">
        <v>125</v>
      </c>
      <c r="AY104" s="27">
        <v>1424</v>
      </c>
      <c r="AZ104" s="27">
        <v>10375</v>
      </c>
      <c r="BA104" s="62">
        <v>1</v>
      </c>
    </row>
    <row r="105" spans="2:53" ht="14.5" x14ac:dyDescent="0.35">
      <c r="B105" s="11" t="s">
        <v>240</v>
      </c>
      <c r="E105" s="7"/>
      <c r="BA105"/>
    </row>
    <row r="106" spans="2:53" ht="14.5" x14ac:dyDescent="0.35">
      <c r="E106" s="7"/>
      <c r="BA106"/>
    </row>
    <row r="107" spans="2:53" ht="14.5" x14ac:dyDescent="0.35">
      <c r="B107" s="11" t="s">
        <v>241</v>
      </c>
      <c r="E107" s="7"/>
      <c r="BA107"/>
    </row>
    <row r="108" spans="2:53" ht="14.5" x14ac:dyDescent="0.35">
      <c r="E108" s="7"/>
      <c r="BA108"/>
    </row>
    <row r="109" spans="2:53" ht="14.5" x14ac:dyDescent="0.35">
      <c r="E109" s="7"/>
      <c r="BA109"/>
    </row>
    <row r="110" spans="2:53" ht="14.5" x14ac:dyDescent="0.35">
      <c r="E110" s="7"/>
      <c r="BA110"/>
    </row>
    <row r="111" spans="2:53" ht="14.5" x14ac:dyDescent="0.35">
      <c r="E111" s="7"/>
      <c r="BA111"/>
    </row>
    <row r="112" spans="2:53" ht="14.5" x14ac:dyDescent="0.35">
      <c r="E112" s="7"/>
      <c r="BA112"/>
    </row>
    <row r="113" spans="3:53" ht="14.5" x14ac:dyDescent="0.35">
      <c r="E113" s="7"/>
      <c r="BA113"/>
    </row>
    <row r="114" spans="3:53" ht="14.5" x14ac:dyDescent="0.35">
      <c r="E114" s="7"/>
      <c r="BA114"/>
    </row>
    <row r="115" spans="3:53" ht="14.5" x14ac:dyDescent="0.35">
      <c r="E115" s="7"/>
      <c r="BA115"/>
    </row>
    <row r="116" spans="3:53" ht="14.5" x14ac:dyDescent="0.35">
      <c r="E116" s="7"/>
      <c r="BA116"/>
    </row>
    <row r="117" spans="3:53" ht="14.5" x14ac:dyDescent="0.35">
      <c r="E117" s="7"/>
      <c r="BA117"/>
    </row>
    <row r="118" spans="3:53" ht="14.5" x14ac:dyDescent="0.35">
      <c r="E118" s="7"/>
      <c r="BA118"/>
    </row>
    <row r="119" spans="3:53" x14ac:dyDescent="0.3">
      <c r="E119" s="7"/>
    </row>
    <row r="120" spans="3:53" x14ac:dyDescent="0.3">
      <c r="E120" s="7"/>
    </row>
    <row r="121" spans="3:53" x14ac:dyDescent="0.3">
      <c r="E121" s="7"/>
    </row>
    <row r="122" spans="3:53" x14ac:dyDescent="0.3">
      <c r="E122" s="7"/>
    </row>
    <row r="123" spans="3:53" x14ac:dyDescent="0.3">
      <c r="E123" s="7"/>
    </row>
    <row r="124" spans="3:53" x14ac:dyDescent="0.3">
      <c r="E124" s="7"/>
    </row>
    <row r="125" spans="3:53" x14ac:dyDescent="0.3">
      <c r="E125" s="7"/>
    </row>
    <row r="126" spans="3:53" x14ac:dyDescent="0.3">
      <c r="E126" s="7"/>
    </row>
    <row r="127" spans="3:53" x14ac:dyDescent="0.3">
      <c r="E127" s="7"/>
    </row>
    <row r="128" spans="3:53" x14ac:dyDescent="0.3">
      <c r="C128" s="11"/>
      <c r="E128" s="7"/>
    </row>
    <row r="129" spans="5:5" x14ac:dyDescent="0.3">
      <c r="E129" s="7"/>
    </row>
    <row r="130" spans="5:5" x14ac:dyDescent="0.3">
      <c r="E130" s="7"/>
    </row>
    <row r="131" spans="5:5" x14ac:dyDescent="0.3">
      <c r="E131" s="7"/>
    </row>
    <row r="132" spans="5:5" x14ac:dyDescent="0.3">
      <c r="E132" s="7"/>
    </row>
    <row r="133" spans="5:5" x14ac:dyDescent="0.3">
      <c r="E133" s="7"/>
    </row>
    <row r="134" spans="5:5" x14ac:dyDescent="0.3">
      <c r="E134" s="7"/>
    </row>
    <row r="135" spans="5:5" x14ac:dyDescent="0.3">
      <c r="E135" s="7"/>
    </row>
    <row r="136" spans="5:5" x14ac:dyDescent="0.3">
      <c r="E136" s="7"/>
    </row>
    <row r="137" spans="5:5" x14ac:dyDescent="0.3">
      <c r="E137" s="7"/>
    </row>
    <row r="138" spans="5:5" x14ac:dyDescent="0.3">
      <c r="E138" s="7"/>
    </row>
    <row r="139" spans="5:5" x14ac:dyDescent="0.3">
      <c r="E139" s="7"/>
    </row>
    <row r="140" spans="5:5" x14ac:dyDescent="0.3">
      <c r="E140" s="7"/>
    </row>
    <row r="141" spans="5:5" x14ac:dyDescent="0.3">
      <c r="E141" s="7"/>
    </row>
    <row r="142" spans="5:5" x14ac:dyDescent="0.3">
      <c r="E142" s="7"/>
    </row>
    <row r="143" spans="5:5" x14ac:dyDescent="0.3">
      <c r="E143" s="7"/>
    </row>
    <row r="144" spans="5:5" x14ac:dyDescent="0.3">
      <c r="E144" s="7"/>
    </row>
    <row r="145" spans="5:5" x14ac:dyDescent="0.3">
      <c r="E145" s="7"/>
    </row>
    <row r="146" spans="5:5" x14ac:dyDescent="0.3">
      <c r="E146" s="7"/>
    </row>
    <row r="147" spans="5:5" x14ac:dyDescent="0.3">
      <c r="E147" s="7"/>
    </row>
    <row r="148" spans="5:5" x14ac:dyDescent="0.3">
      <c r="E148" s="7"/>
    </row>
    <row r="149" spans="5:5" x14ac:dyDescent="0.3">
      <c r="E149" s="7"/>
    </row>
    <row r="150" spans="5:5" x14ac:dyDescent="0.3">
      <c r="E150" s="7"/>
    </row>
    <row r="151" spans="5:5" x14ac:dyDescent="0.3">
      <c r="E151" s="7"/>
    </row>
    <row r="152" spans="5:5" x14ac:dyDescent="0.3">
      <c r="E152" s="7"/>
    </row>
    <row r="153" spans="5:5" x14ac:dyDescent="0.3">
      <c r="E153" s="7"/>
    </row>
    <row r="154" spans="5:5" x14ac:dyDescent="0.3">
      <c r="E154" s="7"/>
    </row>
    <row r="155" spans="5:5" x14ac:dyDescent="0.3">
      <c r="E155" s="7"/>
    </row>
    <row r="156" spans="5:5" x14ac:dyDescent="0.3">
      <c r="E156" s="7"/>
    </row>
    <row r="157" spans="5:5" x14ac:dyDescent="0.3">
      <c r="E157" s="7"/>
    </row>
    <row r="158" spans="5:5" x14ac:dyDescent="0.3">
      <c r="E158" s="7"/>
    </row>
    <row r="159" spans="5:5" x14ac:dyDescent="0.3">
      <c r="E159" s="7"/>
    </row>
    <row r="160" spans="5:5" x14ac:dyDescent="0.3">
      <c r="E160" s="7"/>
    </row>
    <row r="161" spans="5:5" x14ac:dyDescent="0.3">
      <c r="E161" s="7"/>
    </row>
    <row r="162" spans="5:5" x14ac:dyDescent="0.3">
      <c r="E162" s="7"/>
    </row>
    <row r="163" spans="5:5" x14ac:dyDescent="0.3">
      <c r="E163" s="7"/>
    </row>
    <row r="164" spans="5:5" x14ac:dyDescent="0.3">
      <c r="E164" s="7"/>
    </row>
    <row r="165" spans="5:5" x14ac:dyDescent="0.3">
      <c r="E165" s="7"/>
    </row>
    <row r="166" spans="5:5" x14ac:dyDescent="0.3">
      <c r="E166" s="7"/>
    </row>
    <row r="167" spans="5:5" x14ac:dyDescent="0.3">
      <c r="E167" s="7"/>
    </row>
    <row r="168" spans="5:5" x14ac:dyDescent="0.3">
      <c r="E168" s="7"/>
    </row>
    <row r="169" spans="5:5" x14ac:dyDescent="0.3">
      <c r="E169" s="7"/>
    </row>
    <row r="170" spans="5:5" x14ac:dyDescent="0.3">
      <c r="E170" s="7"/>
    </row>
    <row r="171" spans="5:5" x14ac:dyDescent="0.3">
      <c r="E171" s="7"/>
    </row>
    <row r="172" spans="5:5" x14ac:dyDescent="0.3">
      <c r="E172" s="7"/>
    </row>
    <row r="173" spans="5:5" x14ac:dyDescent="0.3">
      <c r="E173" s="7"/>
    </row>
    <row r="174" spans="5:5" x14ac:dyDescent="0.3">
      <c r="E174" s="7"/>
    </row>
    <row r="175" spans="5:5" x14ac:dyDescent="0.3">
      <c r="E175" s="7"/>
    </row>
    <row r="176" spans="5:5" x14ac:dyDescent="0.3">
      <c r="E176" s="7"/>
    </row>
    <row r="177" spans="5:5" x14ac:dyDescent="0.3">
      <c r="E177" s="7"/>
    </row>
    <row r="178" spans="5:5" x14ac:dyDescent="0.3">
      <c r="E178" s="7"/>
    </row>
    <row r="179" spans="5:5" x14ac:dyDescent="0.3">
      <c r="E179" s="7"/>
    </row>
    <row r="180" spans="5:5" x14ac:dyDescent="0.3">
      <c r="E180" s="7"/>
    </row>
    <row r="181" spans="5:5" x14ac:dyDescent="0.3">
      <c r="E181" s="7"/>
    </row>
    <row r="182" spans="5:5" x14ac:dyDescent="0.3">
      <c r="E182" s="7"/>
    </row>
    <row r="183" spans="5:5" x14ac:dyDescent="0.3">
      <c r="E183" s="7"/>
    </row>
    <row r="184" spans="5:5" x14ac:dyDescent="0.3">
      <c r="E184" s="7"/>
    </row>
    <row r="185" spans="5:5" x14ac:dyDescent="0.3">
      <c r="E185" s="7"/>
    </row>
    <row r="186" spans="5:5" x14ac:dyDescent="0.3">
      <c r="E186" s="7"/>
    </row>
    <row r="187" spans="5:5" x14ac:dyDescent="0.3">
      <c r="E187" s="7"/>
    </row>
    <row r="188" spans="5:5" x14ac:dyDescent="0.3">
      <c r="E188" s="7"/>
    </row>
    <row r="189" spans="5:5" x14ac:dyDescent="0.3">
      <c r="E189" s="7"/>
    </row>
    <row r="190" spans="5:5" x14ac:dyDescent="0.3">
      <c r="E190" s="7"/>
    </row>
    <row r="191" spans="5:5" x14ac:dyDescent="0.3">
      <c r="E191" s="7"/>
    </row>
    <row r="192" spans="5:5" x14ac:dyDescent="0.3">
      <c r="E192" s="7"/>
    </row>
    <row r="193" spans="5:5" x14ac:dyDescent="0.3">
      <c r="E193" s="7"/>
    </row>
    <row r="194" spans="5:5" x14ac:dyDescent="0.3">
      <c r="E194" s="7"/>
    </row>
    <row r="195" spans="5:5" x14ac:dyDescent="0.3">
      <c r="E195" s="7"/>
    </row>
    <row r="196" spans="5:5" x14ac:dyDescent="0.3">
      <c r="E196" s="7"/>
    </row>
    <row r="197" spans="5:5" x14ac:dyDescent="0.3">
      <c r="E197" s="7"/>
    </row>
    <row r="198" spans="5:5" x14ac:dyDescent="0.3">
      <c r="E198" s="7"/>
    </row>
    <row r="199" spans="5:5" x14ac:dyDescent="0.3">
      <c r="E199" s="7"/>
    </row>
    <row r="200" spans="5:5" x14ac:dyDescent="0.3">
      <c r="E200" s="7"/>
    </row>
    <row r="201" spans="5:5" x14ac:dyDescent="0.3">
      <c r="E201" s="7"/>
    </row>
    <row r="202" spans="5:5" x14ac:dyDescent="0.3">
      <c r="E202" s="7"/>
    </row>
    <row r="203" spans="5:5" x14ac:dyDescent="0.3">
      <c r="E203" s="7"/>
    </row>
    <row r="204" spans="5:5" x14ac:dyDescent="0.3">
      <c r="E204" s="7"/>
    </row>
    <row r="205" spans="5:5" x14ac:dyDescent="0.3">
      <c r="E205" s="7"/>
    </row>
    <row r="206" spans="5:5" x14ac:dyDescent="0.3">
      <c r="E206" s="7"/>
    </row>
    <row r="207" spans="5:5" x14ac:dyDescent="0.3">
      <c r="E207" s="7"/>
    </row>
    <row r="208" spans="5:5" x14ac:dyDescent="0.3">
      <c r="E208" s="7"/>
    </row>
    <row r="209" spans="5:5" x14ac:dyDescent="0.3">
      <c r="E209" s="7"/>
    </row>
    <row r="210" spans="5:5" x14ac:dyDescent="0.3">
      <c r="E210" s="7"/>
    </row>
    <row r="211" spans="5:5" x14ac:dyDescent="0.3">
      <c r="E211" s="7"/>
    </row>
    <row r="1048552" spans="34:34" x14ac:dyDescent="0.3">
      <c r="AH1048552" s="18" t="s">
        <v>29</v>
      </c>
    </row>
  </sheetData>
  <sortState xmlns:xlrd2="http://schemas.microsoft.com/office/spreadsheetml/2017/richdata2" ref="B5:BA103">
    <sortCondition ref="B5:B103"/>
  </sortState>
  <mergeCells count="11">
    <mergeCell ref="B104:C104"/>
    <mergeCell ref="C3:C4"/>
    <mergeCell ref="D3:D4"/>
    <mergeCell ref="E3:K3"/>
    <mergeCell ref="AU3:BA3"/>
    <mergeCell ref="AN3:AT3"/>
    <mergeCell ref="AG3:AM3"/>
    <mergeCell ref="Z3:AF3"/>
    <mergeCell ref="S3:Y3"/>
    <mergeCell ref="L3:R3"/>
    <mergeCell ref="B3:B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8AB22-3848-424D-9E83-EC6EE3E30012}">
  <dimension ref="A1:AZ1048576"/>
  <sheetViews>
    <sheetView showGridLines="0" zoomScaleNormal="100" workbookViewId="0">
      <pane xSplit="3" ySplit="4" topLeftCell="D5" activePane="bottomRight" state="frozen"/>
      <selection pane="topRight" activeCell="E1" sqref="E1"/>
      <selection pane="bottomLeft" activeCell="A5" sqref="A5"/>
      <selection pane="bottomRight"/>
    </sheetView>
  </sheetViews>
  <sheetFormatPr defaultColWidth="8.7265625" defaultRowHeight="14" x14ac:dyDescent="0.3"/>
  <cols>
    <col min="1" max="1" width="6.1796875" style="3" customWidth="1"/>
    <col min="2" max="2" width="43.81640625" style="3" customWidth="1"/>
    <col min="3" max="3" width="11.1796875" style="3" customWidth="1"/>
    <col min="4" max="5" width="13.7265625" style="3" customWidth="1"/>
    <col min="6" max="6" width="14.453125" style="3" customWidth="1"/>
    <col min="7" max="9" width="13.7265625" style="3" customWidth="1"/>
    <col min="10" max="10" width="14.7265625" style="3" customWidth="1"/>
    <col min="11" max="16" width="13.7265625" style="3" customWidth="1"/>
    <col min="17" max="17" width="14.7265625" style="3" customWidth="1"/>
    <col min="18" max="23" width="13.7265625" style="3" customWidth="1"/>
    <col min="24" max="24" width="14.7265625" style="3" customWidth="1"/>
    <col min="25" max="30" width="13.7265625" style="3" customWidth="1"/>
    <col min="31" max="31" width="14.7265625" style="3" customWidth="1"/>
    <col min="32" max="37" width="13.7265625" style="3" customWidth="1"/>
    <col min="38" max="38" width="14.7265625" style="3" customWidth="1"/>
    <col min="39" max="44" width="13.7265625" style="3" customWidth="1"/>
    <col min="45" max="45" width="14.7265625" style="3" customWidth="1"/>
    <col min="46" max="51" width="13.7265625" style="3" customWidth="1"/>
    <col min="52" max="52" width="14.7265625" style="3" customWidth="1"/>
    <col min="53" max="16384" width="8.7265625" style="3"/>
  </cols>
  <sheetData>
    <row r="1" spans="1:52" ht="85.15" customHeight="1" x14ac:dyDescent="0.3">
      <c r="B1" s="61" t="s">
        <v>242</v>
      </c>
      <c r="C1" s="8"/>
    </row>
    <row r="2" spans="1:52" ht="25.15" customHeight="1" thickBot="1" x14ac:dyDescent="0.35"/>
    <row r="3" spans="1:52" ht="15" customHeight="1" x14ac:dyDescent="0.3">
      <c r="B3" s="132" t="s">
        <v>243</v>
      </c>
      <c r="C3" s="121" t="s">
        <v>19</v>
      </c>
      <c r="D3" s="113">
        <v>2014</v>
      </c>
      <c r="E3" s="114"/>
      <c r="F3" s="114"/>
      <c r="G3" s="114"/>
      <c r="H3" s="114"/>
      <c r="I3" s="114"/>
      <c r="J3" s="115"/>
      <c r="K3" s="113">
        <v>2015</v>
      </c>
      <c r="L3" s="114"/>
      <c r="M3" s="114"/>
      <c r="N3" s="114"/>
      <c r="O3" s="114"/>
      <c r="P3" s="114"/>
      <c r="Q3" s="115"/>
      <c r="R3" s="113">
        <v>2016</v>
      </c>
      <c r="S3" s="114"/>
      <c r="T3" s="114"/>
      <c r="U3" s="114"/>
      <c r="V3" s="114"/>
      <c r="W3" s="114"/>
      <c r="X3" s="115"/>
      <c r="Y3" s="113">
        <v>2017</v>
      </c>
      <c r="Z3" s="114"/>
      <c r="AA3" s="114"/>
      <c r="AB3" s="114"/>
      <c r="AC3" s="114"/>
      <c r="AD3" s="114"/>
      <c r="AE3" s="115"/>
      <c r="AF3" s="113">
        <v>2018</v>
      </c>
      <c r="AG3" s="114"/>
      <c r="AH3" s="114"/>
      <c r="AI3" s="114"/>
      <c r="AJ3" s="114"/>
      <c r="AK3" s="114"/>
      <c r="AL3" s="115"/>
      <c r="AM3" s="113">
        <v>2019</v>
      </c>
      <c r="AN3" s="114"/>
      <c r="AO3" s="114"/>
      <c r="AP3" s="114"/>
      <c r="AQ3" s="114"/>
      <c r="AR3" s="114"/>
      <c r="AS3" s="115"/>
      <c r="AT3" s="129">
        <v>2020</v>
      </c>
      <c r="AU3" s="130"/>
      <c r="AV3" s="130"/>
      <c r="AW3" s="130"/>
      <c r="AX3" s="130"/>
      <c r="AY3" s="130"/>
      <c r="AZ3" s="131"/>
    </row>
    <row r="4" spans="1:52" ht="48.65" customHeight="1" x14ac:dyDescent="0.3">
      <c r="B4" s="133"/>
      <c r="C4" s="122"/>
      <c r="D4" s="15" t="s">
        <v>20</v>
      </c>
      <c r="E4" s="16" t="s">
        <v>21</v>
      </c>
      <c r="F4" s="16" t="s">
        <v>22</v>
      </c>
      <c r="G4" s="16" t="s">
        <v>23</v>
      </c>
      <c r="H4" s="46" t="s">
        <v>24</v>
      </c>
      <c r="I4" s="47" t="s">
        <v>19</v>
      </c>
      <c r="J4" s="48" t="s">
        <v>25</v>
      </c>
      <c r="K4" s="15" t="s">
        <v>20</v>
      </c>
      <c r="L4" s="16" t="s">
        <v>21</v>
      </c>
      <c r="M4" s="16" t="s">
        <v>22</v>
      </c>
      <c r="N4" s="16" t="s">
        <v>23</v>
      </c>
      <c r="O4" s="46" t="s">
        <v>24</v>
      </c>
      <c r="P4" s="47" t="s">
        <v>19</v>
      </c>
      <c r="Q4" s="51" t="s">
        <v>25</v>
      </c>
      <c r="R4" s="15" t="s">
        <v>20</v>
      </c>
      <c r="S4" s="16" t="s">
        <v>21</v>
      </c>
      <c r="T4" s="16" t="s">
        <v>22</v>
      </c>
      <c r="U4" s="16" t="s">
        <v>23</v>
      </c>
      <c r="V4" s="46" t="s">
        <v>24</v>
      </c>
      <c r="W4" s="47" t="s">
        <v>19</v>
      </c>
      <c r="X4" s="48" t="s">
        <v>25</v>
      </c>
      <c r="Y4" s="15" t="s">
        <v>20</v>
      </c>
      <c r="Z4" s="16" t="s">
        <v>21</v>
      </c>
      <c r="AA4" s="16" t="s">
        <v>22</v>
      </c>
      <c r="AB4" s="16" t="s">
        <v>23</v>
      </c>
      <c r="AC4" s="46" t="s">
        <v>24</v>
      </c>
      <c r="AD4" s="47" t="s">
        <v>19</v>
      </c>
      <c r="AE4" s="48" t="s">
        <v>25</v>
      </c>
      <c r="AF4" s="15" t="s">
        <v>20</v>
      </c>
      <c r="AG4" s="16" t="s">
        <v>21</v>
      </c>
      <c r="AH4" s="16" t="s">
        <v>22</v>
      </c>
      <c r="AI4" s="16" t="s">
        <v>23</v>
      </c>
      <c r="AJ4" s="46" t="s">
        <v>24</v>
      </c>
      <c r="AK4" s="47" t="s">
        <v>19</v>
      </c>
      <c r="AL4" s="48" t="s">
        <v>25</v>
      </c>
      <c r="AM4" s="15" t="s">
        <v>20</v>
      </c>
      <c r="AN4" s="16" t="s">
        <v>21</v>
      </c>
      <c r="AO4" s="16" t="s">
        <v>22</v>
      </c>
      <c r="AP4" s="16" t="s">
        <v>23</v>
      </c>
      <c r="AQ4" s="46" t="s">
        <v>239</v>
      </c>
      <c r="AR4" s="47" t="s">
        <v>19</v>
      </c>
      <c r="AS4" s="48" t="s">
        <v>25</v>
      </c>
      <c r="AT4" s="15" t="s">
        <v>20</v>
      </c>
      <c r="AU4" s="16" t="s">
        <v>21</v>
      </c>
      <c r="AV4" s="16" t="s">
        <v>22</v>
      </c>
      <c r="AW4" s="16" t="s">
        <v>23</v>
      </c>
      <c r="AX4" s="46" t="s">
        <v>239</v>
      </c>
      <c r="AY4" s="47" t="s">
        <v>19</v>
      </c>
      <c r="AZ4" s="48" t="s">
        <v>25</v>
      </c>
    </row>
    <row r="5" spans="1:52" ht="13.9" customHeight="1" x14ac:dyDescent="0.35">
      <c r="A5"/>
      <c r="B5" s="57" t="s">
        <v>244</v>
      </c>
      <c r="C5" s="33">
        <f>SUM(I5,P5,W5,AD5,AK5,AR5,AY5)</f>
        <v>62142</v>
      </c>
      <c r="D5" s="17">
        <v>561</v>
      </c>
      <c r="E5" s="18">
        <v>1366</v>
      </c>
      <c r="F5" s="18">
        <v>4904</v>
      </c>
      <c r="G5" s="18">
        <v>88</v>
      </c>
      <c r="H5" s="18">
        <v>469</v>
      </c>
      <c r="I5" s="18">
        <f>SUM(D5:H5)</f>
        <v>7388</v>
      </c>
      <c r="J5" s="49">
        <f>I5/$I$19</f>
        <v>0.43303440595510229</v>
      </c>
      <c r="K5" s="17">
        <v>546</v>
      </c>
      <c r="L5" s="18">
        <v>1814</v>
      </c>
      <c r="M5" s="18">
        <v>5686</v>
      </c>
      <c r="N5" s="18">
        <v>141</v>
      </c>
      <c r="O5" s="18">
        <v>770</v>
      </c>
      <c r="P5" s="18">
        <f>SUM(K5:O5)</f>
        <v>8957</v>
      </c>
      <c r="Q5" s="49">
        <f>P5/$P$19</f>
        <v>0.4369907791384105</v>
      </c>
      <c r="R5" s="17">
        <v>644</v>
      </c>
      <c r="S5" s="18">
        <v>2078</v>
      </c>
      <c r="T5" s="18">
        <v>6173</v>
      </c>
      <c r="U5" s="18">
        <v>55</v>
      </c>
      <c r="V5" s="18">
        <v>506</v>
      </c>
      <c r="W5" s="18">
        <f>SUM(R5:V5)</f>
        <v>9456</v>
      </c>
      <c r="X5" s="49">
        <f>W5/$W$19</f>
        <v>0.43909914093336427</v>
      </c>
      <c r="Y5" s="17">
        <v>777</v>
      </c>
      <c r="Z5" s="18">
        <v>2212</v>
      </c>
      <c r="AA5" s="18">
        <v>6799</v>
      </c>
      <c r="AB5" s="18">
        <v>148</v>
      </c>
      <c r="AC5" s="18">
        <v>442</v>
      </c>
      <c r="AD5" s="18">
        <f>SUM(Y5:AC5)</f>
        <v>10378</v>
      </c>
      <c r="AE5" s="49">
        <f>AD5/$AD$19</f>
        <v>0.46032379685074298</v>
      </c>
      <c r="AF5" s="17">
        <v>992</v>
      </c>
      <c r="AG5" s="18">
        <v>2353</v>
      </c>
      <c r="AH5" s="18">
        <v>6823</v>
      </c>
      <c r="AI5" s="18">
        <v>145</v>
      </c>
      <c r="AJ5" s="18">
        <v>431</v>
      </c>
      <c r="AK5" s="18">
        <f>SUM(AF5:AJ5)</f>
        <v>10744</v>
      </c>
      <c r="AL5" s="49">
        <f>AK5/$AK$19</f>
        <v>0.4563370710159701</v>
      </c>
      <c r="AM5" s="17">
        <v>871</v>
      </c>
      <c r="AN5" s="18">
        <v>1485</v>
      </c>
      <c r="AO5" s="18">
        <v>6027</v>
      </c>
      <c r="AP5" s="18">
        <v>200</v>
      </c>
      <c r="AQ5" s="18">
        <v>311</v>
      </c>
      <c r="AR5" s="18">
        <f>SUM(AM5:AQ5)</f>
        <v>8894</v>
      </c>
      <c r="AS5" s="49">
        <f>AR5/$AR$19</f>
        <v>0.44416699960047945</v>
      </c>
      <c r="AT5" s="17">
        <v>502</v>
      </c>
      <c r="AU5" s="18">
        <v>610</v>
      </c>
      <c r="AV5" s="18">
        <v>4846</v>
      </c>
      <c r="AW5" s="18">
        <v>114</v>
      </c>
      <c r="AX5" s="18">
        <v>253</v>
      </c>
      <c r="AY5" s="18">
        <f>SUM(AT5:AX5)</f>
        <v>6325</v>
      </c>
      <c r="AZ5" s="49">
        <f>AY5/$AY$19</f>
        <v>0.45243204577968527</v>
      </c>
    </row>
    <row r="6" spans="1:52" ht="13.9" customHeight="1" x14ac:dyDescent="0.35">
      <c r="A6"/>
      <c r="B6" s="58" t="s">
        <v>245</v>
      </c>
      <c r="C6" s="33">
        <f t="shared" ref="C6:C19" si="0">SUM(I6,P6,W6,AD6,AK6,AR6,AY6)</f>
        <v>8962</v>
      </c>
      <c r="D6" s="17">
        <v>33</v>
      </c>
      <c r="E6" s="18">
        <v>240</v>
      </c>
      <c r="F6" s="18">
        <v>531</v>
      </c>
      <c r="G6" s="18">
        <v>4</v>
      </c>
      <c r="H6" s="18">
        <v>477</v>
      </c>
      <c r="I6" s="18">
        <f t="shared" ref="I6:I18" si="1">SUM(D6:H6)</f>
        <v>1285</v>
      </c>
      <c r="J6" s="49">
        <f t="shared" ref="J6:J19" si="2">I6/$I$19</f>
        <v>7.5317976671941858E-2</v>
      </c>
      <c r="K6" s="17">
        <v>27</v>
      </c>
      <c r="L6" s="18">
        <v>201</v>
      </c>
      <c r="M6" s="18">
        <v>628</v>
      </c>
      <c r="N6" s="18">
        <v>32</v>
      </c>
      <c r="O6" s="18">
        <v>320</v>
      </c>
      <c r="P6" s="18">
        <f t="shared" ref="P6:P18" si="3">SUM(K6:O6)</f>
        <v>1208</v>
      </c>
      <c r="Q6" s="49">
        <f t="shared" ref="Q6:Q19" si="4">P6/$P$19</f>
        <v>5.8935453968873494E-2</v>
      </c>
      <c r="R6" s="17">
        <v>42</v>
      </c>
      <c r="S6" s="18">
        <v>268</v>
      </c>
      <c r="T6" s="18">
        <v>658</v>
      </c>
      <c r="U6" s="18" t="s">
        <v>29</v>
      </c>
      <c r="V6" s="18">
        <v>129</v>
      </c>
      <c r="W6" s="18">
        <f t="shared" ref="W6:W18" si="5">SUM(R6:V6)</f>
        <v>1097</v>
      </c>
      <c r="X6" s="49">
        <f t="shared" ref="X6:X19" si="6">W6/$W$19</f>
        <v>5.0940329695843972E-2</v>
      </c>
      <c r="Y6" s="17">
        <v>52</v>
      </c>
      <c r="Z6" s="18">
        <v>496</v>
      </c>
      <c r="AA6" s="18">
        <v>680</v>
      </c>
      <c r="AB6" s="18">
        <v>5</v>
      </c>
      <c r="AC6" s="18">
        <v>113</v>
      </c>
      <c r="AD6" s="18">
        <f t="shared" ref="AD6:AD18" si="7">SUM(Y6:AC6)</f>
        <v>1346</v>
      </c>
      <c r="AE6" s="49">
        <f t="shared" ref="AE6:AE19" si="8">AD6/$AD$19</f>
        <v>5.9702816589044132E-2</v>
      </c>
      <c r="AF6" s="17">
        <v>47</v>
      </c>
      <c r="AG6" s="18">
        <v>434</v>
      </c>
      <c r="AH6" s="18">
        <v>730</v>
      </c>
      <c r="AI6" s="18" t="s">
        <v>29</v>
      </c>
      <c r="AJ6" s="18">
        <v>357</v>
      </c>
      <c r="AK6" s="18">
        <f t="shared" ref="AK6:AK18" si="9">SUM(AF6:AJ6)</f>
        <v>1568</v>
      </c>
      <c r="AL6" s="49">
        <f t="shared" ref="AL6:AL19" si="10">AK6/$AK$19</f>
        <v>6.6598708800543666E-2</v>
      </c>
      <c r="AM6" s="17">
        <v>45</v>
      </c>
      <c r="AN6" s="18">
        <v>328</v>
      </c>
      <c r="AO6" s="18">
        <v>690</v>
      </c>
      <c r="AP6" s="18">
        <v>12</v>
      </c>
      <c r="AQ6" s="18">
        <v>390</v>
      </c>
      <c r="AR6" s="18">
        <f t="shared" ref="AR6:AR18" si="11">SUM(AM6:AQ6)</f>
        <v>1465</v>
      </c>
      <c r="AS6" s="49">
        <f t="shared" ref="AS6:AS19" si="12">AR6/$AR$19</f>
        <v>7.3162205353575704E-2</v>
      </c>
      <c r="AT6" s="17">
        <v>9</v>
      </c>
      <c r="AU6" s="18">
        <v>109</v>
      </c>
      <c r="AV6" s="18">
        <v>651</v>
      </c>
      <c r="AW6" s="18" t="s">
        <v>29</v>
      </c>
      <c r="AX6" s="18">
        <v>224</v>
      </c>
      <c r="AY6" s="18">
        <f t="shared" ref="AY6:AY18" si="13">SUM(AT6:AX6)</f>
        <v>993</v>
      </c>
      <c r="AZ6" s="49">
        <f t="shared" ref="AZ6:AZ19" si="14">AY6/$AY$19</f>
        <v>7.1030042918454939E-2</v>
      </c>
    </row>
    <row r="7" spans="1:52" ht="13.9" customHeight="1" x14ac:dyDescent="0.35">
      <c r="A7"/>
      <c r="B7" s="58" t="s">
        <v>246</v>
      </c>
      <c r="C7" s="33">
        <f t="shared" si="0"/>
        <v>4913</v>
      </c>
      <c r="D7" s="17">
        <v>4</v>
      </c>
      <c r="E7" s="18">
        <v>65</v>
      </c>
      <c r="F7" s="18">
        <v>327</v>
      </c>
      <c r="G7" s="18">
        <v>13</v>
      </c>
      <c r="H7" s="18">
        <v>183</v>
      </c>
      <c r="I7" s="18">
        <f t="shared" si="1"/>
        <v>592</v>
      </c>
      <c r="J7" s="49">
        <f t="shared" si="2"/>
        <v>3.469902115936932E-2</v>
      </c>
      <c r="K7" s="17">
        <v>6</v>
      </c>
      <c r="L7" s="18">
        <v>94</v>
      </c>
      <c r="M7" s="18">
        <v>444</v>
      </c>
      <c r="N7" s="18">
        <v>9</v>
      </c>
      <c r="O7" s="18">
        <v>106</v>
      </c>
      <c r="P7" s="18">
        <f t="shared" si="3"/>
        <v>659</v>
      </c>
      <c r="Q7" s="49">
        <f t="shared" si="4"/>
        <v>3.2151046494608967E-2</v>
      </c>
      <c r="R7" s="17">
        <v>3</v>
      </c>
      <c r="S7" s="18">
        <v>98</v>
      </c>
      <c r="T7" s="18">
        <v>549</v>
      </c>
      <c r="U7" s="18" t="s">
        <v>29</v>
      </c>
      <c r="V7" s="18">
        <v>162</v>
      </c>
      <c r="W7" s="18">
        <f t="shared" si="5"/>
        <v>812</v>
      </c>
      <c r="X7" s="49">
        <f t="shared" si="6"/>
        <v>3.770605990248433E-2</v>
      </c>
      <c r="Y7" s="17" t="s">
        <v>29</v>
      </c>
      <c r="Z7" s="18">
        <v>98</v>
      </c>
      <c r="AA7" s="18">
        <v>530</v>
      </c>
      <c r="AB7" s="18">
        <v>6</v>
      </c>
      <c r="AC7" s="18">
        <v>249</v>
      </c>
      <c r="AD7" s="18">
        <f t="shared" si="7"/>
        <v>883</v>
      </c>
      <c r="AE7" s="49">
        <f t="shared" si="8"/>
        <v>3.9166112220004434E-2</v>
      </c>
      <c r="AF7" s="17">
        <v>4</v>
      </c>
      <c r="AG7" s="18">
        <v>170</v>
      </c>
      <c r="AH7" s="18">
        <v>486</v>
      </c>
      <c r="AI7" s="18" t="s">
        <v>29</v>
      </c>
      <c r="AJ7" s="18">
        <v>130</v>
      </c>
      <c r="AK7" s="18">
        <f t="shared" si="9"/>
        <v>790</v>
      </c>
      <c r="AL7" s="49">
        <f t="shared" si="10"/>
        <v>3.3554196398233094E-2</v>
      </c>
      <c r="AM7" s="17">
        <v>7</v>
      </c>
      <c r="AN7" s="18">
        <v>78</v>
      </c>
      <c r="AO7" s="18">
        <v>417</v>
      </c>
      <c r="AP7" s="18" t="s">
        <v>29</v>
      </c>
      <c r="AQ7" s="18">
        <v>124</v>
      </c>
      <c r="AR7" s="18">
        <f t="shared" si="11"/>
        <v>626</v>
      </c>
      <c r="AS7" s="49">
        <f t="shared" si="12"/>
        <v>3.1262485017978424E-2</v>
      </c>
      <c r="AT7" s="17">
        <v>4</v>
      </c>
      <c r="AU7" s="18">
        <v>65</v>
      </c>
      <c r="AV7" s="18">
        <v>385</v>
      </c>
      <c r="AW7" s="18" t="s">
        <v>29</v>
      </c>
      <c r="AX7" s="18">
        <v>97</v>
      </c>
      <c r="AY7" s="18">
        <f t="shared" si="13"/>
        <v>551</v>
      </c>
      <c r="AZ7" s="49">
        <f t="shared" si="14"/>
        <v>3.9413447782546497E-2</v>
      </c>
    </row>
    <row r="8" spans="1:52" ht="13.9" customHeight="1" x14ac:dyDescent="0.35">
      <c r="A8"/>
      <c r="B8" s="58" t="s">
        <v>247</v>
      </c>
      <c r="C8" s="33">
        <f t="shared" si="0"/>
        <v>3117</v>
      </c>
      <c r="D8" s="17" t="s">
        <v>29</v>
      </c>
      <c r="E8" s="18">
        <v>92</v>
      </c>
      <c r="F8" s="18">
        <v>320</v>
      </c>
      <c r="G8" s="18" t="s">
        <v>29</v>
      </c>
      <c r="H8" s="18">
        <v>9</v>
      </c>
      <c r="I8" s="18">
        <f t="shared" si="1"/>
        <v>421</v>
      </c>
      <c r="J8" s="49">
        <f t="shared" si="2"/>
        <v>2.4676162006916358E-2</v>
      </c>
      <c r="K8" s="17" t="s">
        <v>29</v>
      </c>
      <c r="L8" s="18">
        <v>52</v>
      </c>
      <c r="M8" s="18">
        <v>336</v>
      </c>
      <c r="N8" s="18">
        <v>13</v>
      </c>
      <c r="O8" s="18">
        <v>136</v>
      </c>
      <c r="P8" s="18">
        <f t="shared" si="3"/>
        <v>537</v>
      </c>
      <c r="Q8" s="49">
        <f t="shared" si="4"/>
        <v>2.6198955944772406E-2</v>
      </c>
      <c r="R8" s="17">
        <v>1</v>
      </c>
      <c r="S8" s="18">
        <v>48</v>
      </c>
      <c r="T8" s="18">
        <v>315</v>
      </c>
      <c r="U8" s="18" t="s">
        <v>29</v>
      </c>
      <c r="V8" s="18">
        <v>3</v>
      </c>
      <c r="W8" s="18">
        <f t="shared" si="5"/>
        <v>367</v>
      </c>
      <c r="X8" s="49">
        <f t="shared" si="6"/>
        <v>1.7042024611098213E-2</v>
      </c>
      <c r="Y8" s="17">
        <v>2</v>
      </c>
      <c r="Z8" s="18">
        <v>58</v>
      </c>
      <c r="AA8" s="18">
        <v>396</v>
      </c>
      <c r="AB8" s="18">
        <v>1</v>
      </c>
      <c r="AC8" s="18">
        <v>63</v>
      </c>
      <c r="AD8" s="18">
        <f t="shared" si="7"/>
        <v>520</v>
      </c>
      <c r="AE8" s="49">
        <f t="shared" si="8"/>
        <v>2.3064981148813484E-2</v>
      </c>
      <c r="AF8" s="17" t="s">
        <v>29</v>
      </c>
      <c r="AG8" s="18">
        <v>81</v>
      </c>
      <c r="AH8" s="18">
        <v>345</v>
      </c>
      <c r="AI8" s="18" t="s">
        <v>29</v>
      </c>
      <c r="AJ8" s="18">
        <v>62</v>
      </c>
      <c r="AK8" s="18">
        <f t="shared" si="9"/>
        <v>488</v>
      </c>
      <c r="AL8" s="49">
        <f t="shared" si="10"/>
        <v>2.072714916751614E-2</v>
      </c>
      <c r="AM8" s="17">
        <v>6</v>
      </c>
      <c r="AN8" s="18">
        <v>88</v>
      </c>
      <c r="AO8" s="18">
        <v>315</v>
      </c>
      <c r="AP8" s="18" t="s">
        <v>29</v>
      </c>
      <c r="AQ8" s="18">
        <v>29</v>
      </c>
      <c r="AR8" s="18">
        <f t="shared" si="11"/>
        <v>438</v>
      </c>
      <c r="AS8" s="49">
        <f t="shared" si="12"/>
        <v>2.1873751498202157E-2</v>
      </c>
      <c r="AT8" s="17" t="s">
        <v>29</v>
      </c>
      <c r="AU8" s="18">
        <v>23</v>
      </c>
      <c r="AV8" s="18">
        <v>298</v>
      </c>
      <c r="AW8" s="18" t="s">
        <v>29</v>
      </c>
      <c r="AX8" s="18">
        <v>25</v>
      </c>
      <c r="AY8" s="18">
        <f t="shared" si="13"/>
        <v>346</v>
      </c>
      <c r="AZ8" s="49">
        <f t="shared" si="14"/>
        <v>2.4749642346208869E-2</v>
      </c>
    </row>
    <row r="9" spans="1:52" ht="13.9" customHeight="1" x14ac:dyDescent="0.35">
      <c r="A9"/>
      <c r="B9" s="58" t="s">
        <v>248</v>
      </c>
      <c r="C9" s="33">
        <f t="shared" si="0"/>
        <v>319</v>
      </c>
      <c r="D9" s="17" t="s">
        <v>29</v>
      </c>
      <c r="E9" s="18">
        <v>10</v>
      </c>
      <c r="F9" s="18">
        <v>9</v>
      </c>
      <c r="G9" s="18" t="s">
        <v>29</v>
      </c>
      <c r="H9" s="18">
        <v>1</v>
      </c>
      <c r="I9" s="18">
        <f t="shared" si="1"/>
        <v>20</v>
      </c>
      <c r="J9" s="49">
        <f t="shared" si="2"/>
        <v>1.1722642283570717E-3</v>
      </c>
      <c r="K9" s="17" t="s">
        <v>29</v>
      </c>
      <c r="L9" s="18">
        <v>48</v>
      </c>
      <c r="M9" s="18">
        <v>8</v>
      </c>
      <c r="N9" s="18" t="s">
        <v>29</v>
      </c>
      <c r="O9" s="18">
        <v>1</v>
      </c>
      <c r="P9" s="18">
        <f t="shared" si="3"/>
        <v>57</v>
      </c>
      <c r="Q9" s="49">
        <f t="shared" si="4"/>
        <v>2.7808947650875739E-3</v>
      </c>
      <c r="R9" s="17" t="s">
        <v>29</v>
      </c>
      <c r="S9" s="18">
        <v>15</v>
      </c>
      <c r="T9" s="18">
        <v>9</v>
      </c>
      <c r="U9" s="18" t="s">
        <v>29</v>
      </c>
      <c r="V9" s="18">
        <v>20</v>
      </c>
      <c r="W9" s="18">
        <f t="shared" si="5"/>
        <v>44</v>
      </c>
      <c r="X9" s="49">
        <f t="shared" si="6"/>
        <v>2.043185511957279E-3</v>
      </c>
      <c r="Y9" s="17">
        <v>1</v>
      </c>
      <c r="Z9" s="18">
        <v>11</v>
      </c>
      <c r="AA9" s="18">
        <v>6</v>
      </c>
      <c r="AB9" s="18" t="s">
        <v>29</v>
      </c>
      <c r="AC9" s="18">
        <v>2</v>
      </c>
      <c r="AD9" s="18">
        <f t="shared" si="7"/>
        <v>20</v>
      </c>
      <c r="AE9" s="49">
        <f t="shared" si="8"/>
        <v>8.8711465956974934E-4</v>
      </c>
      <c r="AF9" s="17" t="s">
        <v>29</v>
      </c>
      <c r="AG9" s="18">
        <v>33</v>
      </c>
      <c r="AH9" s="18">
        <v>13</v>
      </c>
      <c r="AI9" s="18" t="s">
        <v>29</v>
      </c>
      <c r="AJ9" s="18">
        <v>61</v>
      </c>
      <c r="AK9" s="18">
        <f t="shared" si="9"/>
        <v>107</v>
      </c>
      <c r="AL9" s="49">
        <f t="shared" si="10"/>
        <v>4.5446822969758749E-3</v>
      </c>
      <c r="AM9" s="17">
        <v>1</v>
      </c>
      <c r="AN9" s="18">
        <v>37</v>
      </c>
      <c r="AO9" s="18">
        <v>15</v>
      </c>
      <c r="AP9" s="18" t="s">
        <v>29</v>
      </c>
      <c r="AQ9" s="18"/>
      <c r="AR9" s="18">
        <f t="shared" si="11"/>
        <v>53</v>
      </c>
      <c r="AS9" s="49">
        <f t="shared" si="12"/>
        <v>2.6468238114262885E-3</v>
      </c>
      <c r="AT9" s="17" t="s">
        <v>29</v>
      </c>
      <c r="AU9" s="18">
        <v>14</v>
      </c>
      <c r="AV9" s="18">
        <v>4</v>
      </c>
      <c r="AW9" s="18" t="s">
        <v>29</v>
      </c>
      <c r="AX9" s="18" t="s">
        <v>29</v>
      </c>
      <c r="AY9" s="18">
        <f t="shared" si="13"/>
        <v>18</v>
      </c>
      <c r="AZ9" s="49">
        <f t="shared" si="14"/>
        <v>1.2875536480686696E-3</v>
      </c>
    </row>
    <row r="10" spans="1:52" ht="13.9" customHeight="1" x14ac:dyDescent="0.35">
      <c r="A10"/>
      <c r="B10" s="58" t="s">
        <v>249</v>
      </c>
      <c r="C10" s="33">
        <f t="shared" si="0"/>
        <v>2271</v>
      </c>
      <c r="D10" s="17">
        <v>5</v>
      </c>
      <c r="E10" s="18">
        <v>39</v>
      </c>
      <c r="F10" s="18">
        <v>219</v>
      </c>
      <c r="G10" s="18" t="s">
        <v>29</v>
      </c>
      <c r="H10" s="18">
        <v>35</v>
      </c>
      <c r="I10" s="18">
        <f t="shared" si="1"/>
        <v>298</v>
      </c>
      <c r="J10" s="49">
        <f t="shared" si="2"/>
        <v>1.7466737002520369E-2</v>
      </c>
      <c r="K10" s="17">
        <v>12</v>
      </c>
      <c r="L10" s="18">
        <v>45</v>
      </c>
      <c r="M10" s="18">
        <v>255</v>
      </c>
      <c r="N10" s="18" t="s">
        <v>29</v>
      </c>
      <c r="O10" s="18">
        <v>73</v>
      </c>
      <c r="P10" s="18">
        <f t="shared" si="3"/>
        <v>385</v>
      </c>
      <c r="Q10" s="49">
        <f t="shared" si="4"/>
        <v>1.8783236571205543E-2</v>
      </c>
      <c r="R10" s="17">
        <v>9</v>
      </c>
      <c r="S10" s="18">
        <v>90</v>
      </c>
      <c r="T10" s="18">
        <v>317</v>
      </c>
      <c r="U10" s="18" t="s">
        <v>29</v>
      </c>
      <c r="V10" s="18">
        <v>24</v>
      </c>
      <c r="W10" s="18">
        <f t="shared" si="5"/>
        <v>440</v>
      </c>
      <c r="X10" s="49">
        <f t="shared" si="6"/>
        <v>2.0431855119572788E-2</v>
      </c>
      <c r="Y10" s="17">
        <v>4</v>
      </c>
      <c r="Z10" s="18">
        <v>82</v>
      </c>
      <c r="AA10" s="18">
        <v>253</v>
      </c>
      <c r="AB10" s="18" t="s">
        <v>29</v>
      </c>
      <c r="AC10" s="18">
        <v>39</v>
      </c>
      <c r="AD10" s="18">
        <f t="shared" si="7"/>
        <v>378</v>
      </c>
      <c r="AE10" s="49">
        <f t="shared" si="8"/>
        <v>1.6766467065868262E-2</v>
      </c>
      <c r="AF10" s="17">
        <v>2</v>
      </c>
      <c r="AG10" s="18">
        <v>53</v>
      </c>
      <c r="AH10" s="18">
        <v>220</v>
      </c>
      <c r="AI10" s="18" t="s">
        <v>29</v>
      </c>
      <c r="AJ10" s="18">
        <v>60</v>
      </c>
      <c r="AK10" s="18">
        <f t="shared" si="9"/>
        <v>335</v>
      </c>
      <c r="AL10" s="49">
        <f t="shared" si="10"/>
        <v>1.4228678219503908E-2</v>
      </c>
      <c r="AM10" s="17" t="s">
        <v>29</v>
      </c>
      <c r="AN10" s="18">
        <v>75</v>
      </c>
      <c r="AO10" s="18">
        <v>189</v>
      </c>
      <c r="AP10" s="18">
        <v>2</v>
      </c>
      <c r="AQ10" s="18">
        <v>20</v>
      </c>
      <c r="AR10" s="18">
        <f t="shared" si="11"/>
        <v>286</v>
      </c>
      <c r="AS10" s="49">
        <f t="shared" si="12"/>
        <v>1.4282860567319217E-2</v>
      </c>
      <c r="AT10" s="17" t="s">
        <v>29</v>
      </c>
      <c r="AU10" s="18">
        <v>26</v>
      </c>
      <c r="AV10" s="18">
        <v>123</v>
      </c>
      <c r="AW10" s="18" t="s">
        <v>29</v>
      </c>
      <c r="AX10" s="18" t="s">
        <v>29</v>
      </c>
      <c r="AY10" s="18">
        <f t="shared" si="13"/>
        <v>149</v>
      </c>
      <c r="AZ10" s="49">
        <f t="shared" si="14"/>
        <v>1.0658082975679542E-2</v>
      </c>
    </row>
    <row r="11" spans="1:52" ht="13.9" customHeight="1" x14ac:dyDescent="0.35">
      <c r="A11"/>
      <c r="B11" s="58" t="s">
        <v>250</v>
      </c>
      <c r="C11" s="33">
        <f t="shared" si="0"/>
        <v>3010</v>
      </c>
      <c r="D11" s="17">
        <v>7</v>
      </c>
      <c r="E11" s="18">
        <v>37</v>
      </c>
      <c r="F11" s="18">
        <v>230</v>
      </c>
      <c r="G11" s="18" t="s">
        <v>29</v>
      </c>
      <c r="H11" s="18">
        <v>127</v>
      </c>
      <c r="I11" s="18">
        <f t="shared" si="1"/>
        <v>401</v>
      </c>
      <c r="J11" s="49">
        <f t="shared" si="2"/>
        <v>2.3503897778559286E-2</v>
      </c>
      <c r="K11" s="17">
        <v>1</v>
      </c>
      <c r="L11" s="18">
        <v>50</v>
      </c>
      <c r="M11" s="18">
        <v>220</v>
      </c>
      <c r="N11" s="18" t="s">
        <v>29</v>
      </c>
      <c r="O11" s="18">
        <v>113</v>
      </c>
      <c r="P11" s="18">
        <f t="shared" si="3"/>
        <v>384</v>
      </c>
      <c r="Q11" s="49">
        <f t="shared" si="4"/>
        <v>1.8734448943747865E-2</v>
      </c>
      <c r="R11" s="17">
        <v>17</v>
      </c>
      <c r="S11" s="18">
        <v>66</v>
      </c>
      <c r="T11" s="18">
        <v>323</v>
      </c>
      <c r="U11" s="18" t="s">
        <v>29</v>
      </c>
      <c r="V11" s="18">
        <v>253</v>
      </c>
      <c r="W11" s="18">
        <f t="shared" si="5"/>
        <v>659</v>
      </c>
      <c r="X11" s="49">
        <f t="shared" si="6"/>
        <v>3.0601346644996516E-2</v>
      </c>
      <c r="Y11" s="17">
        <v>4</v>
      </c>
      <c r="Z11" s="18">
        <v>33</v>
      </c>
      <c r="AA11" s="18">
        <v>352</v>
      </c>
      <c r="AB11" s="18" t="s">
        <v>29</v>
      </c>
      <c r="AC11" s="18">
        <v>104</v>
      </c>
      <c r="AD11" s="18">
        <f t="shared" si="7"/>
        <v>493</v>
      </c>
      <c r="AE11" s="49">
        <f t="shared" si="8"/>
        <v>2.1867376358394322E-2</v>
      </c>
      <c r="AF11" s="17">
        <v>15</v>
      </c>
      <c r="AG11" s="18">
        <v>35</v>
      </c>
      <c r="AH11" s="18">
        <v>342</v>
      </c>
      <c r="AI11" s="18" t="s">
        <v>29</v>
      </c>
      <c r="AJ11" s="18">
        <v>51</v>
      </c>
      <c r="AK11" s="18">
        <f t="shared" si="9"/>
        <v>443</v>
      </c>
      <c r="AL11" s="49">
        <f t="shared" si="10"/>
        <v>1.8815834182806659E-2</v>
      </c>
      <c r="AM11" s="17">
        <v>3</v>
      </c>
      <c r="AN11" s="18">
        <v>44</v>
      </c>
      <c r="AO11" s="18">
        <v>279</v>
      </c>
      <c r="AP11" s="18" t="s">
        <v>29</v>
      </c>
      <c r="AQ11" s="18">
        <v>70</v>
      </c>
      <c r="AR11" s="18">
        <f t="shared" si="11"/>
        <v>396</v>
      </c>
      <c r="AS11" s="49">
        <f t="shared" si="12"/>
        <v>1.9776268477826608E-2</v>
      </c>
      <c r="AT11" s="17" t="s">
        <v>29</v>
      </c>
      <c r="AU11" s="18">
        <v>24</v>
      </c>
      <c r="AV11" s="18">
        <v>210</v>
      </c>
      <c r="AW11" s="18" t="s">
        <v>29</v>
      </c>
      <c r="AX11" s="18" t="s">
        <v>29</v>
      </c>
      <c r="AY11" s="18">
        <f t="shared" si="13"/>
        <v>234</v>
      </c>
      <c r="AZ11" s="49">
        <f t="shared" si="14"/>
        <v>1.6738197424892704E-2</v>
      </c>
    </row>
    <row r="12" spans="1:52" ht="13.9" customHeight="1" x14ac:dyDescent="0.35">
      <c r="A12"/>
      <c r="B12" s="58" t="s">
        <v>251</v>
      </c>
      <c r="C12" s="33">
        <f t="shared" si="0"/>
        <v>3702</v>
      </c>
      <c r="D12" s="17">
        <v>2</v>
      </c>
      <c r="E12" s="18">
        <v>58</v>
      </c>
      <c r="F12" s="18">
        <v>217</v>
      </c>
      <c r="G12" s="18" t="s">
        <v>29</v>
      </c>
      <c r="H12" s="18">
        <v>196</v>
      </c>
      <c r="I12" s="18">
        <f t="shared" si="1"/>
        <v>473</v>
      </c>
      <c r="J12" s="49">
        <f t="shared" si="2"/>
        <v>2.7724049000644745E-2</v>
      </c>
      <c r="K12" s="17">
        <v>5</v>
      </c>
      <c r="L12" s="18">
        <v>18</v>
      </c>
      <c r="M12" s="18">
        <v>229</v>
      </c>
      <c r="N12" s="18">
        <v>3</v>
      </c>
      <c r="O12" s="18">
        <v>442</v>
      </c>
      <c r="P12" s="18">
        <f t="shared" si="3"/>
        <v>697</v>
      </c>
      <c r="Q12" s="49">
        <f t="shared" si="4"/>
        <v>3.4004976338000682E-2</v>
      </c>
      <c r="R12" s="17">
        <v>7</v>
      </c>
      <c r="S12" s="18">
        <v>63</v>
      </c>
      <c r="T12" s="18">
        <v>250</v>
      </c>
      <c r="U12" s="18">
        <v>6</v>
      </c>
      <c r="V12" s="18">
        <v>173</v>
      </c>
      <c r="W12" s="18">
        <f t="shared" si="5"/>
        <v>499</v>
      </c>
      <c r="X12" s="49">
        <f t="shared" si="6"/>
        <v>2.3171581146970047E-2</v>
      </c>
      <c r="Y12" s="17">
        <v>15</v>
      </c>
      <c r="Z12" s="18">
        <v>69</v>
      </c>
      <c r="AA12" s="18">
        <v>305</v>
      </c>
      <c r="AB12" s="18" t="s">
        <v>29</v>
      </c>
      <c r="AC12" s="18">
        <v>191</v>
      </c>
      <c r="AD12" s="18">
        <f t="shared" si="7"/>
        <v>580</v>
      </c>
      <c r="AE12" s="49">
        <f t="shared" si="8"/>
        <v>2.5726325127522733E-2</v>
      </c>
      <c r="AF12" s="17">
        <v>7</v>
      </c>
      <c r="AG12" s="18">
        <v>59</v>
      </c>
      <c r="AH12" s="18">
        <v>272</v>
      </c>
      <c r="AI12" s="18" t="s">
        <v>29</v>
      </c>
      <c r="AJ12" s="18">
        <v>227</v>
      </c>
      <c r="AK12" s="18">
        <f t="shared" si="9"/>
        <v>565</v>
      </c>
      <c r="AL12" s="49">
        <f t="shared" si="10"/>
        <v>2.3997621474685694E-2</v>
      </c>
      <c r="AM12" s="17">
        <v>17</v>
      </c>
      <c r="AN12" s="18">
        <v>61</v>
      </c>
      <c r="AO12" s="18">
        <v>317</v>
      </c>
      <c r="AP12" s="18">
        <v>8</v>
      </c>
      <c r="AQ12" s="18">
        <v>150</v>
      </c>
      <c r="AR12" s="18">
        <f t="shared" si="11"/>
        <v>553</v>
      </c>
      <c r="AS12" s="49">
        <f t="shared" si="12"/>
        <v>2.7616859768278067E-2</v>
      </c>
      <c r="AT12" s="17">
        <v>3</v>
      </c>
      <c r="AU12" s="18">
        <v>40</v>
      </c>
      <c r="AV12" s="18">
        <v>170</v>
      </c>
      <c r="AW12" s="18" t="s">
        <v>29</v>
      </c>
      <c r="AX12" s="18">
        <v>122</v>
      </c>
      <c r="AY12" s="18">
        <f t="shared" si="13"/>
        <v>335</v>
      </c>
      <c r="AZ12" s="49">
        <f t="shared" si="14"/>
        <v>2.3962804005722461E-2</v>
      </c>
    </row>
    <row r="13" spans="1:52" ht="13.9" customHeight="1" x14ac:dyDescent="0.35">
      <c r="A13"/>
      <c r="B13" s="58" t="s">
        <v>252</v>
      </c>
      <c r="C13" s="33">
        <f t="shared" si="0"/>
        <v>2969</v>
      </c>
      <c r="D13" s="17">
        <v>2</v>
      </c>
      <c r="E13" s="18">
        <v>174</v>
      </c>
      <c r="F13" s="18">
        <v>277</v>
      </c>
      <c r="G13" s="18" t="s">
        <v>29</v>
      </c>
      <c r="H13" s="18">
        <v>63</v>
      </c>
      <c r="I13" s="18">
        <f t="shared" si="1"/>
        <v>516</v>
      </c>
      <c r="J13" s="49">
        <f t="shared" si="2"/>
        <v>3.0244417091612449E-2</v>
      </c>
      <c r="K13" s="17">
        <v>3</v>
      </c>
      <c r="L13" s="18">
        <v>69</v>
      </c>
      <c r="M13" s="18">
        <v>255</v>
      </c>
      <c r="N13" s="18">
        <v>8</v>
      </c>
      <c r="O13" s="18">
        <v>70</v>
      </c>
      <c r="P13" s="18">
        <f t="shared" si="3"/>
        <v>405</v>
      </c>
      <c r="Q13" s="49">
        <f t="shared" si="4"/>
        <v>1.9758989120359078E-2</v>
      </c>
      <c r="R13" s="17">
        <v>2</v>
      </c>
      <c r="S13" s="18">
        <v>105</v>
      </c>
      <c r="T13" s="18">
        <v>350</v>
      </c>
      <c r="U13" s="18" t="s">
        <v>29</v>
      </c>
      <c r="V13" s="18">
        <v>176</v>
      </c>
      <c r="W13" s="18">
        <f t="shared" si="5"/>
        <v>633</v>
      </c>
      <c r="X13" s="49">
        <f t="shared" si="6"/>
        <v>2.9394009751567217E-2</v>
      </c>
      <c r="Y13" s="17">
        <v>1</v>
      </c>
      <c r="Z13" s="18">
        <v>72</v>
      </c>
      <c r="AA13" s="18">
        <v>340</v>
      </c>
      <c r="AB13" s="18" t="s">
        <v>29</v>
      </c>
      <c r="AC13" s="18">
        <v>10</v>
      </c>
      <c r="AD13" s="18">
        <f t="shared" si="7"/>
        <v>423</v>
      </c>
      <c r="AE13" s="49">
        <f t="shared" si="8"/>
        <v>1.8762475049900199E-2</v>
      </c>
      <c r="AF13" s="17">
        <v>14</v>
      </c>
      <c r="AG13" s="18">
        <v>64</v>
      </c>
      <c r="AH13" s="18">
        <v>288</v>
      </c>
      <c r="AI13" s="18">
        <v>2</v>
      </c>
      <c r="AJ13" s="18">
        <v>71</v>
      </c>
      <c r="AK13" s="18">
        <f t="shared" si="9"/>
        <v>439</v>
      </c>
      <c r="AL13" s="49">
        <f t="shared" si="10"/>
        <v>1.8645939517499151E-2</v>
      </c>
      <c r="AM13" s="17">
        <v>2</v>
      </c>
      <c r="AN13" s="18">
        <v>78</v>
      </c>
      <c r="AO13" s="18">
        <v>272</v>
      </c>
      <c r="AP13" s="18" t="s">
        <v>29</v>
      </c>
      <c r="AQ13" s="18">
        <v>38</v>
      </c>
      <c r="AR13" s="18">
        <f t="shared" si="11"/>
        <v>390</v>
      </c>
      <c r="AS13" s="49">
        <f t="shared" si="12"/>
        <v>1.9476628046344386E-2</v>
      </c>
      <c r="AT13" s="17" t="s">
        <v>29</v>
      </c>
      <c r="AU13" s="18">
        <v>8</v>
      </c>
      <c r="AV13" s="18">
        <v>154</v>
      </c>
      <c r="AW13" s="18">
        <v>1</v>
      </c>
      <c r="AX13" s="18" t="s">
        <v>29</v>
      </c>
      <c r="AY13" s="18">
        <f t="shared" si="13"/>
        <v>163</v>
      </c>
      <c r="AZ13" s="49">
        <f t="shared" si="14"/>
        <v>1.1659513590844063E-2</v>
      </c>
    </row>
    <row r="14" spans="1:52" ht="13.9" customHeight="1" x14ac:dyDescent="0.35">
      <c r="A14"/>
      <c r="B14" s="58" t="s">
        <v>253</v>
      </c>
      <c r="C14" s="33">
        <f t="shared" si="0"/>
        <v>1852</v>
      </c>
      <c r="D14" s="17" t="s">
        <v>29</v>
      </c>
      <c r="E14" s="18">
        <v>54</v>
      </c>
      <c r="F14" s="18">
        <v>43</v>
      </c>
      <c r="G14" s="18" t="s">
        <v>29</v>
      </c>
      <c r="H14" s="18">
        <v>102</v>
      </c>
      <c r="I14" s="18">
        <f t="shared" si="1"/>
        <v>199</v>
      </c>
      <c r="J14" s="49">
        <f t="shared" si="2"/>
        <v>1.1664029072152863E-2</v>
      </c>
      <c r="K14" s="17">
        <v>33</v>
      </c>
      <c r="L14" s="18">
        <v>90</v>
      </c>
      <c r="M14" s="18">
        <v>71</v>
      </c>
      <c r="N14" s="18">
        <v>2</v>
      </c>
      <c r="O14" s="18">
        <v>191</v>
      </c>
      <c r="P14" s="18">
        <f t="shared" si="3"/>
        <v>387</v>
      </c>
      <c r="Q14" s="49">
        <f t="shared" si="4"/>
        <v>1.8880811826120895E-2</v>
      </c>
      <c r="R14" s="17">
        <v>4</v>
      </c>
      <c r="S14" s="18">
        <v>85</v>
      </c>
      <c r="T14" s="18">
        <v>64</v>
      </c>
      <c r="U14" s="18">
        <v>1</v>
      </c>
      <c r="V14" s="18">
        <v>136</v>
      </c>
      <c r="W14" s="18">
        <f t="shared" si="5"/>
        <v>290</v>
      </c>
      <c r="X14" s="49">
        <f t="shared" si="6"/>
        <v>1.3466449965172975E-2</v>
      </c>
      <c r="Y14" s="17">
        <v>3</v>
      </c>
      <c r="Z14" s="18">
        <v>79</v>
      </c>
      <c r="AA14" s="18">
        <v>56</v>
      </c>
      <c r="AB14" s="18">
        <v>1</v>
      </c>
      <c r="AC14" s="18">
        <v>127</v>
      </c>
      <c r="AD14" s="18">
        <f t="shared" si="7"/>
        <v>266</v>
      </c>
      <c r="AE14" s="49">
        <f t="shared" si="8"/>
        <v>1.1798624972277667E-2</v>
      </c>
      <c r="AF14" s="17">
        <v>2</v>
      </c>
      <c r="AG14" s="18">
        <v>45</v>
      </c>
      <c r="AH14" s="18">
        <v>67</v>
      </c>
      <c r="AI14" s="18" t="s">
        <v>29</v>
      </c>
      <c r="AJ14" s="18">
        <v>236</v>
      </c>
      <c r="AK14" s="18">
        <f t="shared" si="9"/>
        <v>350</v>
      </c>
      <c r="AL14" s="49">
        <f t="shared" si="10"/>
        <v>1.4865783214407067E-2</v>
      </c>
      <c r="AM14" s="17">
        <v>1</v>
      </c>
      <c r="AN14" s="18">
        <v>56</v>
      </c>
      <c r="AO14" s="18">
        <v>34</v>
      </c>
      <c r="AP14" s="18" t="s">
        <v>29</v>
      </c>
      <c r="AQ14" s="18">
        <v>153</v>
      </c>
      <c r="AR14" s="18">
        <f t="shared" si="11"/>
        <v>244</v>
      </c>
      <c r="AS14" s="49">
        <f t="shared" si="12"/>
        <v>1.2185377546943668E-2</v>
      </c>
      <c r="AT14" s="17">
        <v>2</v>
      </c>
      <c r="AU14" s="18">
        <v>33</v>
      </c>
      <c r="AV14" s="18">
        <v>20</v>
      </c>
      <c r="AW14" s="18" t="s">
        <v>29</v>
      </c>
      <c r="AX14" s="18">
        <v>61</v>
      </c>
      <c r="AY14" s="18">
        <f t="shared" si="13"/>
        <v>116</v>
      </c>
      <c r="AZ14" s="49">
        <f t="shared" si="14"/>
        <v>8.2975679542203144E-3</v>
      </c>
    </row>
    <row r="15" spans="1:52" ht="13.5" customHeight="1" x14ac:dyDescent="0.35">
      <c r="A15"/>
      <c r="B15" s="58" t="s">
        <v>254</v>
      </c>
      <c r="C15" s="33">
        <f t="shared" si="0"/>
        <v>23255</v>
      </c>
      <c r="D15" s="17">
        <v>7</v>
      </c>
      <c r="E15" s="18">
        <v>189</v>
      </c>
      <c r="F15" s="18">
        <v>2053</v>
      </c>
      <c r="G15" s="18">
        <v>2</v>
      </c>
      <c r="H15" s="18">
        <v>447</v>
      </c>
      <c r="I15" s="18">
        <f t="shared" si="1"/>
        <v>2698</v>
      </c>
      <c r="J15" s="49">
        <f t="shared" si="2"/>
        <v>0.15813844440536898</v>
      </c>
      <c r="K15" s="17">
        <v>6</v>
      </c>
      <c r="L15" s="18">
        <v>156</v>
      </c>
      <c r="M15" s="18">
        <v>2519</v>
      </c>
      <c r="N15" s="18" t="s">
        <v>29</v>
      </c>
      <c r="O15" s="18">
        <v>811</v>
      </c>
      <c r="P15" s="18">
        <f t="shared" si="3"/>
        <v>3492</v>
      </c>
      <c r="Q15" s="49">
        <f t="shared" si="4"/>
        <v>0.17036639508220716</v>
      </c>
      <c r="R15" s="17">
        <v>15</v>
      </c>
      <c r="S15" s="18">
        <v>161</v>
      </c>
      <c r="T15" s="18">
        <v>2769</v>
      </c>
      <c r="U15" s="18">
        <v>12</v>
      </c>
      <c r="V15" s="18">
        <v>788</v>
      </c>
      <c r="W15" s="18">
        <f t="shared" si="5"/>
        <v>3745</v>
      </c>
      <c r="X15" s="49">
        <f t="shared" si="6"/>
        <v>0.17390294868818204</v>
      </c>
      <c r="Y15" s="17">
        <v>25</v>
      </c>
      <c r="Z15" s="18">
        <v>94</v>
      </c>
      <c r="AA15" s="18">
        <v>2863</v>
      </c>
      <c r="AB15" s="18">
        <v>2</v>
      </c>
      <c r="AC15" s="18">
        <v>881</v>
      </c>
      <c r="AD15" s="18">
        <f t="shared" si="7"/>
        <v>3865</v>
      </c>
      <c r="AE15" s="49">
        <f t="shared" si="8"/>
        <v>0.17143490796185407</v>
      </c>
      <c r="AF15" s="17">
        <v>10</v>
      </c>
      <c r="AG15" s="18">
        <v>110</v>
      </c>
      <c r="AH15" s="18">
        <v>2706</v>
      </c>
      <c r="AI15" s="18">
        <v>13</v>
      </c>
      <c r="AJ15" s="18">
        <v>936</v>
      </c>
      <c r="AK15" s="18">
        <f t="shared" si="9"/>
        <v>3775</v>
      </c>
      <c r="AL15" s="49">
        <f t="shared" si="10"/>
        <v>0.16033809038396193</v>
      </c>
      <c r="AM15" s="17">
        <v>23</v>
      </c>
      <c r="AN15" s="18">
        <v>142</v>
      </c>
      <c r="AO15" s="18">
        <v>2498</v>
      </c>
      <c r="AP15" s="18">
        <v>16</v>
      </c>
      <c r="AQ15" s="18">
        <v>466</v>
      </c>
      <c r="AR15" s="18">
        <f t="shared" si="11"/>
        <v>3145</v>
      </c>
      <c r="AS15" s="49">
        <f t="shared" si="12"/>
        <v>0.15706152616859767</v>
      </c>
      <c r="AT15" s="17">
        <v>3</v>
      </c>
      <c r="AU15" s="18">
        <v>22</v>
      </c>
      <c r="AV15" s="18">
        <v>2033</v>
      </c>
      <c r="AW15" s="18">
        <v>3</v>
      </c>
      <c r="AX15" s="18">
        <v>474</v>
      </c>
      <c r="AY15" s="18">
        <f t="shared" si="13"/>
        <v>2535</v>
      </c>
      <c r="AZ15" s="49">
        <f t="shared" si="14"/>
        <v>0.18133047210300429</v>
      </c>
    </row>
    <row r="16" spans="1:52" ht="13.9" customHeight="1" x14ac:dyDescent="0.3">
      <c r="B16" s="58" t="s">
        <v>255</v>
      </c>
      <c r="C16" s="33">
        <f t="shared" si="0"/>
        <v>5897</v>
      </c>
      <c r="D16" s="17" t="s">
        <v>29</v>
      </c>
      <c r="E16" s="18">
        <v>78</v>
      </c>
      <c r="F16" s="18">
        <v>514</v>
      </c>
      <c r="G16" s="18" t="s">
        <v>29</v>
      </c>
      <c r="H16" s="18">
        <v>101</v>
      </c>
      <c r="I16" s="18">
        <f t="shared" si="1"/>
        <v>693</v>
      </c>
      <c r="J16" s="49">
        <f t="shared" si="2"/>
        <v>4.0618955512572531E-2</v>
      </c>
      <c r="K16" s="17">
        <v>4</v>
      </c>
      <c r="L16" s="18">
        <v>37</v>
      </c>
      <c r="M16" s="18">
        <v>657</v>
      </c>
      <c r="N16" s="18" t="s">
        <v>29</v>
      </c>
      <c r="O16" s="18">
        <v>124</v>
      </c>
      <c r="P16" s="18">
        <f t="shared" si="3"/>
        <v>822</v>
      </c>
      <c r="Q16" s="49">
        <f t="shared" si="4"/>
        <v>4.0103429770210273E-2</v>
      </c>
      <c r="R16" s="17" t="s">
        <v>29</v>
      </c>
      <c r="S16" s="18">
        <v>129</v>
      </c>
      <c r="T16" s="18">
        <v>625</v>
      </c>
      <c r="U16" s="18" t="s">
        <v>29</v>
      </c>
      <c r="V16" s="18">
        <v>213</v>
      </c>
      <c r="W16" s="18">
        <f t="shared" si="5"/>
        <v>967</v>
      </c>
      <c r="X16" s="49">
        <f t="shared" si="6"/>
        <v>4.490364522869747E-2</v>
      </c>
      <c r="Y16" s="17">
        <v>4</v>
      </c>
      <c r="Z16" s="18">
        <v>95</v>
      </c>
      <c r="AA16" s="18">
        <v>630</v>
      </c>
      <c r="AB16" s="18" t="s">
        <v>29</v>
      </c>
      <c r="AC16" s="18">
        <v>75</v>
      </c>
      <c r="AD16" s="18">
        <f t="shared" si="7"/>
        <v>804</v>
      </c>
      <c r="AE16" s="49">
        <f t="shared" si="8"/>
        <v>3.5662009314703924E-2</v>
      </c>
      <c r="AF16" s="17">
        <v>15</v>
      </c>
      <c r="AG16" s="18">
        <v>114</v>
      </c>
      <c r="AH16" s="18">
        <v>953</v>
      </c>
      <c r="AI16" s="18" t="s">
        <v>29</v>
      </c>
      <c r="AJ16" s="18">
        <v>48</v>
      </c>
      <c r="AK16" s="18">
        <f t="shared" si="9"/>
        <v>1130</v>
      </c>
      <c r="AL16" s="49">
        <f t="shared" si="10"/>
        <v>4.7995242949371388E-2</v>
      </c>
      <c r="AM16" s="17">
        <v>12</v>
      </c>
      <c r="AN16" s="18">
        <v>76</v>
      </c>
      <c r="AO16" s="18">
        <v>589</v>
      </c>
      <c r="AP16" s="18" t="s">
        <v>29</v>
      </c>
      <c r="AQ16" s="18">
        <v>156</v>
      </c>
      <c r="AR16" s="18">
        <f t="shared" si="11"/>
        <v>833</v>
      </c>
      <c r="AS16" s="49">
        <f t="shared" si="12"/>
        <v>4.1600079904115059E-2</v>
      </c>
      <c r="AT16" s="17">
        <v>9</v>
      </c>
      <c r="AU16" s="18">
        <v>48</v>
      </c>
      <c r="AV16" s="18">
        <v>480</v>
      </c>
      <c r="AW16" s="18" t="s">
        <v>29</v>
      </c>
      <c r="AX16" s="18">
        <v>111</v>
      </c>
      <c r="AY16" s="18">
        <f t="shared" si="13"/>
        <v>648</v>
      </c>
      <c r="AZ16" s="49">
        <f t="shared" si="14"/>
        <v>4.63519313304721E-2</v>
      </c>
    </row>
    <row r="17" spans="2:52" ht="13.9" customHeight="1" x14ac:dyDescent="0.3">
      <c r="B17" s="58" t="s">
        <v>256</v>
      </c>
      <c r="C17" s="33">
        <f t="shared" si="0"/>
        <v>3964</v>
      </c>
      <c r="D17" s="17">
        <v>11</v>
      </c>
      <c r="E17" s="18">
        <v>68</v>
      </c>
      <c r="F17" s="18">
        <v>229</v>
      </c>
      <c r="G17" s="18" t="s">
        <v>29</v>
      </c>
      <c r="H17" s="18">
        <v>88</v>
      </c>
      <c r="I17" s="18">
        <f t="shared" si="1"/>
        <v>396</v>
      </c>
      <c r="J17" s="49">
        <f t="shared" si="2"/>
        <v>2.321083172147002E-2</v>
      </c>
      <c r="K17" s="17">
        <v>17</v>
      </c>
      <c r="L17" s="18">
        <v>90</v>
      </c>
      <c r="M17" s="18">
        <v>345</v>
      </c>
      <c r="N17" s="18" t="s">
        <v>29</v>
      </c>
      <c r="O17" s="18">
        <v>232</v>
      </c>
      <c r="P17" s="18">
        <f t="shared" si="3"/>
        <v>684</v>
      </c>
      <c r="Q17" s="49">
        <f t="shared" si="4"/>
        <v>3.3370737181050887E-2</v>
      </c>
      <c r="R17" s="17">
        <v>5</v>
      </c>
      <c r="S17" s="18">
        <v>97</v>
      </c>
      <c r="T17" s="18">
        <v>356</v>
      </c>
      <c r="U17" s="18">
        <v>2</v>
      </c>
      <c r="V17" s="18">
        <v>177</v>
      </c>
      <c r="W17" s="18">
        <f t="shared" si="5"/>
        <v>637</v>
      </c>
      <c r="X17" s="49">
        <f t="shared" si="6"/>
        <v>2.9579753889017877E-2</v>
      </c>
      <c r="Y17" s="17">
        <v>15</v>
      </c>
      <c r="Z17" s="18">
        <v>89</v>
      </c>
      <c r="AA17" s="18">
        <v>393</v>
      </c>
      <c r="AB17" s="18" t="s">
        <v>29</v>
      </c>
      <c r="AC17" s="18">
        <v>44</v>
      </c>
      <c r="AD17" s="18">
        <f t="shared" si="7"/>
        <v>541</v>
      </c>
      <c r="AE17" s="49">
        <f t="shared" si="8"/>
        <v>2.3996451541361721E-2</v>
      </c>
      <c r="AF17" s="17" t="s">
        <v>29</v>
      </c>
      <c r="AG17" s="18">
        <v>82</v>
      </c>
      <c r="AH17" s="18">
        <v>406</v>
      </c>
      <c r="AI17" s="18" t="s">
        <v>29</v>
      </c>
      <c r="AJ17" s="18">
        <v>205</v>
      </c>
      <c r="AK17" s="18">
        <f t="shared" si="9"/>
        <v>693</v>
      </c>
      <c r="AL17" s="49">
        <f t="shared" si="10"/>
        <v>2.9434250764525993E-2</v>
      </c>
      <c r="AM17" s="17">
        <v>9</v>
      </c>
      <c r="AN17" s="18">
        <v>39</v>
      </c>
      <c r="AO17" s="18">
        <v>333</v>
      </c>
      <c r="AP17" s="18" t="s">
        <v>29</v>
      </c>
      <c r="AQ17" s="18">
        <v>343</v>
      </c>
      <c r="AR17" s="18">
        <f t="shared" si="11"/>
        <v>724</v>
      </c>
      <c r="AS17" s="49">
        <f t="shared" si="12"/>
        <v>3.6156612065521378E-2</v>
      </c>
      <c r="AT17" s="17">
        <v>1</v>
      </c>
      <c r="AU17" s="18">
        <v>28</v>
      </c>
      <c r="AV17" s="18">
        <v>233</v>
      </c>
      <c r="AW17" s="18" t="s">
        <v>29</v>
      </c>
      <c r="AX17" s="18">
        <v>27</v>
      </c>
      <c r="AY17" s="18">
        <f t="shared" si="13"/>
        <v>289</v>
      </c>
      <c r="AZ17" s="49">
        <f t="shared" si="14"/>
        <v>2.0672389127324751E-2</v>
      </c>
    </row>
    <row r="18" spans="2:52" ht="13.9" customHeight="1" thickBot="1" x14ac:dyDescent="0.35">
      <c r="B18" s="59" t="s">
        <v>257</v>
      </c>
      <c r="C18" s="64">
        <f t="shared" si="0"/>
        <v>12813</v>
      </c>
      <c r="D18" s="20" t="s">
        <v>29</v>
      </c>
      <c r="E18" s="21">
        <v>152</v>
      </c>
      <c r="F18" s="21">
        <v>985</v>
      </c>
      <c r="G18" s="21">
        <v>10</v>
      </c>
      <c r="H18" s="21">
        <v>534</v>
      </c>
      <c r="I18" s="21">
        <f t="shared" si="1"/>
        <v>1681</v>
      </c>
      <c r="J18" s="50">
        <f t="shared" si="2"/>
        <v>9.8528808393411882E-2</v>
      </c>
      <c r="K18" s="20">
        <v>8</v>
      </c>
      <c r="L18" s="21">
        <v>232</v>
      </c>
      <c r="M18" s="21">
        <v>1191</v>
      </c>
      <c r="N18" s="21" t="s">
        <v>29</v>
      </c>
      <c r="O18" s="21">
        <v>392</v>
      </c>
      <c r="P18" s="21">
        <f t="shared" si="3"/>
        <v>1823</v>
      </c>
      <c r="Q18" s="50">
        <f t="shared" si="4"/>
        <v>8.8939844855344688E-2</v>
      </c>
      <c r="R18" s="20">
        <v>5</v>
      </c>
      <c r="S18" s="21">
        <v>262</v>
      </c>
      <c r="T18" s="21">
        <v>1204</v>
      </c>
      <c r="U18" s="21">
        <v>5</v>
      </c>
      <c r="V18" s="21">
        <v>413</v>
      </c>
      <c r="W18" s="21">
        <f t="shared" si="5"/>
        <v>1889</v>
      </c>
      <c r="X18" s="50">
        <f t="shared" si="6"/>
        <v>8.7717668911074992E-2</v>
      </c>
      <c r="Y18" s="20">
        <v>27</v>
      </c>
      <c r="Z18" s="21">
        <v>324</v>
      </c>
      <c r="AA18" s="21">
        <v>1314</v>
      </c>
      <c r="AB18" s="21" t="s">
        <v>29</v>
      </c>
      <c r="AC18" s="21">
        <v>383</v>
      </c>
      <c r="AD18" s="21">
        <f t="shared" si="7"/>
        <v>2048</v>
      </c>
      <c r="AE18" s="50">
        <f t="shared" si="8"/>
        <v>9.0840541139942332E-2</v>
      </c>
      <c r="AF18" s="20">
        <v>52</v>
      </c>
      <c r="AG18" s="21">
        <v>316</v>
      </c>
      <c r="AH18" s="21">
        <v>1292</v>
      </c>
      <c r="AI18" s="21" t="s">
        <v>29</v>
      </c>
      <c r="AJ18" s="21">
        <v>457</v>
      </c>
      <c r="AK18" s="21">
        <f t="shared" si="9"/>
        <v>2117</v>
      </c>
      <c r="AL18" s="50">
        <f t="shared" si="10"/>
        <v>8.9916751613999327E-2</v>
      </c>
      <c r="AM18" s="20">
        <v>28</v>
      </c>
      <c r="AN18" s="21">
        <v>401</v>
      </c>
      <c r="AO18" s="21">
        <v>1371</v>
      </c>
      <c r="AP18" s="21">
        <v>4</v>
      </c>
      <c r="AQ18" s="21">
        <v>173</v>
      </c>
      <c r="AR18" s="21">
        <f t="shared" si="11"/>
        <v>1977</v>
      </c>
      <c r="AS18" s="50">
        <f t="shared" si="12"/>
        <v>9.8731522173391928E-2</v>
      </c>
      <c r="AT18" s="20">
        <v>27</v>
      </c>
      <c r="AU18" s="21">
        <v>144</v>
      </c>
      <c r="AV18" s="21">
        <v>753</v>
      </c>
      <c r="AW18" s="21">
        <v>16</v>
      </c>
      <c r="AX18" s="21">
        <v>338</v>
      </c>
      <c r="AY18" s="21">
        <f t="shared" si="13"/>
        <v>1278</v>
      </c>
      <c r="AZ18" s="50">
        <f t="shared" si="14"/>
        <v>9.1416309012875535E-2</v>
      </c>
    </row>
    <row r="19" spans="2:52" ht="13.9" customHeight="1" thickBot="1" x14ac:dyDescent="0.35">
      <c r="B19" s="60" t="s">
        <v>19</v>
      </c>
      <c r="C19" s="32">
        <f t="shared" si="0"/>
        <v>139186</v>
      </c>
      <c r="D19" s="26">
        <f>SUM(D5:D18)</f>
        <v>632</v>
      </c>
      <c r="E19" s="27">
        <f t="shared" ref="E19:I19" si="15">SUM(E5:E18)</f>
        <v>2622</v>
      </c>
      <c r="F19" s="27">
        <f t="shared" si="15"/>
        <v>10858</v>
      </c>
      <c r="G19" s="27">
        <f t="shared" si="15"/>
        <v>117</v>
      </c>
      <c r="H19" s="27">
        <f t="shared" si="15"/>
        <v>2832</v>
      </c>
      <c r="I19" s="27">
        <f t="shared" si="15"/>
        <v>17061</v>
      </c>
      <c r="J19" s="85">
        <f t="shared" si="2"/>
        <v>1</v>
      </c>
      <c r="K19" s="26">
        <f>SUM(K5:K18)</f>
        <v>668</v>
      </c>
      <c r="L19" s="27">
        <f t="shared" ref="L19:P19" si="16">SUM(L5:L18)</f>
        <v>2996</v>
      </c>
      <c r="M19" s="27">
        <f t="shared" si="16"/>
        <v>12844</v>
      </c>
      <c r="N19" s="27">
        <f t="shared" si="16"/>
        <v>208</v>
      </c>
      <c r="O19" s="27">
        <f t="shared" si="16"/>
        <v>3781</v>
      </c>
      <c r="P19" s="27">
        <f t="shared" si="16"/>
        <v>20497</v>
      </c>
      <c r="Q19" s="62">
        <f t="shared" si="4"/>
        <v>1</v>
      </c>
      <c r="R19" s="26">
        <f>SUM(R5:R18)</f>
        <v>754</v>
      </c>
      <c r="S19" s="86">
        <f t="shared" ref="S19:W19" si="17">SUM(S5:S18)</f>
        <v>3565</v>
      </c>
      <c r="T19" s="86">
        <f t="shared" si="17"/>
        <v>13962</v>
      </c>
      <c r="U19" s="86">
        <f t="shared" si="17"/>
        <v>81</v>
      </c>
      <c r="V19" s="86">
        <f t="shared" si="17"/>
        <v>3173</v>
      </c>
      <c r="W19" s="86">
        <f t="shared" si="17"/>
        <v>21535</v>
      </c>
      <c r="X19" s="85">
        <f t="shared" si="6"/>
        <v>1</v>
      </c>
      <c r="Y19" s="26">
        <f>SUM(Y5:Y18)</f>
        <v>930</v>
      </c>
      <c r="Z19" s="27">
        <f t="shared" ref="Z19:AD19" si="18">SUM(Z5:Z18)</f>
        <v>3812</v>
      </c>
      <c r="AA19" s="27">
        <f t="shared" si="18"/>
        <v>14917</v>
      </c>
      <c r="AB19" s="27">
        <f t="shared" si="18"/>
        <v>163</v>
      </c>
      <c r="AC19" s="27">
        <f t="shared" si="18"/>
        <v>2723</v>
      </c>
      <c r="AD19" s="27">
        <f t="shared" si="18"/>
        <v>22545</v>
      </c>
      <c r="AE19" s="62">
        <f t="shared" si="8"/>
        <v>1</v>
      </c>
      <c r="AF19" s="101">
        <f>SUM(AF5:AF18)</f>
        <v>1160</v>
      </c>
      <c r="AG19" s="102">
        <f t="shared" ref="AG19:AK19" si="19">SUM(AG5:AG18)</f>
        <v>3949</v>
      </c>
      <c r="AH19" s="102">
        <f t="shared" si="19"/>
        <v>14943</v>
      </c>
      <c r="AI19" s="102">
        <f t="shared" si="19"/>
        <v>160</v>
      </c>
      <c r="AJ19" s="102">
        <f t="shared" si="19"/>
        <v>3332</v>
      </c>
      <c r="AK19" s="102">
        <f t="shared" si="19"/>
        <v>23544</v>
      </c>
      <c r="AL19" s="103">
        <f t="shared" si="10"/>
        <v>1</v>
      </c>
      <c r="AM19" s="26">
        <f>SUM(AM5:AM18)</f>
        <v>1025</v>
      </c>
      <c r="AN19" s="27">
        <f t="shared" ref="AN19:AR19" si="20">SUM(AN5:AN18)</f>
        <v>2988</v>
      </c>
      <c r="AO19" s="27">
        <f t="shared" si="20"/>
        <v>13346</v>
      </c>
      <c r="AP19" s="27">
        <f t="shared" si="20"/>
        <v>242</v>
      </c>
      <c r="AQ19" s="27">
        <f t="shared" si="20"/>
        <v>2423</v>
      </c>
      <c r="AR19" s="27">
        <f t="shared" si="20"/>
        <v>20024</v>
      </c>
      <c r="AS19" s="62">
        <f t="shared" si="12"/>
        <v>1</v>
      </c>
      <c r="AT19" s="26">
        <f>SUM(AT5:AT18)</f>
        <v>560</v>
      </c>
      <c r="AU19" s="86">
        <f t="shared" ref="AU19:AY19" si="21">SUM(AU5:AU18)</f>
        <v>1194</v>
      </c>
      <c r="AV19" s="86">
        <f t="shared" si="21"/>
        <v>10360</v>
      </c>
      <c r="AW19" s="86">
        <f t="shared" si="21"/>
        <v>134</v>
      </c>
      <c r="AX19" s="86">
        <f t="shared" si="21"/>
        <v>1732</v>
      </c>
      <c r="AY19" s="86">
        <f t="shared" si="21"/>
        <v>13980</v>
      </c>
      <c r="AZ19" s="62">
        <f t="shared" si="14"/>
        <v>1</v>
      </c>
    </row>
    <row r="20" spans="2:52" ht="13.9" customHeight="1" x14ac:dyDescent="0.35">
      <c r="B20" s="11" t="s">
        <v>258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2:52" ht="13.9" customHeight="1" x14ac:dyDescent="0.35"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2:52" ht="13.9" customHeight="1" x14ac:dyDescent="0.35">
      <c r="B22" s="11" t="s">
        <v>241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2:52" ht="13.9" customHeight="1" x14ac:dyDescent="0.35"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2:52" ht="14.5" x14ac:dyDescent="0.35"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2:52" ht="14.5" x14ac:dyDescent="0.35"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2:52" ht="14.5" x14ac:dyDescent="0.35">
      <c r="C26" s="87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2:52" ht="14.5" x14ac:dyDescent="0.35"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2:52" ht="14.5" x14ac:dyDescent="0.35"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2:52" ht="14.5" x14ac:dyDescent="0.35"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2:52" ht="14.5" x14ac:dyDescent="0.35"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2:52" ht="14.5" x14ac:dyDescent="0.35"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2:52" ht="14.5" x14ac:dyDescent="0.35"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2:52" ht="14.5" x14ac:dyDescent="0.35"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2:52" ht="14.5" x14ac:dyDescent="0.3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2:52" ht="14.5" x14ac:dyDescent="0.3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2:52" ht="14.5" x14ac:dyDescent="0.3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2:52" ht="14.5" x14ac:dyDescent="0.35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2:52" ht="14.5" x14ac:dyDescent="0.3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2:52" ht="14.5" x14ac:dyDescent="0.35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2:52" ht="14.5" x14ac:dyDescent="0.35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2:52" ht="14.5" x14ac:dyDescent="0.35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2:52" ht="14.5" x14ac:dyDescent="0.35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2:52" ht="14.5" x14ac:dyDescent="0.3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2:52" ht="14.5" x14ac:dyDescent="0.35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2:52" ht="14.5" x14ac:dyDescent="0.35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2:52" ht="14.5" x14ac:dyDescent="0.35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2:52" ht="14.5" x14ac:dyDescent="0.35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2:52" ht="14.5" x14ac:dyDescent="0.35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2:52" ht="14.5" x14ac:dyDescent="0.3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2:52" ht="14.5" x14ac:dyDescent="0.3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2:52" ht="14.5" x14ac:dyDescent="0.35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2:52" ht="14.5" x14ac:dyDescent="0.35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2:52" ht="14.5" x14ac:dyDescent="0.35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2:52" s="25" customFormat="1" ht="14.5" x14ac:dyDescent="0.35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2:52" ht="14.5" x14ac:dyDescent="0.35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2:52" ht="14.5" x14ac:dyDescent="0.35">
      <c r="D56" s="7"/>
      <c r="E56" s="7"/>
      <c r="F56" s="7"/>
      <c r="G56" s="7"/>
      <c r="H56" s="7"/>
      <c r="I56" s="7"/>
      <c r="J56" s="7"/>
      <c r="AZ56"/>
    </row>
    <row r="57" spans="2:52" ht="14.5" x14ac:dyDescent="0.35">
      <c r="B57" s="11"/>
      <c r="C57" s="11"/>
      <c r="D57" s="7"/>
      <c r="AZ57"/>
    </row>
    <row r="58" spans="2:52" ht="14.5" x14ac:dyDescent="0.35">
      <c r="D58" s="7"/>
      <c r="AZ58"/>
    </row>
    <row r="59" spans="2:52" ht="14.5" x14ac:dyDescent="0.35">
      <c r="D59" s="7"/>
      <c r="AZ59"/>
    </row>
    <row r="60" spans="2:52" ht="14.5" x14ac:dyDescent="0.35">
      <c r="D60" s="7"/>
      <c r="AZ60"/>
    </row>
    <row r="61" spans="2:52" ht="14.5" x14ac:dyDescent="0.35">
      <c r="D61" s="7"/>
      <c r="AZ61"/>
    </row>
    <row r="62" spans="2:52" ht="14.5" x14ac:dyDescent="0.35">
      <c r="D62" s="7"/>
      <c r="AZ62"/>
    </row>
    <row r="63" spans="2:52" ht="14.5" x14ac:dyDescent="0.35">
      <c r="D63" s="7"/>
      <c r="AZ63"/>
    </row>
    <row r="64" spans="2:52" ht="14.5" x14ac:dyDescent="0.35">
      <c r="D64" s="7"/>
      <c r="AZ64"/>
    </row>
    <row r="65" spans="4:52" ht="14.5" x14ac:dyDescent="0.35">
      <c r="D65" s="7"/>
      <c r="AZ65"/>
    </row>
    <row r="66" spans="4:52" ht="14.5" x14ac:dyDescent="0.35">
      <c r="D66" s="7"/>
      <c r="AZ66"/>
    </row>
    <row r="67" spans="4:52" ht="14.5" x14ac:dyDescent="0.35">
      <c r="D67" s="7"/>
      <c r="AZ67"/>
    </row>
    <row r="68" spans="4:52" ht="14.5" x14ac:dyDescent="0.35">
      <c r="D68" s="7"/>
      <c r="AZ68"/>
    </row>
    <row r="69" spans="4:52" ht="14.5" x14ac:dyDescent="0.35">
      <c r="D69" s="7"/>
      <c r="AZ69"/>
    </row>
    <row r="70" spans="4:52" ht="14.5" x14ac:dyDescent="0.35">
      <c r="D70" s="7"/>
      <c r="AZ70"/>
    </row>
    <row r="71" spans="4:52" ht="14.5" x14ac:dyDescent="0.35">
      <c r="D71" s="7"/>
      <c r="AZ71"/>
    </row>
    <row r="72" spans="4:52" ht="14.5" x14ac:dyDescent="0.35">
      <c r="D72" s="7"/>
      <c r="AZ72"/>
    </row>
    <row r="73" spans="4:52" ht="14.5" x14ac:dyDescent="0.35">
      <c r="D73" s="7"/>
      <c r="AZ73"/>
    </row>
    <row r="74" spans="4:52" ht="14.5" x14ac:dyDescent="0.35">
      <c r="D74" s="7"/>
      <c r="AZ74"/>
    </row>
    <row r="75" spans="4:52" ht="14.5" x14ac:dyDescent="0.35">
      <c r="D75" s="7"/>
      <c r="AZ75"/>
    </row>
    <row r="76" spans="4:52" ht="14.5" x14ac:dyDescent="0.35">
      <c r="D76" s="7"/>
      <c r="AZ76"/>
    </row>
    <row r="77" spans="4:52" ht="14.5" x14ac:dyDescent="0.35">
      <c r="D77" s="7"/>
      <c r="AZ77"/>
    </row>
    <row r="78" spans="4:52" ht="14.5" x14ac:dyDescent="0.35">
      <c r="D78" s="7"/>
      <c r="AZ78"/>
    </row>
    <row r="79" spans="4:52" ht="14.5" x14ac:dyDescent="0.35">
      <c r="D79" s="7"/>
      <c r="AZ79"/>
    </row>
    <row r="80" spans="4:52" ht="14.5" x14ac:dyDescent="0.35">
      <c r="D80" s="7"/>
      <c r="AZ80"/>
    </row>
    <row r="81" spans="4:52" ht="14.5" x14ac:dyDescent="0.35">
      <c r="D81" s="7"/>
      <c r="AZ81"/>
    </row>
    <row r="82" spans="4:52" ht="14.5" x14ac:dyDescent="0.35">
      <c r="D82" s="7"/>
      <c r="AZ82"/>
    </row>
    <row r="83" spans="4:52" ht="14.5" x14ac:dyDescent="0.35">
      <c r="D83" s="7"/>
      <c r="AZ83"/>
    </row>
    <row r="84" spans="4:52" ht="14.5" x14ac:dyDescent="0.35">
      <c r="D84" s="7"/>
      <c r="AZ84"/>
    </row>
    <row r="85" spans="4:52" ht="14.5" x14ac:dyDescent="0.35">
      <c r="D85" s="7"/>
      <c r="AZ85"/>
    </row>
    <row r="86" spans="4:52" ht="14.5" x14ac:dyDescent="0.35">
      <c r="D86" s="7"/>
      <c r="AZ86"/>
    </row>
    <row r="87" spans="4:52" ht="14.5" x14ac:dyDescent="0.35">
      <c r="D87" s="7"/>
      <c r="AZ87"/>
    </row>
    <row r="88" spans="4:52" ht="14.5" x14ac:dyDescent="0.35">
      <c r="D88" s="7"/>
      <c r="AZ88"/>
    </row>
    <row r="89" spans="4:52" ht="14.5" x14ac:dyDescent="0.35">
      <c r="D89" s="7"/>
      <c r="AZ89"/>
    </row>
    <row r="90" spans="4:52" ht="14.5" x14ac:dyDescent="0.35">
      <c r="D90" s="7"/>
      <c r="AZ90"/>
    </row>
    <row r="91" spans="4:52" ht="14.5" x14ac:dyDescent="0.35">
      <c r="D91" s="7"/>
      <c r="AZ91"/>
    </row>
    <row r="92" spans="4:52" ht="14.5" x14ac:dyDescent="0.35">
      <c r="D92" s="7"/>
      <c r="AZ92"/>
    </row>
    <row r="93" spans="4:52" ht="14.5" x14ac:dyDescent="0.35">
      <c r="D93" s="7"/>
      <c r="AZ93"/>
    </row>
    <row r="94" spans="4:52" ht="14.5" x14ac:dyDescent="0.35">
      <c r="D94" s="7"/>
      <c r="AZ94"/>
    </row>
    <row r="95" spans="4:52" ht="14.5" x14ac:dyDescent="0.35">
      <c r="D95" s="7"/>
      <c r="AZ95"/>
    </row>
    <row r="96" spans="4:52" ht="14.5" x14ac:dyDescent="0.35">
      <c r="D96" s="7"/>
      <c r="AZ96"/>
    </row>
    <row r="97" spans="4:52" ht="14.5" x14ac:dyDescent="0.35">
      <c r="D97" s="7"/>
      <c r="AZ97"/>
    </row>
    <row r="98" spans="4:52" ht="14.5" x14ac:dyDescent="0.35">
      <c r="D98" s="7"/>
      <c r="AZ98"/>
    </row>
    <row r="99" spans="4:52" ht="14.5" x14ac:dyDescent="0.35">
      <c r="D99" s="7"/>
      <c r="AZ99"/>
    </row>
    <row r="100" spans="4:52" ht="14.5" x14ac:dyDescent="0.35">
      <c r="D100" s="7"/>
      <c r="AZ100"/>
    </row>
    <row r="101" spans="4:52" ht="14.5" x14ac:dyDescent="0.35">
      <c r="D101" s="7"/>
      <c r="AZ101"/>
    </row>
    <row r="102" spans="4:52" ht="14.5" x14ac:dyDescent="0.35">
      <c r="D102" s="7"/>
      <c r="AZ102"/>
    </row>
    <row r="103" spans="4:52" ht="14.5" x14ac:dyDescent="0.35">
      <c r="D103" s="7"/>
      <c r="AZ103"/>
    </row>
    <row r="104" spans="4:52" ht="14.5" x14ac:dyDescent="0.35">
      <c r="D104" s="7"/>
      <c r="AZ104"/>
    </row>
    <row r="105" spans="4:52" ht="14.5" x14ac:dyDescent="0.35">
      <c r="D105" s="7"/>
      <c r="AZ105"/>
    </row>
    <row r="106" spans="4:52" ht="14.5" x14ac:dyDescent="0.35">
      <c r="D106" s="7"/>
      <c r="AZ106"/>
    </row>
    <row r="107" spans="4:52" ht="14.5" x14ac:dyDescent="0.35">
      <c r="D107" s="7"/>
      <c r="AZ107"/>
    </row>
    <row r="108" spans="4:52" ht="14.5" x14ac:dyDescent="0.35">
      <c r="D108" s="7"/>
      <c r="AZ108"/>
    </row>
    <row r="109" spans="4:52" ht="14.5" x14ac:dyDescent="0.35">
      <c r="D109" s="7"/>
      <c r="AZ109"/>
    </row>
    <row r="110" spans="4:52" ht="14.5" x14ac:dyDescent="0.35">
      <c r="D110" s="7"/>
      <c r="AZ110"/>
    </row>
    <row r="111" spans="4:52" ht="14.5" x14ac:dyDescent="0.35">
      <c r="D111" s="7"/>
      <c r="AZ111"/>
    </row>
    <row r="112" spans="4:52" ht="14.5" x14ac:dyDescent="0.35">
      <c r="D112" s="7"/>
      <c r="AZ112"/>
    </row>
    <row r="113" spans="4:52" ht="14.5" x14ac:dyDescent="0.35">
      <c r="D113" s="7"/>
      <c r="AZ113"/>
    </row>
    <row r="114" spans="4:52" ht="14.5" x14ac:dyDescent="0.35">
      <c r="D114" s="7"/>
      <c r="AZ114"/>
    </row>
    <row r="115" spans="4:52" ht="14.5" x14ac:dyDescent="0.35">
      <c r="D115" s="7"/>
      <c r="AZ115"/>
    </row>
    <row r="116" spans="4:52" ht="14.5" x14ac:dyDescent="0.35">
      <c r="D116" s="7"/>
      <c r="AZ116"/>
    </row>
    <row r="117" spans="4:52" ht="14.5" x14ac:dyDescent="0.35">
      <c r="D117" s="7"/>
      <c r="AZ117"/>
    </row>
    <row r="118" spans="4:52" ht="14.5" x14ac:dyDescent="0.35">
      <c r="D118" s="7"/>
      <c r="AZ118"/>
    </row>
    <row r="119" spans="4:52" ht="14.5" x14ac:dyDescent="0.35">
      <c r="D119" s="7"/>
      <c r="AZ119"/>
    </row>
    <row r="120" spans="4:52" ht="14.5" x14ac:dyDescent="0.35">
      <c r="D120" s="7"/>
      <c r="AZ120"/>
    </row>
    <row r="121" spans="4:52" ht="14.5" x14ac:dyDescent="0.35">
      <c r="D121" s="7"/>
      <c r="AZ121"/>
    </row>
    <row r="122" spans="4:52" ht="14.5" x14ac:dyDescent="0.35">
      <c r="D122" s="7"/>
      <c r="AZ122"/>
    </row>
    <row r="123" spans="4:52" ht="14.5" x14ac:dyDescent="0.35">
      <c r="D123" s="7"/>
      <c r="AZ123"/>
    </row>
    <row r="124" spans="4:52" ht="14.5" x14ac:dyDescent="0.35">
      <c r="D124" s="7"/>
      <c r="AZ124"/>
    </row>
    <row r="125" spans="4:52" ht="14.5" x14ac:dyDescent="0.35">
      <c r="D125" s="7"/>
      <c r="AZ125"/>
    </row>
    <row r="126" spans="4:52" ht="14.5" x14ac:dyDescent="0.35">
      <c r="D126" s="7"/>
      <c r="AZ126"/>
    </row>
    <row r="127" spans="4:52" ht="14.5" x14ac:dyDescent="0.35">
      <c r="D127" s="7"/>
      <c r="AZ127"/>
    </row>
    <row r="128" spans="4:52" ht="14.5" x14ac:dyDescent="0.35">
      <c r="D128" s="7"/>
      <c r="AZ128"/>
    </row>
    <row r="129" spans="4:52" ht="14.5" x14ac:dyDescent="0.35">
      <c r="D129" s="7"/>
      <c r="AZ129"/>
    </row>
    <row r="130" spans="4:52" ht="14.5" x14ac:dyDescent="0.35">
      <c r="D130" s="7"/>
      <c r="AZ130"/>
    </row>
    <row r="131" spans="4:52" ht="14.5" x14ac:dyDescent="0.35">
      <c r="D131" s="7"/>
      <c r="AZ131"/>
    </row>
    <row r="132" spans="4:52" ht="14.5" x14ac:dyDescent="0.35">
      <c r="D132" s="7"/>
      <c r="AZ132"/>
    </row>
    <row r="133" spans="4:52" ht="14.5" x14ac:dyDescent="0.35">
      <c r="D133" s="7"/>
      <c r="AZ133"/>
    </row>
    <row r="134" spans="4:52" ht="14.5" x14ac:dyDescent="0.35">
      <c r="D134" s="7"/>
      <c r="AZ134"/>
    </row>
    <row r="135" spans="4:52" ht="14.5" x14ac:dyDescent="0.35">
      <c r="D135" s="7"/>
      <c r="AZ135"/>
    </row>
    <row r="136" spans="4:52" ht="14.5" x14ac:dyDescent="0.35">
      <c r="D136" s="7"/>
      <c r="AZ136"/>
    </row>
    <row r="137" spans="4:52" ht="14.5" x14ac:dyDescent="0.35">
      <c r="D137" s="7"/>
      <c r="AZ137"/>
    </row>
    <row r="138" spans="4:52" ht="14.5" x14ac:dyDescent="0.35">
      <c r="D138" s="7"/>
      <c r="AZ138"/>
    </row>
    <row r="139" spans="4:52" ht="14.5" x14ac:dyDescent="0.35">
      <c r="D139" s="7"/>
      <c r="AZ139"/>
    </row>
    <row r="140" spans="4:52" ht="14.5" x14ac:dyDescent="0.35">
      <c r="D140" s="7"/>
      <c r="AZ140"/>
    </row>
    <row r="141" spans="4:52" ht="14.5" x14ac:dyDescent="0.35">
      <c r="D141" s="7"/>
      <c r="AZ141"/>
    </row>
    <row r="142" spans="4:52" ht="14.5" x14ac:dyDescent="0.35">
      <c r="D142" s="7"/>
      <c r="AZ142"/>
    </row>
    <row r="143" spans="4:52" x14ac:dyDescent="0.3">
      <c r="D143" s="7"/>
    </row>
    <row r="144" spans="4:52" x14ac:dyDescent="0.3">
      <c r="D144" s="7"/>
    </row>
    <row r="145" spans="4:4" x14ac:dyDescent="0.3">
      <c r="D145" s="7"/>
    </row>
    <row r="146" spans="4:4" x14ac:dyDescent="0.3">
      <c r="D146" s="7"/>
    </row>
    <row r="147" spans="4:4" x14ac:dyDescent="0.3">
      <c r="D147" s="7"/>
    </row>
    <row r="148" spans="4:4" x14ac:dyDescent="0.3">
      <c r="D148" s="7"/>
    </row>
    <row r="149" spans="4:4" x14ac:dyDescent="0.3">
      <c r="D149" s="7"/>
    </row>
    <row r="150" spans="4:4" x14ac:dyDescent="0.3">
      <c r="D150" s="7"/>
    </row>
    <row r="151" spans="4:4" x14ac:dyDescent="0.3">
      <c r="D151" s="7"/>
    </row>
    <row r="152" spans="4:4" x14ac:dyDescent="0.3">
      <c r="D152" s="7"/>
    </row>
    <row r="153" spans="4:4" x14ac:dyDescent="0.3">
      <c r="D153" s="7"/>
    </row>
    <row r="154" spans="4:4" x14ac:dyDescent="0.3">
      <c r="D154" s="7"/>
    </row>
    <row r="155" spans="4:4" x14ac:dyDescent="0.3">
      <c r="D155" s="7"/>
    </row>
    <row r="156" spans="4:4" x14ac:dyDescent="0.3">
      <c r="D156" s="7"/>
    </row>
    <row r="157" spans="4:4" x14ac:dyDescent="0.3">
      <c r="D157" s="7"/>
    </row>
    <row r="158" spans="4:4" x14ac:dyDescent="0.3">
      <c r="D158" s="7"/>
    </row>
    <row r="159" spans="4:4" x14ac:dyDescent="0.3">
      <c r="D159" s="7"/>
    </row>
    <row r="160" spans="4:4" x14ac:dyDescent="0.3">
      <c r="D160" s="7"/>
    </row>
    <row r="161" spans="4:4" x14ac:dyDescent="0.3">
      <c r="D161" s="7"/>
    </row>
    <row r="162" spans="4:4" x14ac:dyDescent="0.3">
      <c r="D162" s="7"/>
    </row>
    <row r="163" spans="4:4" x14ac:dyDescent="0.3">
      <c r="D163" s="7"/>
    </row>
    <row r="164" spans="4:4" x14ac:dyDescent="0.3">
      <c r="D164" s="7"/>
    </row>
    <row r="165" spans="4:4" x14ac:dyDescent="0.3">
      <c r="D165" s="7"/>
    </row>
    <row r="166" spans="4:4" x14ac:dyDescent="0.3">
      <c r="D166" s="7"/>
    </row>
    <row r="167" spans="4:4" x14ac:dyDescent="0.3">
      <c r="D167" s="7"/>
    </row>
    <row r="168" spans="4:4" x14ac:dyDescent="0.3">
      <c r="D168" s="7"/>
    </row>
    <row r="169" spans="4:4" x14ac:dyDescent="0.3">
      <c r="D169" s="7"/>
    </row>
    <row r="170" spans="4:4" x14ac:dyDescent="0.3">
      <c r="D170" s="7"/>
    </row>
    <row r="171" spans="4:4" x14ac:dyDescent="0.3">
      <c r="D171" s="7"/>
    </row>
    <row r="172" spans="4:4" x14ac:dyDescent="0.3">
      <c r="D172" s="7"/>
    </row>
    <row r="173" spans="4:4" x14ac:dyDescent="0.3">
      <c r="D173" s="7"/>
    </row>
    <row r="174" spans="4:4" x14ac:dyDescent="0.3">
      <c r="D174" s="7"/>
    </row>
    <row r="175" spans="4:4" x14ac:dyDescent="0.3">
      <c r="D175" s="7"/>
    </row>
    <row r="176" spans="4:4" x14ac:dyDescent="0.3">
      <c r="D176" s="7"/>
    </row>
    <row r="177" spans="4:4" x14ac:dyDescent="0.3">
      <c r="D177" s="7"/>
    </row>
    <row r="178" spans="4:4" x14ac:dyDescent="0.3">
      <c r="D178" s="7"/>
    </row>
    <row r="179" spans="4:4" x14ac:dyDescent="0.3">
      <c r="D179" s="7"/>
    </row>
    <row r="180" spans="4:4" x14ac:dyDescent="0.3">
      <c r="D180" s="7"/>
    </row>
    <row r="181" spans="4:4" x14ac:dyDescent="0.3">
      <c r="D181" s="7"/>
    </row>
    <row r="182" spans="4:4" x14ac:dyDescent="0.3">
      <c r="D182" s="7"/>
    </row>
    <row r="183" spans="4:4" x14ac:dyDescent="0.3">
      <c r="D183" s="7"/>
    </row>
    <row r="184" spans="4:4" x14ac:dyDescent="0.3">
      <c r="D184" s="7"/>
    </row>
    <row r="185" spans="4:4" x14ac:dyDescent="0.3">
      <c r="D185" s="7"/>
    </row>
    <row r="186" spans="4:4" x14ac:dyDescent="0.3">
      <c r="D186" s="7"/>
    </row>
    <row r="187" spans="4:4" x14ac:dyDescent="0.3">
      <c r="D187" s="7"/>
    </row>
    <row r="188" spans="4:4" x14ac:dyDescent="0.3">
      <c r="D188" s="7"/>
    </row>
    <row r="189" spans="4:4" x14ac:dyDescent="0.3">
      <c r="D189" s="7"/>
    </row>
    <row r="190" spans="4:4" x14ac:dyDescent="0.3">
      <c r="D190" s="7"/>
    </row>
    <row r="191" spans="4:4" x14ac:dyDescent="0.3">
      <c r="D191" s="7"/>
    </row>
    <row r="192" spans="4:4" x14ac:dyDescent="0.3">
      <c r="D192" s="7"/>
    </row>
    <row r="193" spans="4:4" x14ac:dyDescent="0.3">
      <c r="D193" s="7"/>
    </row>
    <row r="194" spans="4:4" x14ac:dyDescent="0.3">
      <c r="D194" s="7"/>
    </row>
    <row r="195" spans="4:4" x14ac:dyDescent="0.3">
      <c r="D195" s="7"/>
    </row>
    <row r="196" spans="4:4" x14ac:dyDescent="0.3">
      <c r="D196" s="7"/>
    </row>
    <row r="197" spans="4:4" x14ac:dyDescent="0.3">
      <c r="D197" s="7"/>
    </row>
    <row r="198" spans="4:4" x14ac:dyDescent="0.3">
      <c r="D198" s="7"/>
    </row>
    <row r="199" spans="4:4" x14ac:dyDescent="0.3">
      <c r="D199" s="7"/>
    </row>
    <row r="200" spans="4:4" x14ac:dyDescent="0.3">
      <c r="D200" s="7"/>
    </row>
    <row r="201" spans="4:4" x14ac:dyDescent="0.3">
      <c r="D201" s="7"/>
    </row>
    <row r="202" spans="4:4" x14ac:dyDescent="0.3">
      <c r="D202" s="7"/>
    </row>
    <row r="203" spans="4:4" x14ac:dyDescent="0.3">
      <c r="D203" s="7"/>
    </row>
    <row r="204" spans="4:4" x14ac:dyDescent="0.3">
      <c r="D204" s="7"/>
    </row>
    <row r="205" spans="4:4" x14ac:dyDescent="0.3">
      <c r="D205" s="7"/>
    </row>
    <row r="206" spans="4:4" x14ac:dyDescent="0.3">
      <c r="D206" s="7"/>
    </row>
    <row r="207" spans="4:4" x14ac:dyDescent="0.3">
      <c r="D207" s="7"/>
    </row>
    <row r="208" spans="4:4" x14ac:dyDescent="0.3">
      <c r="D208" s="7"/>
    </row>
    <row r="209" spans="4:4" x14ac:dyDescent="0.3">
      <c r="D209" s="7"/>
    </row>
    <row r="210" spans="4:4" x14ac:dyDescent="0.3">
      <c r="D210" s="7"/>
    </row>
    <row r="211" spans="4:4" x14ac:dyDescent="0.3">
      <c r="D211" s="7"/>
    </row>
    <row r="212" spans="4:4" x14ac:dyDescent="0.3">
      <c r="D212" s="7"/>
    </row>
    <row r="213" spans="4:4" x14ac:dyDescent="0.3">
      <c r="D213" s="7"/>
    </row>
    <row r="214" spans="4:4" x14ac:dyDescent="0.3">
      <c r="D214" s="7"/>
    </row>
    <row r="215" spans="4:4" x14ac:dyDescent="0.3">
      <c r="D215" s="7"/>
    </row>
    <row r="216" spans="4:4" x14ac:dyDescent="0.3">
      <c r="D216" s="7"/>
    </row>
    <row r="217" spans="4:4" x14ac:dyDescent="0.3">
      <c r="D217" s="7"/>
    </row>
    <row r="218" spans="4:4" x14ac:dyDescent="0.3">
      <c r="D218" s="7"/>
    </row>
    <row r="219" spans="4:4" x14ac:dyDescent="0.3">
      <c r="D219" s="7"/>
    </row>
    <row r="220" spans="4:4" x14ac:dyDescent="0.3">
      <c r="D220" s="7"/>
    </row>
    <row r="221" spans="4:4" x14ac:dyDescent="0.3">
      <c r="D221" s="7"/>
    </row>
    <row r="222" spans="4:4" x14ac:dyDescent="0.3">
      <c r="D222" s="7"/>
    </row>
    <row r="223" spans="4:4" x14ac:dyDescent="0.3">
      <c r="D223" s="7"/>
    </row>
    <row r="224" spans="4:4" x14ac:dyDescent="0.3">
      <c r="D224" s="7"/>
    </row>
    <row r="225" spans="4:4" x14ac:dyDescent="0.3">
      <c r="D225" s="7"/>
    </row>
    <row r="226" spans="4:4" x14ac:dyDescent="0.3">
      <c r="D226" s="7"/>
    </row>
    <row r="227" spans="4:4" x14ac:dyDescent="0.3">
      <c r="D227" s="7"/>
    </row>
    <row r="228" spans="4:4" x14ac:dyDescent="0.3">
      <c r="D228" s="7"/>
    </row>
    <row r="229" spans="4:4" x14ac:dyDescent="0.3">
      <c r="D229" s="7"/>
    </row>
    <row r="230" spans="4:4" x14ac:dyDescent="0.3">
      <c r="D230" s="7"/>
    </row>
    <row r="231" spans="4:4" x14ac:dyDescent="0.3">
      <c r="D231" s="7"/>
    </row>
    <row r="232" spans="4:4" x14ac:dyDescent="0.3">
      <c r="D232" s="7"/>
    </row>
    <row r="233" spans="4:4" x14ac:dyDescent="0.3">
      <c r="D233" s="7"/>
    </row>
    <row r="234" spans="4:4" x14ac:dyDescent="0.3">
      <c r="D234" s="7"/>
    </row>
    <row r="235" spans="4:4" x14ac:dyDescent="0.3">
      <c r="D235" s="7"/>
    </row>
    <row r="1048576" spans="33:33" x14ac:dyDescent="0.3">
      <c r="AG1048576" s="18" t="s">
        <v>29</v>
      </c>
    </row>
  </sheetData>
  <mergeCells count="9">
    <mergeCell ref="AF3:AL3"/>
    <mergeCell ref="AM3:AS3"/>
    <mergeCell ref="AT3:AZ3"/>
    <mergeCell ref="B3:B4"/>
    <mergeCell ref="C3:C4"/>
    <mergeCell ref="D3:J3"/>
    <mergeCell ref="K3:Q3"/>
    <mergeCell ref="R3:X3"/>
    <mergeCell ref="Y3:AE3"/>
  </mergeCells>
  <pageMargins left="0.7" right="0.7" top="0.78740157499999996" bottom="0.78740157499999996" header="0.3" footer="0.3"/>
  <pageSetup paperSize="9" orientation="portrait" horizontalDpi="300" verticalDpi="300" r:id="rId1"/>
  <ignoredErrors>
    <ignoredError sqref="J19 Q19 X19 AE19 AL19 AS19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F3926-A848-41E4-A33C-0DA22B7C33DF}">
  <dimension ref="A1:AZ1048576"/>
  <sheetViews>
    <sheetView showGridLines="0" zoomScaleNormal="100" workbookViewId="0">
      <pane xSplit="3" ySplit="4" topLeftCell="D5" activePane="bottomRight" state="frozen"/>
      <selection pane="topRight" activeCell="E1" sqref="E1"/>
      <selection pane="bottomLeft" activeCell="A5" sqref="A5"/>
      <selection pane="bottomRight"/>
    </sheetView>
  </sheetViews>
  <sheetFormatPr defaultColWidth="8.7265625" defaultRowHeight="14" x14ac:dyDescent="0.3"/>
  <cols>
    <col min="1" max="1" width="6.1796875" style="3" customWidth="1"/>
    <col min="2" max="2" width="43.81640625" style="3" customWidth="1"/>
    <col min="3" max="3" width="11.1796875" style="3" customWidth="1"/>
    <col min="4" max="5" width="13.7265625" style="3" customWidth="1"/>
    <col min="6" max="6" width="14.453125" style="3" customWidth="1"/>
    <col min="7" max="9" width="13.7265625" style="3" customWidth="1"/>
    <col min="10" max="10" width="14.7265625" style="3" customWidth="1"/>
    <col min="11" max="16" width="13.7265625" style="3" customWidth="1"/>
    <col min="17" max="17" width="14.7265625" style="3" customWidth="1"/>
    <col min="18" max="23" width="13.7265625" style="3" customWidth="1"/>
    <col min="24" max="24" width="14.7265625" style="3" customWidth="1"/>
    <col min="25" max="30" width="13.7265625" style="3" customWidth="1"/>
    <col min="31" max="31" width="14.7265625" style="3" customWidth="1"/>
    <col min="32" max="37" width="13.7265625" style="3" customWidth="1"/>
    <col min="38" max="38" width="14.7265625" style="3" customWidth="1"/>
    <col min="39" max="44" width="13.7265625" style="3" customWidth="1"/>
    <col min="45" max="45" width="14.7265625" style="3" customWidth="1"/>
    <col min="46" max="51" width="13.7265625" style="3" customWidth="1"/>
    <col min="52" max="52" width="14.7265625" style="3" customWidth="1"/>
    <col min="53" max="16384" width="8.7265625" style="3"/>
  </cols>
  <sheetData>
    <row r="1" spans="1:52" ht="85.15" customHeight="1" x14ac:dyDescent="0.3">
      <c r="B1" s="61" t="s">
        <v>259</v>
      </c>
      <c r="C1" s="8"/>
    </row>
    <row r="2" spans="1:52" ht="25.15" customHeight="1" thickBot="1" x14ac:dyDescent="0.35"/>
    <row r="3" spans="1:52" ht="15" customHeight="1" x14ac:dyDescent="0.3">
      <c r="B3" s="132" t="s">
        <v>260</v>
      </c>
      <c r="C3" s="121" t="s">
        <v>19</v>
      </c>
      <c r="D3" s="113">
        <v>2014</v>
      </c>
      <c r="E3" s="114"/>
      <c r="F3" s="114"/>
      <c r="G3" s="114"/>
      <c r="H3" s="114"/>
      <c r="I3" s="114"/>
      <c r="J3" s="115"/>
      <c r="K3" s="113">
        <v>2015</v>
      </c>
      <c r="L3" s="114"/>
      <c r="M3" s="114"/>
      <c r="N3" s="114"/>
      <c r="O3" s="114"/>
      <c r="P3" s="114"/>
      <c r="Q3" s="115"/>
      <c r="R3" s="113">
        <v>2016</v>
      </c>
      <c r="S3" s="114"/>
      <c r="T3" s="114"/>
      <c r="U3" s="114"/>
      <c r="V3" s="114"/>
      <c r="W3" s="114"/>
      <c r="X3" s="115"/>
      <c r="Y3" s="113">
        <v>2017</v>
      </c>
      <c r="Z3" s="114"/>
      <c r="AA3" s="114"/>
      <c r="AB3" s="114"/>
      <c r="AC3" s="114"/>
      <c r="AD3" s="114"/>
      <c r="AE3" s="115"/>
      <c r="AF3" s="113">
        <v>2018</v>
      </c>
      <c r="AG3" s="114"/>
      <c r="AH3" s="114"/>
      <c r="AI3" s="114"/>
      <c r="AJ3" s="114"/>
      <c r="AK3" s="114"/>
      <c r="AL3" s="115"/>
      <c r="AM3" s="113">
        <v>2019</v>
      </c>
      <c r="AN3" s="114"/>
      <c r="AO3" s="114"/>
      <c r="AP3" s="114"/>
      <c r="AQ3" s="114"/>
      <c r="AR3" s="114"/>
      <c r="AS3" s="115"/>
      <c r="AT3" s="129">
        <v>2020</v>
      </c>
      <c r="AU3" s="130"/>
      <c r="AV3" s="130"/>
      <c r="AW3" s="130"/>
      <c r="AX3" s="130"/>
      <c r="AY3" s="130"/>
      <c r="AZ3" s="131"/>
    </row>
    <row r="4" spans="1:52" ht="48.65" customHeight="1" x14ac:dyDescent="0.3">
      <c r="B4" s="133"/>
      <c r="C4" s="122"/>
      <c r="D4" s="15" t="s">
        <v>20</v>
      </c>
      <c r="E4" s="16" t="s">
        <v>21</v>
      </c>
      <c r="F4" s="16" t="s">
        <v>22</v>
      </c>
      <c r="G4" s="16" t="s">
        <v>23</v>
      </c>
      <c r="H4" s="46" t="s">
        <v>24</v>
      </c>
      <c r="I4" s="47" t="s">
        <v>19</v>
      </c>
      <c r="J4" s="48" t="s">
        <v>25</v>
      </c>
      <c r="K4" s="15" t="s">
        <v>20</v>
      </c>
      <c r="L4" s="16" t="s">
        <v>21</v>
      </c>
      <c r="M4" s="16" t="s">
        <v>22</v>
      </c>
      <c r="N4" s="16" t="s">
        <v>23</v>
      </c>
      <c r="O4" s="46" t="s">
        <v>24</v>
      </c>
      <c r="P4" s="47" t="s">
        <v>19</v>
      </c>
      <c r="Q4" s="51" t="s">
        <v>25</v>
      </c>
      <c r="R4" s="15" t="s">
        <v>20</v>
      </c>
      <c r="S4" s="16" t="s">
        <v>21</v>
      </c>
      <c r="T4" s="16" t="s">
        <v>22</v>
      </c>
      <c r="U4" s="16" t="s">
        <v>23</v>
      </c>
      <c r="V4" s="46" t="s">
        <v>24</v>
      </c>
      <c r="W4" s="47" t="s">
        <v>19</v>
      </c>
      <c r="X4" s="48" t="s">
        <v>25</v>
      </c>
      <c r="Y4" s="15" t="s">
        <v>20</v>
      </c>
      <c r="Z4" s="16" t="s">
        <v>21</v>
      </c>
      <c r="AA4" s="16" t="s">
        <v>22</v>
      </c>
      <c r="AB4" s="16" t="s">
        <v>23</v>
      </c>
      <c r="AC4" s="46" t="s">
        <v>24</v>
      </c>
      <c r="AD4" s="47" t="s">
        <v>19</v>
      </c>
      <c r="AE4" s="48" t="s">
        <v>25</v>
      </c>
      <c r="AF4" s="15" t="s">
        <v>20</v>
      </c>
      <c r="AG4" s="16" t="s">
        <v>21</v>
      </c>
      <c r="AH4" s="16" t="s">
        <v>22</v>
      </c>
      <c r="AI4" s="16" t="s">
        <v>23</v>
      </c>
      <c r="AJ4" s="46" t="s">
        <v>24</v>
      </c>
      <c r="AK4" s="47" t="s">
        <v>19</v>
      </c>
      <c r="AL4" s="48" t="s">
        <v>25</v>
      </c>
      <c r="AM4" s="15" t="s">
        <v>20</v>
      </c>
      <c r="AN4" s="16" t="s">
        <v>21</v>
      </c>
      <c r="AO4" s="16" t="s">
        <v>22</v>
      </c>
      <c r="AP4" s="16" t="s">
        <v>23</v>
      </c>
      <c r="AQ4" s="46" t="s">
        <v>239</v>
      </c>
      <c r="AR4" s="47" t="s">
        <v>19</v>
      </c>
      <c r="AS4" s="48" t="s">
        <v>25</v>
      </c>
      <c r="AT4" s="15" t="s">
        <v>20</v>
      </c>
      <c r="AU4" s="16" t="s">
        <v>21</v>
      </c>
      <c r="AV4" s="16" t="s">
        <v>22</v>
      </c>
      <c r="AW4" s="16" t="s">
        <v>23</v>
      </c>
      <c r="AX4" s="46" t="s">
        <v>239</v>
      </c>
      <c r="AY4" s="47" t="s">
        <v>19</v>
      </c>
      <c r="AZ4" s="48" t="s">
        <v>25</v>
      </c>
    </row>
    <row r="5" spans="1:52" ht="13.9" customHeight="1" x14ac:dyDescent="0.35">
      <c r="A5"/>
      <c r="B5" s="57" t="s">
        <v>244</v>
      </c>
      <c r="C5" s="33">
        <f>SUM(I5,P5,W5,AD5,AK5,AR5,AY5)</f>
        <v>29908</v>
      </c>
      <c r="D5" s="17">
        <v>125</v>
      </c>
      <c r="E5" s="18">
        <v>414</v>
      </c>
      <c r="F5" s="18">
        <v>3195</v>
      </c>
      <c r="G5" s="18">
        <v>39</v>
      </c>
      <c r="H5" s="18">
        <v>786</v>
      </c>
      <c r="I5" s="18">
        <f>SUM(D5:H5)</f>
        <v>4559</v>
      </c>
      <c r="J5" s="49">
        <f>I5/$I$19</f>
        <v>0.25247826327739936</v>
      </c>
      <c r="K5" s="17">
        <v>33</v>
      </c>
      <c r="L5" s="18">
        <v>425</v>
      </c>
      <c r="M5" s="18">
        <v>3217</v>
      </c>
      <c r="N5" s="18">
        <v>22</v>
      </c>
      <c r="O5" s="18">
        <v>740</v>
      </c>
      <c r="P5" s="18">
        <f>SUM(K5:O5)</f>
        <v>4437</v>
      </c>
      <c r="Q5" s="49">
        <f>P5/$P$19</f>
        <v>0.24423405075136237</v>
      </c>
      <c r="R5" s="17">
        <v>54</v>
      </c>
      <c r="S5" s="18">
        <v>374</v>
      </c>
      <c r="T5" s="18">
        <v>3241</v>
      </c>
      <c r="U5" s="18">
        <v>22</v>
      </c>
      <c r="V5" s="18">
        <v>640</v>
      </c>
      <c r="W5" s="18">
        <f>SUM(R5:V5)</f>
        <v>4331</v>
      </c>
      <c r="X5" s="49">
        <f>W5/$W$19</f>
        <v>0.23490806530346586</v>
      </c>
      <c r="Y5" s="17">
        <v>103</v>
      </c>
      <c r="Z5" s="18">
        <v>362</v>
      </c>
      <c r="AA5" s="18">
        <v>3527</v>
      </c>
      <c r="AB5" s="18">
        <v>96</v>
      </c>
      <c r="AC5" s="18">
        <v>776</v>
      </c>
      <c r="AD5" s="18">
        <f>SUM(Y5:AC5)</f>
        <v>4864</v>
      </c>
      <c r="AE5" s="49">
        <f>AD5/$AD$19</f>
        <v>0.2579687085653673</v>
      </c>
      <c r="AF5" s="17">
        <v>46</v>
      </c>
      <c r="AG5" s="18">
        <v>542</v>
      </c>
      <c r="AH5" s="18">
        <v>3654</v>
      </c>
      <c r="AI5" s="18">
        <v>57</v>
      </c>
      <c r="AJ5" s="18">
        <v>730</v>
      </c>
      <c r="AK5" s="18">
        <f>SUM(AF5:AJ5)</f>
        <v>5029</v>
      </c>
      <c r="AL5" s="49">
        <f>AK5/$AK$19</f>
        <v>0.24762420601703677</v>
      </c>
      <c r="AM5" s="17">
        <v>81</v>
      </c>
      <c r="AN5" s="18">
        <v>233</v>
      </c>
      <c r="AO5" s="18">
        <v>3346</v>
      </c>
      <c r="AP5" s="18">
        <v>11</v>
      </c>
      <c r="AQ5" s="18">
        <v>439</v>
      </c>
      <c r="AR5" s="18">
        <f>SUM(AM5:AQ5)</f>
        <v>4110</v>
      </c>
      <c r="AS5" s="49">
        <f>AR5/$AR$19</f>
        <v>0.2261472433146253</v>
      </c>
      <c r="AT5" s="17">
        <v>14</v>
      </c>
      <c r="AU5" s="18">
        <v>183</v>
      </c>
      <c r="AV5" s="18">
        <v>2161</v>
      </c>
      <c r="AW5" s="18">
        <v>3</v>
      </c>
      <c r="AX5" s="18">
        <v>217</v>
      </c>
      <c r="AY5" s="18">
        <f>SUM(AT5:AX5)</f>
        <v>2578</v>
      </c>
      <c r="AZ5" s="49">
        <f>AY5/$AY$19</f>
        <v>0.24848192771084338</v>
      </c>
    </row>
    <row r="6" spans="1:52" ht="13.9" customHeight="1" x14ac:dyDescent="0.35">
      <c r="A6"/>
      <c r="B6" s="58" t="s">
        <v>245</v>
      </c>
      <c r="C6" s="33">
        <f t="shared" ref="C6:C18" si="0">SUM(I6,P6,W6,AD6,AK6,AR6,AY6)</f>
        <v>10119</v>
      </c>
      <c r="D6" s="17">
        <v>59</v>
      </c>
      <c r="E6" s="18">
        <v>391</v>
      </c>
      <c r="F6" s="18">
        <v>723</v>
      </c>
      <c r="G6" s="18" t="s">
        <v>29</v>
      </c>
      <c r="H6" s="18">
        <v>525</v>
      </c>
      <c r="I6" s="18">
        <f t="shared" ref="I6:I18" si="1">SUM(D6:H6)</f>
        <v>1698</v>
      </c>
      <c r="J6" s="49">
        <f t="shared" ref="J6:J19" si="2">I6/$I$19</f>
        <v>9.4035554078750624E-2</v>
      </c>
      <c r="K6" s="17">
        <v>61</v>
      </c>
      <c r="L6" s="18">
        <v>310</v>
      </c>
      <c r="M6" s="18">
        <v>726</v>
      </c>
      <c r="N6" s="18">
        <v>28</v>
      </c>
      <c r="O6" s="18">
        <v>376</v>
      </c>
      <c r="P6" s="18">
        <f t="shared" ref="P6:P18" si="3">SUM(K6:O6)</f>
        <v>1501</v>
      </c>
      <c r="Q6" s="49">
        <f t="shared" ref="Q6:Q19" si="4">P6/$P$19</f>
        <v>8.2622337204821927E-2</v>
      </c>
      <c r="R6" s="17">
        <v>71</v>
      </c>
      <c r="S6" s="18">
        <v>310</v>
      </c>
      <c r="T6" s="18">
        <v>716</v>
      </c>
      <c r="U6" s="18" t="s">
        <v>29</v>
      </c>
      <c r="V6" s="18">
        <v>291</v>
      </c>
      <c r="W6" s="18">
        <f t="shared" ref="W6:W18" si="5">SUM(R6:V6)</f>
        <v>1388</v>
      </c>
      <c r="X6" s="49">
        <f t="shared" ref="X6:X18" si="6">W6/$W$19</f>
        <v>7.5283397515864839E-2</v>
      </c>
      <c r="Y6" s="17">
        <v>65</v>
      </c>
      <c r="Z6" s="18">
        <v>456</v>
      </c>
      <c r="AA6" s="18">
        <v>853</v>
      </c>
      <c r="AB6" s="18">
        <v>28</v>
      </c>
      <c r="AC6" s="18">
        <v>204</v>
      </c>
      <c r="AD6" s="18">
        <f t="shared" ref="AD6:AD18" si="7">SUM(Y6:AC6)</f>
        <v>1606</v>
      </c>
      <c r="AE6" s="49">
        <f t="shared" ref="AE6:AE18" si="8">AD6/$AD$19</f>
        <v>8.5176345796870861E-2</v>
      </c>
      <c r="AF6" s="17">
        <v>147</v>
      </c>
      <c r="AG6" s="18">
        <v>469</v>
      </c>
      <c r="AH6" s="18">
        <v>825</v>
      </c>
      <c r="AI6" s="18">
        <v>4</v>
      </c>
      <c r="AJ6" s="18">
        <v>133</v>
      </c>
      <c r="AK6" s="18">
        <f t="shared" ref="AK6:AK18" si="9">SUM(AF6:AJ6)</f>
        <v>1578</v>
      </c>
      <c r="AL6" s="49">
        <f t="shared" ref="AL6:AL18" si="10">AK6/$AK$19</f>
        <v>7.7699542074942146E-2</v>
      </c>
      <c r="AM6" s="17">
        <v>118</v>
      </c>
      <c r="AN6" s="18">
        <v>460</v>
      </c>
      <c r="AO6" s="18">
        <v>790</v>
      </c>
      <c r="AP6" s="18">
        <v>34</v>
      </c>
      <c r="AQ6" s="18">
        <v>236</v>
      </c>
      <c r="AR6" s="18">
        <f t="shared" ref="AR6:AR18" si="11">SUM(AM6:AQ6)</f>
        <v>1638</v>
      </c>
      <c r="AS6" s="49">
        <f t="shared" ref="AS6:AS18" si="12">AR6/$AR$19</f>
        <v>9.012875536480687E-2</v>
      </c>
      <c r="AT6" s="17">
        <v>30</v>
      </c>
      <c r="AU6" s="18">
        <v>182</v>
      </c>
      <c r="AV6" s="18">
        <v>417</v>
      </c>
      <c r="AW6" s="18" t="s">
        <v>29</v>
      </c>
      <c r="AX6" s="18">
        <v>81</v>
      </c>
      <c r="AY6" s="18">
        <f t="shared" ref="AY6:AY18" si="13">SUM(AT6:AX6)</f>
        <v>710</v>
      </c>
      <c r="AZ6" s="49">
        <f t="shared" ref="AZ6:AZ18" si="14">AY6/$AY$19</f>
        <v>6.8433734939759031E-2</v>
      </c>
    </row>
    <row r="7" spans="1:52" ht="13.9" customHeight="1" x14ac:dyDescent="0.35">
      <c r="A7"/>
      <c r="B7" s="58" t="s">
        <v>246</v>
      </c>
      <c r="C7" s="33">
        <f t="shared" si="0"/>
        <v>5172</v>
      </c>
      <c r="D7" s="17">
        <v>11</v>
      </c>
      <c r="E7" s="18">
        <v>80</v>
      </c>
      <c r="F7" s="18">
        <v>358</v>
      </c>
      <c r="G7" s="18" t="s">
        <v>29</v>
      </c>
      <c r="H7" s="18">
        <v>101</v>
      </c>
      <c r="I7" s="18">
        <f t="shared" si="1"/>
        <v>550</v>
      </c>
      <c r="J7" s="49">
        <f t="shared" si="2"/>
        <v>3.0459101733399791E-2</v>
      </c>
      <c r="K7" s="17">
        <v>11</v>
      </c>
      <c r="L7" s="18">
        <v>86</v>
      </c>
      <c r="M7" s="18">
        <v>390</v>
      </c>
      <c r="N7" s="18" t="s">
        <v>29</v>
      </c>
      <c r="O7" s="18">
        <v>161</v>
      </c>
      <c r="P7" s="18">
        <f t="shared" si="3"/>
        <v>648</v>
      </c>
      <c r="Q7" s="49">
        <f t="shared" si="4"/>
        <v>3.5669070292288212E-2</v>
      </c>
      <c r="R7" s="17">
        <v>3</v>
      </c>
      <c r="S7" s="18">
        <v>155</v>
      </c>
      <c r="T7" s="18">
        <v>379</v>
      </c>
      <c r="U7" s="18" t="s">
        <v>29</v>
      </c>
      <c r="V7" s="18">
        <v>206</v>
      </c>
      <c r="W7" s="18">
        <f t="shared" si="5"/>
        <v>743</v>
      </c>
      <c r="X7" s="49">
        <f t="shared" si="6"/>
        <v>4.0299397949774912E-2</v>
      </c>
      <c r="Y7" s="17">
        <v>13</v>
      </c>
      <c r="Z7" s="18">
        <v>217</v>
      </c>
      <c r="AA7" s="18">
        <v>491</v>
      </c>
      <c r="AB7" s="18" t="s">
        <v>29</v>
      </c>
      <c r="AC7" s="18">
        <v>150</v>
      </c>
      <c r="AD7" s="18">
        <f t="shared" si="7"/>
        <v>871</v>
      </c>
      <c r="AE7" s="49">
        <f t="shared" si="8"/>
        <v>4.6194643330681517E-2</v>
      </c>
      <c r="AF7" s="17">
        <v>14</v>
      </c>
      <c r="AG7" s="18">
        <v>164</v>
      </c>
      <c r="AH7" s="18">
        <v>562</v>
      </c>
      <c r="AI7" s="18" t="s">
        <v>29</v>
      </c>
      <c r="AJ7" s="18">
        <v>271</v>
      </c>
      <c r="AK7" s="18">
        <f t="shared" si="9"/>
        <v>1011</v>
      </c>
      <c r="AL7" s="49">
        <f t="shared" si="10"/>
        <v>4.9780885321778524E-2</v>
      </c>
      <c r="AM7" s="17">
        <v>30</v>
      </c>
      <c r="AN7" s="18">
        <v>251</v>
      </c>
      <c r="AO7" s="18">
        <v>466</v>
      </c>
      <c r="AP7" s="18" t="s">
        <v>29</v>
      </c>
      <c r="AQ7" s="18">
        <v>117</v>
      </c>
      <c r="AR7" s="18">
        <f t="shared" si="11"/>
        <v>864</v>
      </c>
      <c r="AS7" s="49">
        <f t="shared" si="12"/>
        <v>4.7540442390227797E-2</v>
      </c>
      <c r="AT7" s="17">
        <v>26</v>
      </c>
      <c r="AU7" s="18">
        <v>116</v>
      </c>
      <c r="AV7" s="18">
        <v>285</v>
      </c>
      <c r="AW7" s="18" t="s">
        <v>29</v>
      </c>
      <c r="AX7" s="18">
        <v>58</v>
      </c>
      <c r="AY7" s="18">
        <f t="shared" si="13"/>
        <v>485</v>
      </c>
      <c r="AZ7" s="49">
        <f t="shared" si="14"/>
        <v>4.6746987951807227E-2</v>
      </c>
    </row>
    <row r="8" spans="1:52" ht="13.9" customHeight="1" x14ac:dyDescent="0.35">
      <c r="A8"/>
      <c r="B8" s="58" t="s">
        <v>247</v>
      </c>
      <c r="C8" s="33">
        <f t="shared" si="0"/>
        <v>3937</v>
      </c>
      <c r="D8" s="17">
        <v>25</v>
      </c>
      <c r="E8" s="18">
        <v>67</v>
      </c>
      <c r="F8" s="18">
        <v>361</v>
      </c>
      <c r="G8" s="18" t="s">
        <v>29</v>
      </c>
      <c r="H8" s="18">
        <v>24</v>
      </c>
      <c r="I8" s="18">
        <f t="shared" si="1"/>
        <v>477</v>
      </c>
      <c r="J8" s="49">
        <f t="shared" si="2"/>
        <v>2.6416348230603091E-2</v>
      </c>
      <c r="K8" s="17">
        <v>20</v>
      </c>
      <c r="L8" s="18">
        <v>118</v>
      </c>
      <c r="M8" s="18">
        <v>401</v>
      </c>
      <c r="N8" s="18" t="s">
        <v>29</v>
      </c>
      <c r="O8" s="18">
        <v>63</v>
      </c>
      <c r="P8" s="18">
        <f t="shared" si="3"/>
        <v>602</v>
      </c>
      <c r="Q8" s="49">
        <f t="shared" si="4"/>
        <v>3.313700666042825E-2</v>
      </c>
      <c r="R8" s="17">
        <v>8</v>
      </c>
      <c r="S8" s="18">
        <v>80</v>
      </c>
      <c r="T8" s="18">
        <v>367</v>
      </c>
      <c r="U8" s="18">
        <v>16</v>
      </c>
      <c r="V8" s="18">
        <v>47</v>
      </c>
      <c r="W8" s="18">
        <f t="shared" si="5"/>
        <v>518</v>
      </c>
      <c r="X8" s="49">
        <f t="shared" si="6"/>
        <v>2.809567717090633E-2</v>
      </c>
      <c r="Y8" s="17">
        <v>21</v>
      </c>
      <c r="Z8" s="18">
        <v>203</v>
      </c>
      <c r="AA8" s="18">
        <v>448</v>
      </c>
      <c r="AB8" s="18" t="s">
        <v>29</v>
      </c>
      <c r="AC8" s="18">
        <v>28</v>
      </c>
      <c r="AD8" s="18">
        <f t="shared" si="7"/>
        <v>700</v>
      </c>
      <c r="AE8" s="49">
        <f t="shared" si="8"/>
        <v>3.7125430920180322E-2</v>
      </c>
      <c r="AF8" s="17" t="s">
        <v>29</v>
      </c>
      <c r="AG8" s="18">
        <v>201</v>
      </c>
      <c r="AH8" s="18">
        <v>391</v>
      </c>
      <c r="AI8" s="18">
        <v>24</v>
      </c>
      <c r="AJ8" s="18">
        <v>29</v>
      </c>
      <c r="AK8" s="18">
        <f t="shared" si="9"/>
        <v>645</v>
      </c>
      <c r="AL8" s="49">
        <f t="shared" si="10"/>
        <v>3.1759318528731102E-2</v>
      </c>
      <c r="AM8" s="17">
        <v>6</v>
      </c>
      <c r="AN8" s="18">
        <v>241</v>
      </c>
      <c r="AO8" s="18">
        <v>399</v>
      </c>
      <c r="AP8" s="18">
        <v>14</v>
      </c>
      <c r="AQ8" s="18">
        <v>6</v>
      </c>
      <c r="AR8" s="18">
        <f t="shared" si="11"/>
        <v>666</v>
      </c>
      <c r="AS8" s="49">
        <f t="shared" si="12"/>
        <v>3.6645757675800597E-2</v>
      </c>
      <c r="AT8" s="17">
        <v>18</v>
      </c>
      <c r="AU8" s="18">
        <v>51</v>
      </c>
      <c r="AV8" s="18">
        <v>255</v>
      </c>
      <c r="AW8" s="18">
        <v>1</v>
      </c>
      <c r="AX8" s="18">
        <v>4</v>
      </c>
      <c r="AY8" s="18">
        <f t="shared" si="13"/>
        <v>329</v>
      </c>
      <c r="AZ8" s="49">
        <f t="shared" si="14"/>
        <v>3.1710843373493974E-2</v>
      </c>
    </row>
    <row r="9" spans="1:52" ht="13.9" customHeight="1" x14ac:dyDescent="0.35">
      <c r="A9"/>
      <c r="B9" s="58" t="s">
        <v>248</v>
      </c>
      <c r="C9" s="33">
        <f t="shared" si="0"/>
        <v>287</v>
      </c>
      <c r="D9" s="17">
        <v>12</v>
      </c>
      <c r="E9" s="18">
        <v>30</v>
      </c>
      <c r="F9" s="18" t="s">
        <v>29</v>
      </c>
      <c r="G9" s="18" t="s">
        <v>29</v>
      </c>
      <c r="H9" s="18">
        <v>5</v>
      </c>
      <c r="I9" s="18">
        <f t="shared" si="1"/>
        <v>47</v>
      </c>
      <c r="J9" s="49">
        <f t="shared" si="2"/>
        <v>2.6028686935814366E-3</v>
      </c>
      <c r="K9" s="17">
        <v>9</v>
      </c>
      <c r="L9" s="18" t="s">
        <v>29</v>
      </c>
      <c r="M9" s="18" t="s">
        <v>29</v>
      </c>
      <c r="N9" s="18" t="s">
        <v>29</v>
      </c>
      <c r="O9" s="18">
        <v>25</v>
      </c>
      <c r="P9" s="18">
        <f t="shared" si="3"/>
        <v>34</v>
      </c>
      <c r="Q9" s="49">
        <f t="shared" si="4"/>
        <v>1.8715252931138877E-3</v>
      </c>
      <c r="R9" s="17">
        <v>14</v>
      </c>
      <c r="S9" s="18">
        <v>21</v>
      </c>
      <c r="T9" s="18" t="s">
        <v>29</v>
      </c>
      <c r="U9" s="18" t="s">
        <v>29</v>
      </c>
      <c r="V9" s="18">
        <v>6</v>
      </c>
      <c r="W9" s="18">
        <f t="shared" si="5"/>
        <v>41</v>
      </c>
      <c r="X9" s="49">
        <f t="shared" si="6"/>
        <v>2.2237891197049412E-3</v>
      </c>
      <c r="Y9" s="17">
        <v>7</v>
      </c>
      <c r="Z9" s="18">
        <v>10</v>
      </c>
      <c r="AA9" s="18" t="s">
        <v>29</v>
      </c>
      <c r="AB9" s="18" t="s">
        <v>29</v>
      </c>
      <c r="AC9" s="18">
        <v>54</v>
      </c>
      <c r="AD9" s="18">
        <f t="shared" si="7"/>
        <v>71</v>
      </c>
      <c r="AE9" s="49">
        <f t="shared" si="8"/>
        <v>3.7655794219040042E-3</v>
      </c>
      <c r="AF9" s="17" t="s">
        <v>29</v>
      </c>
      <c r="AG9" s="18" t="s">
        <v>29</v>
      </c>
      <c r="AH9" s="18" t="s">
        <v>29</v>
      </c>
      <c r="AI9" s="18">
        <v>15</v>
      </c>
      <c r="AJ9" s="18">
        <v>41</v>
      </c>
      <c r="AK9" s="18">
        <f t="shared" si="9"/>
        <v>56</v>
      </c>
      <c r="AL9" s="49">
        <f t="shared" si="10"/>
        <v>2.7573981978433206E-3</v>
      </c>
      <c r="AM9" s="17">
        <v>22</v>
      </c>
      <c r="AN9" s="18" t="s">
        <v>29</v>
      </c>
      <c r="AO9" s="18" t="s">
        <v>29</v>
      </c>
      <c r="AP9" s="18" t="s">
        <v>29</v>
      </c>
      <c r="AQ9" s="18">
        <v>11</v>
      </c>
      <c r="AR9" s="18">
        <f t="shared" si="11"/>
        <v>33</v>
      </c>
      <c r="AS9" s="49">
        <f t="shared" si="12"/>
        <v>1.8157807857378673E-3</v>
      </c>
      <c r="AT9" s="17" t="s">
        <v>29</v>
      </c>
      <c r="AU9" s="18" t="s">
        <v>29</v>
      </c>
      <c r="AV9" s="18" t="s">
        <v>29</v>
      </c>
      <c r="AW9" s="18" t="s">
        <v>29</v>
      </c>
      <c r="AX9" s="18">
        <v>5</v>
      </c>
      <c r="AY9" s="18">
        <f t="shared" si="13"/>
        <v>5</v>
      </c>
      <c r="AZ9" s="49">
        <f t="shared" si="14"/>
        <v>4.8192771084337347E-4</v>
      </c>
    </row>
    <row r="10" spans="1:52" ht="13.9" customHeight="1" x14ac:dyDescent="0.35">
      <c r="A10"/>
      <c r="B10" s="58" t="s">
        <v>249</v>
      </c>
      <c r="C10" s="33">
        <f t="shared" si="0"/>
        <v>4199</v>
      </c>
      <c r="D10" s="17">
        <v>15</v>
      </c>
      <c r="E10" s="18">
        <v>261</v>
      </c>
      <c r="F10" s="18">
        <v>319</v>
      </c>
      <c r="G10" s="18" t="s">
        <v>29</v>
      </c>
      <c r="H10" s="18">
        <v>185</v>
      </c>
      <c r="I10" s="18">
        <f t="shared" si="1"/>
        <v>780</v>
      </c>
      <c r="J10" s="49">
        <f t="shared" si="2"/>
        <v>4.3196544276457881E-2</v>
      </c>
      <c r="K10" s="17">
        <v>20</v>
      </c>
      <c r="L10" s="18">
        <v>209</v>
      </c>
      <c r="M10" s="18">
        <v>327</v>
      </c>
      <c r="N10" s="18" t="s">
        <v>29</v>
      </c>
      <c r="O10" s="18">
        <v>120</v>
      </c>
      <c r="P10" s="18">
        <f t="shared" si="3"/>
        <v>676</v>
      </c>
      <c r="Q10" s="49">
        <f t="shared" si="4"/>
        <v>3.721032641602906E-2</v>
      </c>
      <c r="R10" s="17">
        <v>16</v>
      </c>
      <c r="S10" s="18">
        <v>203</v>
      </c>
      <c r="T10" s="18">
        <v>314</v>
      </c>
      <c r="U10" s="18" t="s">
        <v>29</v>
      </c>
      <c r="V10" s="18">
        <v>55</v>
      </c>
      <c r="W10" s="18">
        <f t="shared" si="5"/>
        <v>588</v>
      </c>
      <c r="X10" s="49">
        <f t="shared" si="6"/>
        <v>3.1892390302109885E-2</v>
      </c>
      <c r="Y10" s="17">
        <v>21</v>
      </c>
      <c r="Z10" s="18">
        <v>279</v>
      </c>
      <c r="AA10" s="18">
        <v>274</v>
      </c>
      <c r="AB10" s="18" t="s">
        <v>29</v>
      </c>
      <c r="AC10" s="18">
        <v>63</v>
      </c>
      <c r="AD10" s="18">
        <f t="shared" si="7"/>
        <v>637</v>
      </c>
      <c r="AE10" s="49">
        <f t="shared" si="8"/>
        <v>3.3784142137364095E-2</v>
      </c>
      <c r="AF10" s="17">
        <v>42</v>
      </c>
      <c r="AG10" s="18">
        <v>234</v>
      </c>
      <c r="AH10" s="18">
        <v>288</v>
      </c>
      <c r="AI10" s="18" t="s">
        <v>29</v>
      </c>
      <c r="AJ10" s="18">
        <v>36</v>
      </c>
      <c r="AK10" s="18">
        <f t="shared" si="9"/>
        <v>600</v>
      </c>
      <c r="AL10" s="49">
        <f t="shared" si="10"/>
        <v>2.9543552119749864E-2</v>
      </c>
      <c r="AM10" s="17">
        <v>66</v>
      </c>
      <c r="AN10" s="18">
        <v>360</v>
      </c>
      <c r="AO10" s="18">
        <v>214</v>
      </c>
      <c r="AP10" s="18">
        <v>11</v>
      </c>
      <c r="AQ10" s="18">
        <v>22</v>
      </c>
      <c r="AR10" s="18">
        <f t="shared" si="11"/>
        <v>673</v>
      </c>
      <c r="AS10" s="49">
        <f t="shared" si="12"/>
        <v>3.7030923297017716E-2</v>
      </c>
      <c r="AT10" s="17">
        <v>33</v>
      </c>
      <c r="AU10" s="18">
        <v>42</v>
      </c>
      <c r="AV10" s="18">
        <v>141</v>
      </c>
      <c r="AW10" s="18">
        <v>2</v>
      </c>
      <c r="AX10" s="18">
        <v>27</v>
      </c>
      <c r="AY10" s="18">
        <f t="shared" si="13"/>
        <v>245</v>
      </c>
      <c r="AZ10" s="49">
        <f t="shared" si="14"/>
        <v>2.3614457831325302E-2</v>
      </c>
    </row>
    <row r="11" spans="1:52" ht="13.9" customHeight="1" x14ac:dyDescent="0.35">
      <c r="A11"/>
      <c r="B11" s="58" t="s">
        <v>250</v>
      </c>
      <c r="C11" s="33">
        <f t="shared" si="0"/>
        <v>4123</v>
      </c>
      <c r="D11" s="17">
        <v>14</v>
      </c>
      <c r="E11" s="18">
        <v>233</v>
      </c>
      <c r="F11" s="18">
        <v>288</v>
      </c>
      <c r="G11" s="18" t="s">
        <v>29</v>
      </c>
      <c r="H11" s="18">
        <v>17</v>
      </c>
      <c r="I11" s="18">
        <f t="shared" si="1"/>
        <v>552</v>
      </c>
      <c r="J11" s="49">
        <f t="shared" si="2"/>
        <v>3.0569862103339424E-2</v>
      </c>
      <c r="K11" s="17">
        <v>29</v>
      </c>
      <c r="L11" s="18">
        <v>216</v>
      </c>
      <c r="M11" s="18">
        <v>262</v>
      </c>
      <c r="N11" s="18" t="s">
        <v>29</v>
      </c>
      <c r="O11" s="18">
        <v>55</v>
      </c>
      <c r="P11" s="18">
        <f t="shared" si="3"/>
        <v>562</v>
      </c>
      <c r="Q11" s="49">
        <f t="shared" si="4"/>
        <v>3.0935212197941323E-2</v>
      </c>
      <c r="R11" s="17">
        <v>56</v>
      </c>
      <c r="S11" s="18">
        <v>235</v>
      </c>
      <c r="T11" s="18">
        <v>304</v>
      </c>
      <c r="U11" s="18">
        <v>27</v>
      </c>
      <c r="V11" s="18">
        <v>79</v>
      </c>
      <c r="W11" s="18">
        <f t="shared" si="5"/>
        <v>701</v>
      </c>
      <c r="X11" s="49">
        <f t="shared" si="6"/>
        <v>3.8021370071052774E-2</v>
      </c>
      <c r="Y11" s="17">
        <v>37</v>
      </c>
      <c r="Z11" s="18">
        <v>301</v>
      </c>
      <c r="AA11" s="18">
        <v>273</v>
      </c>
      <c r="AB11" s="18" t="s">
        <v>29</v>
      </c>
      <c r="AC11" s="18">
        <v>13</v>
      </c>
      <c r="AD11" s="18">
        <f t="shared" si="7"/>
        <v>624</v>
      </c>
      <c r="AE11" s="49">
        <f t="shared" si="8"/>
        <v>3.3094669848846459E-2</v>
      </c>
      <c r="AF11" s="17">
        <v>58</v>
      </c>
      <c r="AG11" s="18">
        <v>316</v>
      </c>
      <c r="AH11" s="18">
        <v>272</v>
      </c>
      <c r="AI11" s="18" t="s">
        <v>29</v>
      </c>
      <c r="AJ11" s="18">
        <v>98</v>
      </c>
      <c r="AK11" s="18">
        <f t="shared" si="9"/>
        <v>744</v>
      </c>
      <c r="AL11" s="49">
        <f t="shared" si="10"/>
        <v>3.6634004628489834E-2</v>
      </c>
      <c r="AM11" s="17">
        <v>29</v>
      </c>
      <c r="AN11" s="18">
        <v>304</v>
      </c>
      <c r="AO11" s="18">
        <v>212</v>
      </c>
      <c r="AP11" s="18" t="s">
        <v>29</v>
      </c>
      <c r="AQ11" s="18">
        <v>49</v>
      </c>
      <c r="AR11" s="18">
        <f t="shared" si="11"/>
        <v>594</v>
      </c>
      <c r="AS11" s="49">
        <f t="shared" si="12"/>
        <v>3.2684054143281613E-2</v>
      </c>
      <c r="AT11" s="17">
        <v>15</v>
      </c>
      <c r="AU11" s="18">
        <v>239</v>
      </c>
      <c r="AV11" s="18">
        <v>80</v>
      </c>
      <c r="AW11" s="18" t="s">
        <v>29</v>
      </c>
      <c r="AX11" s="18">
        <v>12</v>
      </c>
      <c r="AY11" s="18">
        <f t="shared" si="13"/>
        <v>346</v>
      </c>
      <c r="AZ11" s="49">
        <f t="shared" si="14"/>
        <v>3.3349397590361443E-2</v>
      </c>
    </row>
    <row r="12" spans="1:52" ht="13.9" customHeight="1" x14ac:dyDescent="0.35">
      <c r="A12"/>
      <c r="B12" s="58" t="s">
        <v>251</v>
      </c>
      <c r="C12" s="33">
        <f t="shared" si="0"/>
        <v>3868</v>
      </c>
      <c r="D12" s="17">
        <v>73</v>
      </c>
      <c r="E12" s="18">
        <v>115</v>
      </c>
      <c r="F12" s="18">
        <v>319</v>
      </c>
      <c r="G12" s="18" t="s">
        <v>29</v>
      </c>
      <c r="H12" s="18">
        <v>160</v>
      </c>
      <c r="I12" s="18">
        <f t="shared" si="1"/>
        <v>667</v>
      </c>
      <c r="J12" s="49">
        <f t="shared" si="2"/>
        <v>3.6938583374868474E-2</v>
      </c>
      <c r="K12" s="17">
        <v>22</v>
      </c>
      <c r="L12" s="18">
        <v>77</v>
      </c>
      <c r="M12" s="18">
        <v>303</v>
      </c>
      <c r="N12" s="18">
        <v>39</v>
      </c>
      <c r="O12" s="18">
        <v>92</v>
      </c>
      <c r="P12" s="18">
        <f t="shared" si="3"/>
        <v>533</v>
      </c>
      <c r="Q12" s="49">
        <f t="shared" si="4"/>
        <v>2.9338911212638302E-2</v>
      </c>
      <c r="R12" s="17">
        <v>31</v>
      </c>
      <c r="S12" s="18">
        <v>160</v>
      </c>
      <c r="T12" s="18">
        <v>262</v>
      </c>
      <c r="U12" s="18">
        <v>17</v>
      </c>
      <c r="V12" s="18">
        <v>203</v>
      </c>
      <c r="W12" s="18">
        <f t="shared" si="5"/>
        <v>673</v>
      </c>
      <c r="X12" s="49">
        <f t="shared" si="6"/>
        <v>3.650268481857135E-2</v>
      </c>
      <c r="Y12" s="17">
        <v>63</v>
      </c>
      <c r="Z12" s="18">
        <v>113</v>
      </c>
      <c r="AA12" s="18">
        <v>307</v>
      </c>
      <c r="AB12" s="18" t="s">
        <v>29</v>
      </c>
      <c r="AC12" s="18">
        <v>135</v>
      </c>
      <c r="AD12" s="18">
        <f t="shared" si="7"/>
        <v>618</v>
      </c>
      <c r="AE12" s="49">
        <f t="shared" si="8"/>
        <v>3.2776451869530626E-2</v>
      </c>
      <c r="AF12" s="17">
        <v>49</v>
      </c>
      <c r="AG12" s="18">
        <v>89</v>
      </c>
      <c r="AH12" s="18">
        <v>315</v>
      </c>
      <c r="AI12" s="18" t="s">
        <v>29</v>
      </c>
      <c r="AJ12" s="18">
        <v>123</v>
      </c>
      <c r="AK12" s="18">
        <f t="shared" si="9"/>
        <v>576</v>
      </c>
      <c r="AL12" s="49">
        <f t="shared" si="10"/>
        <v>2.836181003495987E-2</v>
      </c>
      <c r="AM12" s="17">
        <v>27</v>
      </c>
      <c r="AN12" s="18">
        <v>166</v>
      </c>
      <c r="AO12" s="18">
        <v>274</v>
      </c>
      <c r="AP12" s="18">
        <v>41</v>
      </c>
      <c r="AQ12" s="18">
        <v>84</v>
      </c>
      <c r="AR12" s="18">
        <f t="shared" si="11"/>
        <v>592</v>
      </c>
      <c r="AS12" s="49">
        <f t="shared" si="12"/>
        <v>3.2574006822933863E-2</v>
      </c>
      <c r="AT12" s="17" t="s">
        <v>29</v>
      </c>
      <c r="AU12" s="18">
        <v>76</v>
      </c>
      <c r="AV12" s="18">
        <v>94</v>
      </c>
      <c r="AW12" s="18" t="s">
        <v>29</v>
      </c>
      <c r="AX12" s="18">
        <v>39</v>
      </c>
      <c r="AY12" s="18">
        <f t="shared" si="13"/>
        <v>209</v>
      </c>
      <c r="AZ12" s="49">
        <f t="shared" si="14"/>
        <v>2.0144578313253014E-2</v>
      </c>
    </row>
    <row r="13" spans="1:52" ht="13.9" customHeight="1" x14ac:dyDescent="0.35">
      <c r="A13"/>
      <c r="B13" s="58" t="s">
        <v>252</v>
      </c>
      <c r="C13" s="33">
        <f t="shared" si="0"/>
        <v>4489</v>
      </c>
      <c r="D13" s="17">
        <v>24</v>
      </c>
      <c r="E13" s="18">
        <v>298</v>
      </c>
      <c r="F13" s="18">
        <v>273</v>
      </c>
      <c r="G13" s="18">
        <v>6</v>
      </c>
      <c r="H13" s="18">
        <v>99</v>
      </c>
      <c r="I13" s="18">
        <f t="shared" si="1"/>
        <v>700</v>
      </c>
      <c r="J13" s="49">
        <f t="shared" si="2"/>
        <v>3.8766129478872459E-2</v>
      </c>
      <c r="K13" s="17">
        <v>47</v>
      </c>
      <c r="L13" s="18">
        <v>300</v>
      </c>
      <c r="M13" s="18">
        <v>258</v>
      </c>
      <c r="N13" s="18">
        <v>14</v>
      </c>
      <c r="O13" s="18">
        <v>97</v>
      </c>
      <c r="P13" s="18">
        <f t="shared" si="3"/>
        <v>716</v>
      </c>
      <c r="Q13" s="49">
        <f t="shared" si="4"/>
        <v>3.9412120878515991E-2</v>
      </c>
      <c r="R13" s="17">
        <v>37</v>
      </c>
      <c r="S13" s="18">
        <v>285</v>
      </c>
      <c r="T13" s="18">
        <v>278</v>
      </c>
      <c r="U13" s="18" t="s">
        <v>29</v>
      </c>
      <c r="V13" s="18">
        <v>62</v>
      </c>
      <c r="W13" s="18">
        <f t="shared" si="5"/>
        <v>662</v>
      </c>
      <c r="X13" s="49">
        <f t="shared" si="6"/>
        <v>3.5906058469382218E-2</v>
      </c>
      <c r="Y13" s="17">
        <v>25</v>
      </c>
      <c r="Z13" s="18">
        <v>252</v>
      </c>
      <c r="AA13" s="18">
        <v>260</v>
      </c>
      <c r="AB13" s="18">
        <v>20</v>
      </c>
      <c r="AC13" s="18">
        <v>67</v>
      </c>
      <c r="AD13" s="18">
        <f t="shared" si="7"/>
        <v>624</v>
      </c>
      <c r="AE13" s="49">
        <f t="shared" si="8"/>
        <v>3.3094669848846459E-2</v>
      </c>
      <c r="AF13" s="17">
        <v>42</v>
      </c>
      <c r="AG13" s="18">
        <v>279</v>
      </c>
      <c r="AH13" s="18">
        <v>267</v>
      </c>
      <c r="AI13" s="18" t="s">
        <v>29</v>
      </c>
      <c r="AJ13" s="18">
        <v>129</v>
      </c>
      <c r="AK13" s="18">
        <f t="shared" si="9"/>
        <v>717</v>
      </c>
      <c r="AL13" s="49">
        <f t="shared" si="10"/>
        <v>3.5304544783101091E-2</v>
      </c>
      <c r="AM13" s="17">
        <v>67</v>
      </c>
      <c r="AN13" s="18">
        <v>394</v>
      </c>
      <c r="AO13" s="18">
        <v>230</v>
      </c>
      <c r="AP13" s="18">
        <v>15</v>
      </c>
      <c r="AQ13" s="18">
        <v>12</v>
      </c>
      <c r="AR13" s="18">
        <f t="shared" si="11"/>
        <v>718</v>
      </c>
      <c r="AS13" s="49">
        <f t="shared" si="12"/>
        <v>3.9506988004842085E-2</v>
      </c>
      <c r="AT13" s="17">
        <v>11</v>
      </c>
      <c r="AU13" s="18">
        <v>175</v>
      </c>
      <c r="AV13" s="18">
        <v>144</v>
      </c>
      <c r="AW13" s="18">
        <v>22</v>
      </c>
      <c r="AX13" s="18" t="s">
        <v>29</v>
      </c>
      <c r="AY13" s="18">
        <f t="shared" si="13"/>
        <v>352</v>
      </c>
      <c r="AZ13" s="49">
        <f t="shared" si="14"/>
        <v>3.3927710843373496E-2</v>
      </c>
    </row>
    <row r="14" spans="1:52" ht="13.9" customHeight="1" x14ac:dyDescent="0.35">
      <c r="A14"/>
      <c r="B14" s="58" t="s">
        <v>253</v>
      </c>
      <c r="C14" s="33">
        <f t="shared" si="0"/>
        <v>2737</v>
      </c>
      <c r="D14" s="17">
        <v>2</v>
      </c>
      <c r="E14" s="18">
        <v>228</v>
      </c>
      <c r="F14" s="18">
        <v>73</v>
      </c>
      <c r="G14" s="18" t="s">
        <v>29</v>
      </c>
      <c r="H14" s="18">
        <v>167</v>
      </c>
      <c r="I14" s="18">
        <f t="shared" si="1"/>
        <v>470</v>
      </c>
      <c r="J14" s="49">
        <f t="shared" si="2"/>
        <v>2.6028686935814366E-2</v>
      </c>
      <c r="K14" s="17">
        <v>47</v>
      </c>
      <c r="L14" s="18">
        <v>140</v>
      </c>
      <c r="M14" s="18">
        <v>62</v>
      </c>
      <c r="N14" s="18" t="s">
        <v>29</v>
      </c>
      <c r="O14" s="18">
        <v>50</v>
      </c>
      <c r="P14" s="18">
        <f t="shared" si="3"/>
        <v>299</v>
      </c>
      <c r="Q14" s="49">
        <f t="shared" si="4"/>
        <v>1.6458413607089779E-2</v>
      </c>
      <c r="R14" s="17">
        <v>19</v>
      </c>
      <c r="S14" s="18">
        <v>139</v>
      </c>
      <c r="T14" s="18">
        <v>76</v>
      </c>
      <c r="U14" s="18">
        <v>2</v>
      </c>
      <c r="V14" s="18">
        <v>154</v>
      </c>
      <c r="W14" s="18">
        <f t="shared" si="5"/>
        <v>390</v>
      </c>
      <c r="X14" s="49">
        <f t="shared" si="6"/>
        <v>2.1153116016705539E-2</v>
      </c>
      <c r="Y14" s="17">
        <v>52</v>
      </c>
      <c r="Z14" s="18">
        <v>317</v>
      </c>
      <c r="AA14" s="18">
        <v>62</v>
      </c>
      <c r="AB14" s="18" t="s">
        <v>29</v>
      </c>
      <c r="AC14" s="18">
        <v>72</v>
      </c>
      <c r="AD14" s="18">
        <f t="shared" si="7"/>
        <v>503</v>
      </c>
      <c r="AE14" s="49">
        <f t="shared" si="8"/>
        <v>2.6677273932643859E-2</v>
      </c>
      <c r="AF14" s="17">
        <v>43</v>
      </c>
      <c r="AG14" s="18">
        <v>317</v>
      </c>
      <c r="AH14" s="18">
        <v>68</v>
      </c>
      <c r="AI14" s="18" t="s">
        <v>29</v>
      </c>
      <c r="AJ14" s="18">
        <v>183</v>
      </c>
      <c r="AK14" s="18">
        <f t="shared" si="9"/>
        <v>611</v>
      </c>
      <c r="AL14" s="49">
        <f t="shared" si="10"/>
        <v>3.0085183908611944E-2</v>
      </c>
      <c r="AM14" s="17">
        <v>35</v>
      </c>
      <c r="AN14" s="18">
        <v>116</v>
      </c>
      <c r="AO14" s="18">
        <v>40</v>
      </c>
      <c r="AP14" s="18">
        <v>6</v>
      </c>
      <c r="AQ14" s="18">
        <v>146</v>
      </c>
      <c r="AR14" s="18">
        <f t="shared" si="11"/>
        <v>343</v>
      </c>
      <c r="AS14" s="49">
        <f t="shared" si="12"/>
        <v>1.8873115439639043E-2</v>
      </c>
      <c r="AT14" s="17">
        <v>8</v>
      </c>
      <c r="AU14" s="18">
        <v>88</v>
      </c>
      <c r="AV14" s="18">
        <v>7</v>
      </c>
      <c r="AW14" s="18" t="s">
        <v>29</v>
      </c>
      <c r="AX14" s="18">
        <v>18</v>
      </c>
      <c r="AY14" s="18">
        <f t="shared" si="13"/>
        <v>121</v>
      </c>
      <c r="AZ14" s="49">
        <f t="shared" si="14"/>
        <v>1.1662650602409638E-2</v>
      </c>
    </row>
    <row r="15" spans="1:52" ht="13.9" customHeight="1" x14ac:dyDescent="0.35">
      <c r="A15"/>
      <c r="B15" s="58" t="s">
        <v>254</v>
      </c>
      <c r="C15" s="33">
        <f t="shared" si="0"/>
        <v>28031</v>
      </c>
      <c r="D15" s="17">
        <v>55</v>
      </c>
      <c r="E15" s="18">
        <v>351</v>
      </c>
      <c r="F15" s="18">
        <v>2874</v>
      </c>
      <c r="G15" s="18">
        <v>40</v>
      </c>
      <c r="H15" s="18">
        <v>643</v>
      </c>
      <c r="I15" s="18">
        <f t="shared" si="1"/>
        <v>3963</v>
      </c>
      <c r="J15" s="49">
        <f t="shared" si="2"/>
        <v>0.21947167303538795</v>
      </c>
      <c r="K15" s="17">
        <v>40</v>
      </c>
      <c r="L15" s="18">
        <v>298</v>
      </c>
      <c r="M15" s="18">
        <v>2903</v>
      </c>
      <c r="N15" s="18">
        <v>9</v>
      </c>
      <c r="O15" s="18">
        <v>967</v>
      </c>
      <c r="P15" s="18">
        <f t="shared" si="3"/>
        <v>4217</v>
      </c>
      <c r="Q15" s="49">
        <f t="shared" si="4"/>
        <v>0.23212418120768427</v>
      </c>
      <c r="R15" s="17">
        <v>40</v>
      </c>
      <c r="S15" s="18">
        <v>354</v>
      </c>
      <c r="T15" s="18">
        <v>2965</v>
      </c>
      <c r="U15" s="18">
        <v>50</v>
      </c>
      <c r="V15" s="18">
        <v>1142</v>
      </c>
      <c r="W15" s="18">
        <f t="shared" si="5"/>
        <v>4551</v>
      </c>
      <c r="X15" s="49">
        <f t="shared" si="6"/>
        <v>0.24684059228724847</v>
      </c>
      <c r="Y15" s="17">
        <v>84</v>
      </c>
      <c r="Z15" s="18">
        <v>312</v>
      </c>
      <c r="AA15" s="18">
        <v>2919</v>
      </c>
      <c r="AB15" s="18" t="s">
        <v>29</v>
      </c>
      <c r="AC15" s="18">
        <v>974</v>
      </c>
      <c r="AD15" s="18">
        <f t="shared" si="7"/>
        <v>4289</v>
      </c>
      <c r="AE15" s="49">
        <f t="shared" si="8"/>
        <v>0.22747281888093343</v>
      </c>
      <c r="AF15" s="17">
        <v>55</v>
      </c>
      <c r="AG15" s="18">
        <v>236</v>
      </c>
      <c r="AH15" s="18">
        <v>2998</v>
      </c>
      <c r="AI15" s="18">
        <v>125</v>
      </c>
      <c r="AJ15" s="18">
        <v>1161</v>
      </c>
      <c r="AK15" s="18">
        <f t="shared" si="9"/>
        <v>4575</v>
      </c>
      <c r="AL15" s="49">
        <f t="shared" si="10"/>
        <v>0.22526958491309271</v>
      </c>
      <c r="AM15" s="17">
        <v>79</v>
      </c>
      <c r="AN15" s="18">
        <v>280</v>
      </c>
      <c r="AO15" s="18">
        <v>2709</v>
      </c>
      <c r="AP15" s="18">
        <v>46</v>
      </c>
      <c r="AQ15" s="18">
        <v>793</v>
      </c>
      <c r="AR15" s="18">
        <f t="shared" si="11"/>
        <v>3907</v>
      </c>
      <c r="AS15" s="49">
        <f t="shared" si="12"/>
        <v>0.21497744029932872</v>
      </c>
      <c r="AT15" s="17">
        <v>36</v>
      </c>
      <c r="AU15" s="18">
        <v>322</v>
      </c>
      <c r="AV15" s="18">
        <v>1591</v>
      </c>
      <c r="AW15" s="18">
        <v>58</v>
      </c>
      <c r="AX15" s="18">
        <v>522</v>
      </c>
      <c r="AY15" s="18">
        <f t="shared" si="13"/>
        <v>2529</v>
      </c>
      <c r="AZ15" s="49">
        <f t="shared" si="14"/>
        <v>0.24375903614457831</v>
      </c>
    </row>
    <row r="16" spans="1:52" ht="13.9" customHeight="1" x14ac:dyDescent="0.3">
      <c r="B16" s="58" t="s">
        <v>255</v>
      </c>
      <c r="C16" s="33">
        <f t="shared" si="0"/>
        <v>8627</v>
      </c>
      <c r="D16" s="17">
        <v>38</v>
      </c>
      <c r="E16" s="18">
        <v>190</v>
      </c>
      <c r="F16" s="18">
        <v>827</v>
      </c>
      <c r="G16" s="18" t="s">
        <v>29</v>
      </c>
      <c r="H16" s="18">
        <v>138</v>
      </c>
      <c r="I16" s="18">
        <f t="shared" si="1"/>
        <v>1193</v>
      </c>
      <c r="J16" s="49">
        <f t="shared" si="2"/>
        <v>6.6068560668992637E-2</v>
      </c>
      <c r="K16" s="17">
        <v>24</v>
      </c>
      <c r="L16" s="18">
        <v>173</v>
      </c>
      <c r="M16" s="18">
        <v>917</v>
      </c>
      <c r="N16" s="18">
        <v>10</v>
      </c>
      <c r="O16" s="18">
        <v>185</v>
      </c>
      <c r="P16" s="18">
        <f t="shared" si="3"/>
        <v>1309</v>
      </c>
      <c r="Q16" s="49">
        <f t="shared" si="4"/>
        <v>7.2053723784884685E-2</v>
      </c>
      <c r="R16" s="17">
        <v>60</v>
      </c>
      <c r="S16" s="18">
        <v>151</v>
      </c>
      <c r="T16" s="18">
        <v>850</v>
      </c>
      <c r="U16" s="18" t="s">
        <v>29</v>
      </c>
      <c r="V16" s="18">
        <v>93</v>
      </c>
      <c r="W16" s="18">
        <f t="shared" si="5"/>
        <v>1154</v>
      </c>
      <c r="X16" s="49">
        <f t="shared" si="6"/>
        <v>6.2591527905841521E-2</v>
      </c>
      <c r="Y16" s="17">
        <v>22</v>
      </c>
      <c r="Z16" s="18">
        <v>255</v>
      </c>
      <c r="AA16" s="18">
        <v>842</v>
      </c>
      <c r="AB16" s="18">
        <v>13</v>
      </c>
      <c r="AC16" s="18">
        <v>101</v>
      </c>
      <c r="AD16" s="18">
        <f t="shared" si="7"/>
        <v>1233</v>
      </c>
      <c r="AE16" s="49">
        <f t="shared" si="8"/>
        <v>6.5393794749403336E-2</v>
      </c>
      <c r="AF16" s="17">
        <v>91</v>
      </c>
      <c r="AG16" s="18">
        <v>281</v>
      </c>
      <c r="AH16" s="18">
        <v>989</v>
      </c>
      <c r="AI16" s="18">
        <v>43</v>
      </c>
      <c r="AJ16" s="18">
        <v>139</v>
      </c>
      <c r="AK16" s="18">
        <f t="shared" si="9"/>
        <v>1543</v>
      </c>
      <c r="AL16" s="49">
        <f t="shared" si="10"/>
        <v>7.5976168201290065E-2</v>
      </c>
      <c r="AM16" s="17">
        <v>85</v>
      </c>
      <c r="AN16" s="18">
        <v>320</v>
      </c>
      <c r="AO16" s="18">
        <v>902</v>
      </c>
      <c r="AP16" s="18">
        <v>9</v>
      </c>
      <c r="AQ16" s="18">
        <v>59</v>
      </c>
      <c r="AR16" s="18">
        <f t="shared" si="11"/>
        <v>1375</v>
      </c>
      <c r="AS16" s="49">
        <f t="shared" si="12"/>
        <v>7.5657532739077799E-2</v>
      </c>
      <c r="AT16" s="17">
        <v>60</v>
      </c>
      <c r="AU16" s="18">
        <v>225</v>
      </c>
      <c r="AV16" s="18">
        <v>406</v>
      </c>
      <c r="AW16" s="18" t="s">
        <v>29</v>
      </c>
      <c r="AX16" s="18">
        <v>129</v>
      </c>
      <c r="AY16" s="18">
        <f t="shared" si="13"/>
        <v>820</v>
      </c>
      <c r="AZ16" s="49">
        <f t="shared" si="14"/>
        <v>7.9036144578313247E-2</v>
      </c>
    </row>
    <row r="17" spans="2:52" ht="13.9" customHeight="1" x14ac:dyDescent="0.3">
      <c r="B17" s="58" t="s">
        <v>256</v>
      </c>
      <c r="C17" s="33">
        <f t="shared" si="0"/>
        <v>4841</v>
      </c>
      <c r="D17" s="17">
        <v>65</v>
      </c>
      <c r="E17" s="18">
        <v>205</v>
      </c>
      <c r="F17" s="18">
        <v>287</v>
      </c>
      <c r="G17" s="18">
        <v>10</v>
      </c>
      <c r="H17" s="18">
        <v>81</v>
      </c>
      <c r="I17" s="18">
        <f t="shared" si="1"/>
        <v>648</v>
      </c>
      <c r="J17" s="49">
        <f t="shared" si="2"/>
        <v>3.5886359860441933E-2</v>
      </c>
      <c r="K17" s="17">
        <v>43</v>
      </c>
      <c r="L17" s="18">
        <v>274</v>
      </c>
      <c r="M17" s="18">
        <v>277</v>
      </c>
      <c r="N17" s="18" t="s">
        <v>29</v>
      </c>
      <c r="O17" s="18">
        <v>106</v>
      </c>
      <c r="P17" s="18">
        <f t="shared" si="3"/>
        <v>700</v>
      </c>
      <c r="Q17" s="49">
        <f t="shared" si="4"/>
        <v>3.8531403093521217E-2</v>
      </c>
      <c r="R17" s="17">
        <v>27</v>
      </c>
      <c r="S17" s="18">
        <v>281</v>
      </c>
      <c r="T17" s="18">
        <v>309</v>
      </c>
      <c r="U17" s="18" t="s">
        <v>29</v>
      </c>
      <c r="V17" s="18">
        <v>148</v>
      </c>
      <c r="W17" s="18">
        <f t="shared" si="5"/>
        <v>765</v>
      </c>
      <c r="X17" s="49">
        <f t="shared" si="6"/>
        <v>4.1492650648153169E-2</v>
      </c>
      <c r="Y17" s="17">
        <v>57</v>
      </c>
      <c r="Z17" s="18">
        <v>253</v>
      </c>
      <c r="AA17" s="18">
        <v>323</v>
      </c>
      <c r="AB17" s="18">
        <v>2</v>
      </c>
      <c r="AC17" s="18">
        <v>92</v>
      </c>
      <c r="AD17" s="18">
        <f t="shared" si="7"/>
        <v>727</v>
      </c>
      <c r="AE17" s="49">
        <f t="shared" si="8"/>
        <v>3.8557411827101568E-2</v>
      </c>
      <c r="AF17" s="17">
        <v>66</v>
      </c>
      <c r="AG17" s="18">
        <v>149</v>
      </c>
      <c r="AH17" s="18">
        <v>321</v>
      </c>
      <c r="AI17" s="18">
        <v>2</v>
      </c>
      <c r="AJ17" s="18">
        <v>185</v>
      </c>
      <c r="AK17" s="18">
        <f t="shared" si="9"/>
        <v>723</v>
      </c>
      <c r="AL17" s="49">
        <f t="shared" si="10"/>
        <v>3.559998030429859E-2</v>
      </c>
      <c r="AM17" s="17">
        <v>52</v>
      </c>
      <c r="AN17" s="18">
        <v>332</v>
      </c>
      <c r="AO17" s="18">
        <v>315</v>
      </c>
      <c r="AP17" s="18" t="s">
        <v>29</v>
      </c>
      <c r="AQ17" s="18">
        <v>167</v>
      </c>
      <c r="AR17" s="18">
        <f t="shared" si="11"/>
        <v>866</v>
      </c>
      <c r="AS17" s="49">
        <f t="shared" si="12"/>
        <v>4.7650489710575547E-2</v>
      </c>
      <c r="AT17" s="17">
        <v>39</v>
      </c>
      <c r="AU17" s="18">
        <v>158</v>
      </c>
      <c r="AV17" s="18">
        <v>139</v>
      </c>
      <c r="AW17" s="18" t="s">
        <v>29</v>
      </c>
      <c r="AX17" s="18">
        <v>76</v>
      </c>
      <c r="AY17" s="18">
        <f t="shared" si="13"/>
        <v>412</v>
      </c>
      <c r="AZ17" s="49">
        <f t="shared" si="14"/>
        <v>3.9710843373493974E-2</v>
      </c>
    </row>
    <row r="18" spans="2:52" ht="13.9" customHeight="1" thickBot="1" x14ac:dyDescent="0.35">
      <c r="B18" s="59" t="s">
        <v>257</v>
      </c>
      <c r="C18" s="64">
        <f t="shared" si="0"/>
        <v>12036</v>
      </c>
      <c r="D18" s="20">
        <v>84</v>
      </c>
      <c r="E18" s="21">
        <v>345</v>
      </c>
      <c r="F18" s="21">
        <v>1043</v>
      </c>
      <c r="G18" s="21" t="s">
        <v>29</v>
      </c>
      <c r="H18" s="21">
        <v>281</v>
      </c>
      <c r="I18" s="21">
        <f t="shared" si="1"/>
        <v>1753</v>
      </c>
      <c r="J18" s="50">
        <f t="shared" si="2"/>
        <v>9.7081464252090605E-2</v>
      </c>
      <c r="K18" s="20">
        <v>77</v>
      </c>
      <c r="L18" s="21">
        <v>498</v>
      </c>
      <c r="M18" s="21">
        <v>1016</v>
      </c>
      <c r="N18" s="21">
        <v>30</v>
      </c>
      <c r="O18" s="21">
        <v>312</v>
      </c>
      <c r="P18" s="21">
        <f t="shared" si="3"/>
        <v>1933</v>
      </c>
      <c r="Q18" s="50">
        <f t="shared" si="4"/>
        <v>0.10640171739968074</v>
      </c>
      <c r="R18" s="20">
        <v>84</v>
      </c>
      <c r="S18" s="21">
        <v>416</v>
      </c>
      <c r="T18" s="21">
        <v>1142</v>
      </c>
      <c r="U18" s="21">
        <v>12</v>
      </c>
      <c r="V18" s="21">
        <v>278</v>
      </c>
      <c r="W18" s="18">
        <f t="shared" si="5"/>
        <v>1932</v>
      </c>
      <c r="X18" s="49">
        <f t="shared" si="6"/>
        <v>0.1047892824212182</v>
      </c>
      <c r="Y18" s="20">
        <v>119</v>
      </c>
      <c r="Z18" s="21">
        <v>446</v>
      </c>
      <c r="AA18" s="21">
        <v>573</v>
      </c>
      <c r="AB18" s="21">
        <v>6</v>
      </c>
      <c r="AC18" s="21">
        <v>344</v>
      </c>
      <c r="AD18" s="18">
        <f t="shared" si="7"/>
        <v>1488</v>
      </c>
      <c r="AE18" s="49">
        <f t="shared" si="8"/>
        <v>7.8918058870326172E-2</v>
      </c>
      <c r="AF18" s="20">
        <v>208</v>
      </c>
      <c r="AG18" s="21">
        <v>378</v>
      </c>
      <c r="AH18" s="21">
        <v>1023</v>
      </c>
      <c r="AI18" s="21">
        <v>41</v>
      </c>
      <c r="AJ18" s="21">
        <v>251</v>
      </c>
      <c r="AK18" s="18">
        <f t="shared" si="9"/>
        <v>1901</v>
      </c>
      <c r="AL18" s="49">
        <f t="shared" si="10"/>
        <v>9.3603820966074155E-2</v>
      </c>
      <c r="AM18" s="20">
        <v>123</v>
      </c>
      <c r="AN18" s="21">
        <v>588</v>
      </c>
      <c r="AO18" s="21">
        <v>841</v>
      </c>
      <c r="AP18" s="21">
        <v>5</v>
      </c>
      <c r="AQ18" s="21">
        <v>238</v>
      </c>
      <c r="AR18" s="18">
        <f t="shared" si="11"/>
        <v>1795</v>
      </c>
      <c r="AS18" s="49">
        <f t="shared" si="12"/>
        <v>9.8767470012105202E-2</v>
      </c>
      <c r="AT18" s="20">
        <v>125</v>
      </c>
      <c r="AU18" s="21">
        <v>326</v>
      </c>
      <c r="AV18" s="21">
        <v>508</v>
      </c>
      <c r="AW18" s="21">
        <v>39</v>
      </c>
      <c r="AX18" s="21">
        <v>236</v>
      </c>
      <c r="AY18" s="18">
        <f t="shared" si="13"/>
        <v>1234</v>
      </c>
      <c r="AZ18" s="49">
        <f t="shared" si="14"/>
        <v>0.11893975903614458</v>
      </c>
    </row>
    <row r="19" spans="2:52" ht="13.9" customHeight="1" thickBot="1" x14ac:dyDescent="0.35">
      <c r="B19" s="60" t="s">
        <v>19</v>
      </c>
      <c r="C19" s="32">
        <f>SUM(I19,P19,W19,AD19,AK19,AR19,AY19)</f>
        <v>122374</v>
      </c>
      <c r="D19" s="26">
        <f t="shared" ref="D19:I19" si="15">SUM(D5:D18)</f>
        <v>602</v>
      </c>
      <c r="E19" s="27">
        <f t="shared" si="15"/>
        <v>3208</v>
      </c>
      <c r="F19" s="27">
        <f t="shared" si="15"/>
        <v>10940</v>
      </c>
      <c r="G19" s="27">
        <f t="shared" si="15"/>
        <v>95</v>
      </c>
      <c r="H19" s="27">
        <f t="shared" si="15"/>
        <v>3212</v>
      </c>
      <c r="I19" s="27">
        <f t="shared" si="15"/>
        <v>18057</v>
      </c>
      <c r="J19" s="62">
        <f t="shared" si="2"/>
        <v>1</v>
      </c>
      <c r="K19" s="26">
        <f t="shared" ref="K19:P19" si="16">SUM(K5:K18)</f>
        <v>483</v>
      </c>
      <c r="L19" s="27">
        <f t="shared" si="16"/>
        <v>3124</v>
      </c>
      <c r="M19" s="27">
        <f t="shared" si="16"/>
        <v>11059</v>
      </c>
      <c r="N19" s="27">
        <f t="shared" si="16"/>
        <v>152</v>
      </c>
      <c r="O19" s="27">
        <f t="shared" si="16"/>
        <v>3349</v>
      </c>
      <c r="P19" s="27">
        <f t="shared" si="16"/>
        <v>18167</v>
      </c>
      <c r="Q19" s="62">
        <f t="shared" si="4"/>
        <v>1</v>
      </c>
      <c r="R19" s="26">
        <f t="shared" ref="R19:AX19" si="17">SUM(R5:R18)</f>
        <v>520</v>
      </c>
      <c r="S19" s="27">
        <f t="shared" si="17"/>
        <v>3164</v>
      </c>
      <c r="T19" s="27">
        <f t="shared" si="17"/>
        <v>11203</v>
      </c>
      <c r="U19" s="27">
        <f t="shared" si="17"/>
        <v>146</v>
      </c>
      <c r="V19" s="27">
        <f t="shared" si="17"/>
        <v>3404</v>
      </c>
      <c r="W19" s="27">
        <f t="shared" si="17"/>
        <v>18437</v>
      </c>
      <c r="X19" s="63">
        <f t="shared" si="17"/>
        <v>1.0000000000000002</v>
      </c>
      <c r="Y19" s="26">
        <f t="shared" si="17"/>
        <v>689</v>
      </c>
      <c r="Z19" s="27">
        <f t="shared" si="17"/>
        <v>3776</v>
      </c>
      <c r="AA19" s="27">
        <f t="shared" si="17"/>
        <v>11152</v>
      </c>
      <c r="AB19" s="27">
        <f t="shared" si="17"/>
        <v>165</v>
      </c>
      <c r="AC19" s="27">
        <f t="shared" si="17"/>
        <v>3073</v>
      </c>
      <c r="AD19" s="27">
        <f t="shared" si="17"/>
        <v>18855</v>
      </c>
      <c r="AE19" s="63">
        <f t="shared" si="17"/>
        <v>1</v>
      </c>
      <c r="AF19" s="26">
        <f t="shared" si="17"/>
        <v>861</v>
      </c>
      <c r="AG19" s="27">
        <f t="shared" si="17"/>
        <v>3655</v>
      </c>
      <c r="AH19" s="27">
        <f t="shared" si="17"/>
        <v>11973</v>
      </c>
      <c r="AI19" s="27">
        <f t="shared" si="17"/>
        <v>311</v>
      </c>
      <c r="AJ19" s="27">
        <f t="shared" si="17"/>
        <v>3509</v>
      </c>
      <c r="AK19" s="27">
        <f t="shared" si="17"/>
        <v>20309</v>
      </c>
      <c r="AL19" s="63">
        <f t="shared" si="17"/>
        <v>0.99999999999999989</v>
      </c>
      <c r="AM19" s="26">
        <f t="shared" si="17"/>
        <v>820</v>
      </c>
      <c r="AN19" s="27">
        <f t="shared" si="17"/>
        <v>4045</v>
      </c>
      <c r="AO19" s="27">
        <f t="shared" si="17"/>
        <v>10738</v>
      </c>
      <c r="AP19" s="27">
        <f t="shared" si="17"/>
        <v>192</v>
      </c>
      <c r="AQ19" s="27">
        <f t="shared" si="17"/>
        <v>2379</v>
      </c>
      <c r="AR19" s="27">
        <f t="shared" si="17"/>
        <v>18174</v>
      </c>
      <c r="AS19" s="63">
        <f t="shared" si="17"/>
        <v>1</v>
      </c>
      <c r="AT19" s="26">
        <f t="shared" si="17"/>
        <v>415</v>
      </c>
      <c r="AU19" s="27">
        <f t="shared" si="17"/>
        <v>2183</v>
      </c>
      <c r="AV19" s="27">
        <f t="shared" si="17"/>
        <v>6228</v>
      </c>
      <c r="AW19" s="27">
        <f t="shared" si="17"/>
        <v>125</v>
      </c>
      <c r="AX19" s="27">
        <f t="shared" si="17"/>
        <v>1424</v>
      </c>
      <c r="AY19" s="27">
        <f t="shared" ref="AY19:AZ19" si="18">SUM(AY5:AY18)</f>
        <v>10375</v>
      </c>
      <c r="AZ19" s="62">
        <f t="shared" si="18"/>
        <v>1</v>
      </c>
    </row>
    <row r="20" spans="2:52" ht="13.9" customHeight="1" x14ac:dyDescent="0.35">
      <c r="B20" s="11" t="s">
        <v>261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2:52" ht="13.9" customHeight="1" x14ac:dyDescent="0.35"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2:52" ht="13.9" customHeight="1" x14ac:dyDescent="0.35">
      <c r="B22" s="11" t="s">
        <v>241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2:52" ht="13.9" customHeight="1" x14ac:dyDescent="0.35"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2:52" ht="14.5" x14ac:dyDescent="0.35"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2:52" ht="14.5" x14ac:dyDescent="0.35"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2:52" ht="14.5" x14ac:dyDescent="0.35"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2:52" ht="14.5" x14ac:dyDescent="0.35"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2:52" ht="14.5" x14ac:dyDescent="0.35"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2:52" ht="14.5" x14ac:dyDescent="0.35"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2:52" ht="14.5" x14ac:dyDescent="0.35"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2:52" ht="14.5" x14ac:dyDescent="0.35"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2:52" ht="14.5" x14ac:dyDescent="0.35"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2:52" ht="14.5" x14ac:dyDescent="0.35"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2:52" ht="14.5" x14ac:dyDescent="0.3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2:52" ht="14.5" x14ac:dyDescent="0.3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2:52" ht="14.5" x14ac:dyDescent="0.3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2:52" ht="14.5" x14ac:dyDescent="0.35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2:52" ht="14.5" x14ac:dyDescent="0.3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2:52" ht="14.5" x14ac:dyDescent="0.35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2:52" ht="14.5" x14ac:dyDescent="0.35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2:52" ht="14.5" x14ac:dyDescent="0.35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2:52" ht="14.5" x14ac:dyDescent="0.35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2:52" ht="14.5" x14ac:dyDescent="0.3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2:52" ht="14.5" x14ac:dyDescent="0.35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2:52" ht="14.5" x14ac:dyDescent="0.35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2:52" ht="14.5" x14ac:dyDescent="0.35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2:52" ht="14.5" x14ac:dyDescent="0.35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2:52" ht="14.5" x14ac:dyDescent="0.35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2:52" ht="14.5" x14ac:dyDescent="0.3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2:52" ht="14.5" x14ac:dyDescent="0.3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2:52" ht="14.5" x14ac:dyDescent="0.35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2:52" ht="14.5" x14ac:dyDescent="0.35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2:52" ht="14.5" x14ac:dyDescent="0.35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2:52" s="25" customFormat="1" ht="14.5" x14ac:dyDescent="0.35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2:52" ht="14.5" x14ac:dyDescent="0.35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2:52" ht="14.5" x14ac:dyDescent="0.35">
      <c r="D56" s="7"/>
      <c r="E56" s="7"/>
      <c r="F56" s="7"/>
      <c r="G56" s="7"/>
      <c r="H56" s="7"/>
      <c r="I56" s="7"/>
      <c r="J56" s="7"/>
      <c r="AZ56"/>
    </row>
    <row r="57" spans="2:52" ht="14.5" x14ac:dyDescent="0.35">
      <c r="B57" s="11"/>
      <c r="C57" s="11"/>
      <c r="D57" s="7"/>
      <c r="AZ57"/>
    </row>
    <row r="58" spans="2:52" ht="14.5" x14ac:dyDescent="0.35">
      <c r="D58" s="7"/>
      <c r="AZ58"/>
    </row>
    <row r="59" spans="2:52" ht="14.5" x14ac:dyDescent="0.35">
      <c r="D59" s="7"/>
      <c r="AZ59"/>
    </row>
    <row r="60" spans="2:52" ht="14.5" x14ac:dyDescent="0.35">
      <c r="D60" s="7"/>
      <c r="AZ60"/>
    </row>
    <row r="61" spans="2:52" ht="14.5" x14ac:dyDescent="0.35">
      <c r="D61" s="7"/>
      <c r="AZ61"/>
    </row>
    <row r="62" spans="2:52" ht="14.5" x14ac:dyDescent="0.35">
      <c r="D62" s="7"/>
      <c r="AZ62"/>
    </row>
    <row r="63" spans="2:52" ht="14.5" x14ac:dyDescent="0.35">
      <c r="D63" s="7"/>
      <c r="AZ63"/>
    </row>
    <row r="64" spans="2:52" ht="14.5" x14ac:dyDescent="0.35">
      <c r="D64" s="7"/>
      <c r="AZ64"/>
    </row>
    <row r="65" spans="4:52" ht="14.5" x14ac:dyDescent="0.35">
      <c r="D65" s="7"/>
      <c r="AZ65"/>
    </row>
    <row r="66" spans="4:52" ht="14.5" x14ac:dyDescent="0.35">
      <c r="D66" s="7"/>
      <c r="AZ66"/>
    </row>
    <row r="67" spans="4:52" ht="14.5" x14ac:dyDescent="0.35">
      <c r="D67" s="7"/>
      <c r="AZ67"/>
    </row>
    <row r="68" spans="4:52" ht="14.5" x14ac:dyDescent="0.35">
      <c r="D68" s="7"/>
      <c r="AZ68"/>
    </row>
    <row r="69" spans="4:52" ht="14.5" x14ac:dyDescent="0.35">
      <c r="D69" s="7"/>
      <c r="AZ69"/>
    </row>
    <row r="70" spans="4:52" ht="14.5" x14ac:dyDescent="0.35">
      <c r="D70" s="7"/>
      <c r="AZ70"/>
    </row>
    <row r="71" spans="4:52" ht="14.5" x14ac:dyDescent="0.35">
      <c r="D71" s="7"/>
      <c r="AZ71"/>
    </row>
    <row r="72" spans="4:52" ht="14.5" x14ac:dyDescent="0.35">
      <c r="D72" s="7"/>
      <c r="AZ72"/>
    </row>
    <row r="73" spans="4:52" ht="14.5" x14ac:dyDescent="0.35">
      <c r="D73" s="7"/>
      <c r="AZ73"/>
    </row>
    <row r="74" spans="4:52" ht="14.5" x14ac:dyDescent="0.35">
      <c r="D74" s="7"/>
      <c r="AZ74"/>
    </row>
    <row r="75" spans="4:52" ht="14.5" x14ac:dyDescent="0.35">
      <c r="D75" s="7"/>
      <c r="AZ75"/>
    </row>
    <row r="76" spans="4:52" ht="14.5" x14ac:dyDescent="0.35">
      <c r="D76" s="7"/>
      <c r="AZ76"/>
    </row>
    <row r="77" spans="4:52" ht="14.5" x14ac:dyDescent="0.35">
      <c r="D77" s="7"/>
      <c r="AZ77"/>
    </row>
    <row r="78" spans="4:52" ht="14.5" x14ac:dyDescent="0.35">
      <c r="D78" s="7"/>
      <c r="AZ78"/>
    </row>
    <row r="79" spans="4:52" ht="14.5" x14ac:dyDescent="0.35">
      <c r="D79" s="7"/>
      <c r="AZ79"/>
    </row>
    <row r="80" spans="4:52" ht="14.5" x14ac:dyDescent="0.35">
      <c r="D80" s="7"/>
      <c r="AZ80"/>
    </row>
    <row r="81" spans="4:52" ht="14.5" x14ac:dyDescent="0.35">
      <c r="D81" s="7"/>
      <c r="AZ81"/>
    </row>
    <row r="82" spans="4:52" ht="14.5" x14ac:dyDescent="0.35">
      <c r="D82" s="7"/>
      <c r="AZ82"/>
    </row>
    <row r="83" spans="4:52" ht="14.5" x14ac:dyDescent="0.35">
      <c r="D83" s="7"/>
      <c r="AZ83"/>
    </row>
    <row r="84" spans="4:52" ht="14.5" x14ac:dyDescent="0.35">
      <c r="D84" s="7"/>
      <c r="AZ84"/>
    </row>
    <row r="85" spans="4:52" ht="14.5" x14ac:dyDescent="0.35">
      <c r="D85" s="7"/>
      <c r="AZ85"/>
    </row>
    <row r="86" spans="4:52" ht="14.5" x14ac:dyDescent="0.35">
      <c r="D86" s="7"/>
      <c r="AZ86"/>
    </row>
    <row r="87" spans="4:52" ht="14.5" x14ac:dyDescent="0.35">
      <c r="D87" s="7"/>
      <c r="AZ87"/>
    </row>
    <row r="88" spans="4:52" ht="14.5" x14ac:dyDescent="0.35">
      <c r="D88" s="7"/>
      <c r="AZ88"/>
    </row>
    <row r="89" spans="4:52" ht="14.5" x14ac:dyDescent="0.35">
      <c r="D89" s="7"/>
      <c r="AZ89"/>
    </row>
    <row r="90" spans="4:52" ht="14.5" x14ac:dyDescent="0.35">
      <c r="D90" s="7"/>
      <c r="AZ90"/>
    </row>
    <row r="91" spans="4:52" ht="14.5" x14ac:dyDescent="0.35">
      <c r="D91" s="7"/>
      <c r="AZ91"/>
    </row>
    <row r="92" spans="4:52" ht="14.5" x14ac:dyDescent="0.35">
      <c r="D92" s="7"/>
      <c r="AZ92"/>
    </row>
    <row r="93" spans="4:52" ht="14.5" x14ac:dyDescent="0.35">
      <c r="D93" s="7"/>
      <c r="AZ93"/>
    </row>
    <row r="94" spans="4:52" ht="14.5" x14ac:dyDescent="0.35">
      <c r="D94" s="7"/>
      <c r="AZ94"/>
    </row>
    <row r="95" spans="4:52" ht="14.5" x14ac:dyDescent="0.35">
      <c r="D95" s="7"/>
      <c r="AZ95"/>
    </row>
    <row r="96" spans="4:52" ht="14.5" x14ac:dyDescent="0.35">
      <c r="D96" s="7"/>
      <c r="AZ96"/>
    </row>
    <row r="97" spans="4:52" ht="14.5" x14ac:dyDescent="0.35">
      <c r="D97" s="7"/>
      <c r="AZ97"/>
    </row>
    <row r="98" spans="4:52" ht="14.5" x14ac:dyDescent="0.35">
      <c r="D98" s="7"/>
      <c r="AZ98"/>
    </row>
    <row r="99" spans="4:52" ht="14.5" x14ac:dyDescent="0.35">
      <c r="D99" s="7"/>
      <c r="AZ99"/>
    </row>
    <row r="100" spans="4:52" ht="14.5" x14ac:dyDescent="0.35">
      <c r="D100" s="7"/>
      <c r="AZ100"/>
    </row>
    <row r="101" spans="4:52" ht="14.5" x14ac:dyDescent="0.35">
      <c r="D101" s="7"/>
      <c r="AZ101"/>
    </row>
    <row r="102" spans="4:52" ht="14.5" x14ac:dyDescent="0.35">
      <c r="D102" s="7"/>
      <c r="AZ102"/>
    </row>
    <row r="103" spans="4:52" ht="14.5" x14ac:dyDescent="0.35">
      <c r="D103" s="7"/>
      <c r="AZ103"/>
    </row>
    <row r="104" spans="4:52" ht="14.5" x14ac:dyDescent="0.35">
      <c r="D104" s="7"/>
      <c r="AZ104"/>
    </row>
    <row r="105" spans="4:52" ht="14.5" x14ac:dyDescent="0.35">
      <c r="D105" s="7"/>
      <c r="AZ105"/>
    </row>
    <row r="106" spans="4:52" ht="14.5" x14ac:dyDescent="0.35">
      <c r="D106" s="7"/>
      <c r="AZ106"/>
    </row>
    <row r="107" spans="4:52" ht="14.5" x14ac:dyDescent="0.35">
      <c r="D107" s="7"/>
      <c r="AZ107"/>
    </row>
    <row r="108" spans="4:52" ht="14.5" x14ac:dyDescent="0.35">
      <c r="D108" s="7"/>
      <c r="AZ108"/>
    </row>
    <row r="109" spans="4:52" ht="14.5" x14ac:dyDescent="0.35">
      <c r="D109" s="7"/>
      <c r="AZ109"/>
    </row>
    <row r="110" spans="4:52" ht="14.5" x14ac:dyDescent="0.35">
      <c r="D110" s="7"/>
      <c r="AZ110"/>
    </row>
    <row r="111" spans="4:52" ht="14.5" x14ac:dyDescent="0.35">
      <c r="D111" s="7"/>
      <c r="AZ111"/>
    </row>
    <row r="112" spans="4:52" ht="14.5" x14ac:dyDescent="0.35">
      <c r="D112" s="7"/>
      <c r="AZ112"/>
    </row>
    <row r="113" spans="4:52" ht="14.5" x14ac:dyDescent="0.35">
      <c r="D113" s="7"/>
      <c r="AZ113"/>
    </row>
    <row r="114" spans="4:52" ht="14.5" x14ac:dyDescent="0.35">
      <c r="D114" s="7"/>
      <c r="AZ114"/>
    </row>
    <row r="115" spans="4:52" ht="14.5" x14ac:dyDescent="0.35">
      <c r="D115" s="7"/>
      <c r="AZ115"/>
    </row>
    <row r="116" spans="4:52" ht="14.5" x14ac:dyDescent="0.35">
      <c r="D116" s="7"/>
      <c r="AZ116"/>
    </row>
    <row r="117" spans="4:52" ht="14.5" x14ac:dyDescent="0.35">
      <c r="D117" s="7"/>
      <c r="AZ117"/>
    </row>
    <row r="118" spans="4:52" ht="14.5" x14ac:dyDescent="0.35">
      <c r="D118" s="7"/>
      <c r="AZ118"/>
    </row>
    <row r="119" spans="4:52" ht="14.5" x14ac:dyDescent="0.35">
      <c r="D119" s="7"/>
      <c r="AZ119"/>
    </row>
    <row r="120" spans="4:52" ht="14.5" x14ac:dyDescent="0.35">
      <c r="D120" s="7"/>
      <c r="AZ120"/>
    </row>
    <row r="121" spans="4:52" ht="14.5" x14ac:dyDescent="0.35">
      <c r="D121" s="7"/>
      <c r="AZ121"/>
    </row>
    <row r="122" spans="4:52" ht="14.5" x14ac:dyDescent="0.35">
      <c r="D122" s="7"/>
      <c r="AZ122"/>
    </row>
    <row r="123" spans="4:52" ht="14.5" x14ac:dyDescent="0.35">
      <c r="D123" s="7"/>
      <c r="AZ123"/>
    </row>
    <row r="124" spans="4:52" ht="14.5" x14ac:dyDescent="0.35">
      <c r="D124" s="7"/>
      <c r="AZ124"/>
    </row>
    <row r="125" spans="4:52" ht="14.5" x14ac:dyDescent="0.35">
      <c r="D125" s="7"/>
      <c r="AZ125"/>
    </row>
    <row r="126" spans="4:52" ht="14.5" x14ac:dyDescent="0.35">
      <c r="D126" s="7"/>
      <c r="AZ126"/>
    </row>
    <row r="127" spans="4:52" ht="14.5" x14ac:dyDescent="0.35">
      <c r="D127" s="7"/>
      <c r="AZ127"/>
    </row>
    <row r="128" spans="4:52" ht="14.5" x14ac:dyDescent="0.35">
      <c r="D128" s="7"/>
      <c r="AZ128"/>
    </row>
    <row r="129" spans="4:52" ht="14.5" x14ac:dyDescent="0.35">
      <c r="D129" s="7"/>
      <c r="AZ129"/>
    </row>
    <row r="130" spans="4:52" ht="14.5" x14ac:dyDescent="0.35">
      <c r="D130" s="7"/>
      <c r="AZ130"/>
    </row>
    <row r="131" spans="4:52" ht="14.5" x14ac:dyDescent="0.35">
      <c r="D131" s="7"/>
      <c r="AZ131"/>
    </row>
    <row r="132" spans="4:52" ht="14.5" x14ac:dyDescent="0.35">
      <c r="D132" s="7"/>
      <c r="AZ132"/>
    </row>
    <row r="133" spans="4:52" ht="14.5" x14ac:dyDescent="0.35">
      <c r="D133" s="7"/>
      <c r="AZ133"/>
    </row>
    <row r="134" spans="4:52" ht="14.5" x14ac:dyDescent="0.35">
      <c r="D134" s="7"/>
      <c r="AZ134"/>
    </row>
    <row r="135" spans="4:52" ht="14.5" x14ac:dyDescent="0.35">
      <c r="D135" s="7"/>
      <c r="AZ135"/>
    </row>
    <row r="136" spans="4:52" ht="14.5" x14ac:dyDescent="0.35">
      <c r="D136" s="7"/>
      <c r="AZ136"/>
    </row>
    <row r="137" spans="4:52" ht="14.5" x14ac:dyDescent="0.35">
      <c r="D137" s="7"/>
      <c r="AZ137"/>
    </row>
    <row r="138" spans="4:52" ht="14.5" x14ac:dyDescent="0.35">
      <c r="D138" s="7"/>
      <c r="AZ138"/>
    </row>
    <row r="139" spans="4:52" ht="14.5" x14ac:dyDescent="0.35">
      <c r="D139" s="7"/>
      <c r="AZ139"/>
    </row>
    <row r="140" spans="4:52" ht="14.5" x14ac:dyDescent="0.35">
      <c r="D140" s="7"/>
      <c r="AZ140"/>
    </row>
    <row r="141" spans="4:52" ht="14.5" x14ac:dyDescent="0.35">
      <c r="D141" s="7"/>
      <c r="AZ141"/>
    </row>
    <row r="142" spans="4:52" ht="14.5" x14ac:dyDescent="0.35">
      <c r="D142" s="7"/>
      <c r="AZ142"/>
    </row>
    <row r="143" spans="4:52" x14ac:dyDescent="0.3">
      <c r="D143" s="7"/>
    </row>
    <row r="144" spans="4:52" x14ac:dyDescent="0.3">
      <c r="D144" s="7"/>
    </row>
    <row r="145" spans="4:4" x14ac:dyDescent="0.3">
      <c r="D145" s="7"/>
    </row>
    <row r="146" spans="4:4" x14ac:dyDescent="0.3">
      <c r="D146" s="7"/>
    </row>
    <row r="147" spans="4:4" x14ac:dyDescent="0.3">
      <c r="D147" s="7"/>
    </row>
    <row r="148" spans="4:4" x14ac:dyDescent="0.3">
      <c r="D148" s="7"/>
    </row>
    <row r="149" spans="4:4" x14ac:dyDescent="0.3">
      <c r="D149" s="7"/>
    </row>
    <row r="150" spans="4:4" x14ac:dyDescent="0.3">
      <c r="D150" s="7"/>
    </row>
    <row r="151" spans="4:4" x14ac:dyDescent="0.3">
      <c r="D151" s="7"/>
    </row>
    <row r="152" spans="4:4" x14ac:dyDescent="0.3">
      <c r="D152" s="7"/>
    </row>
    <row r="153" spans="4:4" x14ac:dyDescent="0.3">
      <c r="D153" s="7"/>
    </row>
    <row r="154" spans="4:4" x14ac:dyDescent="0.3">
      <c r="D154" s="7"/>
    </row>
    <row r="155" spans="4:4" x14ac:dyDescent="0.3">
      <c r="D155" s="7"/>
    </row>
    <row r="156" spans="4:4" x14ac:dyDescent="0.3">
      <c r="D156" s="7"/>
    </row>
    <row r="157" spans="4:4" x14ac:dyDescent="0.3">
      <c r="D157" s="7"/>
    </row>
    <row r="158" spans="4:4" x14ac:dyDescent="0.3">
      <c r="D158" s="7"/>
    </row>
    <row r="159" spans="4:4" x14ac:dyDescent="0.3">
      <c r="D159" s="7"/>
    </row>
    <row r="160" spans="4:4" x14ac:dyDescent="0.3">
      <c r="D160" s="7"/>
    </row>
    <row r="161" spans="4:4" x14ac:dyDescent="0.3">
      <c r="D161" s="7"/>
    </row>
    <row r="162" spans="4:4" x14ac:dyDescent="0.3">
      <c r="D162" s="7"/>
    </row>
    <row r="163" spans="4:4" x14ac:dyDescent="0.3">
      <c r="D163" s="7"/>
    </row>
    <row r="164" spans="4:4" x14ac:dyDescent="0.3">
      <c r="D164" s="7"/>
    </row>
    <row r="165" spans="4:4" x14ac:dyDescent="0.3">
      <c r="D165" s="7"/>
    </row>
    <row r="166" spans="4:4" x14ac:dyDescent="0.3">
      <c r="D166" s="7"/>
    </row>
    <row r="167" spans="4:4" x14ac:dyDescent="0.3">
      <c r="D167" s="7"/>
    </row>
    <row r="168" spans="4:4" x14ac:dyDescent="0.3">
      <c r="D168" s="7"/>
    </row>
    <row r="169" spans="4:4" x14ac:dyDescent="0.3">
      <c r="D169" s="7"/>
    </row>
    <row r="170" spans="4:4" x14ac:dyDescent="0.3">
      <c r="D170" s="7"/>
    </row>
    <row r="171" spans="4:4" x14ac:dyDescent="0.3">
      <c r="D171" s="7"/>
    </row>
    <row r="172" spans="4:4" x14ac:dyDescent="0.3">
      <c r="D172" s="7"/>
    </row>
    <row r="173" spans="4:4" x14ac:dyDescent="0.3">
      <c r="D173" s="7"/>
    </row>
    <row r="174" spans="4:4" x14ac:dyDescent="0.3">
      <c r="D174" s="7"/>
    </row>
    <row r="175" spans="4:4" x14ac:dyDescent="0.3">
      <c r="D175" s="7"/>
    </row>
    <row r="176" spans="4:4" x14ac:dyDescent="0.3">
      <c r="D176" s="7"/>
    </row>
    <row r="177" spans="4:4" x14ac:dyDescent="0.3">
      <c r="D177" s="7"/>
    </row>
    <row r="178" spans="4:4" x14ac:dyDescent="0.3">
      <c r="D178" s="7"/>
    </row>
    <row r="179" spans="4:4" x14ac:dyDescent="0.3">
      <c r="D179" s="7"/>
    </row>
    <row r="180" spans="4:4" x14ac:dyDescent="0.3">
      <c r="D180" s="7"/>
    </row>
    <row r="181" spans="4:4" x14ac:dyDescent="0.3">
      <c r="D181" s="7"/>
    </row>
    <row r="182" spans="4:4" x14ac:dyDescent="0.3">
      <c r="D182" s="7"/>
    </row>
    <row r="183" spans="4:4" x14ac:dyDescent="0.3">
      <c r="D183" s="7"/>
    </row>
    <row r="184" spans="4:4" x14ac:dyDescent="0.3">
      <c r="D184" s="7"/>
    </row>
    <row r="185" spans="4:4" x14ac:dyDescent="0.3">
      <c r="D185" s="7"/>
    </row>
    <row r="186" spans="4:4" x14ac:dyDescent="0.3">
      <c r="D186" s="7"/>
    </row>
    <row r="187" spans="4:4" x14ac:dyDescent="0.3">
      <c r="D187" s="7"/>
    </row>
    <row r="188" spans="4:4" x14ac:dyDescent="0.3">
      <c r="D188" s="7"/>
    </row>
    <row r="189" spans="4:4" x14ac:dyDescent="0.3">
      <c r="D189" s="7"/>
    </row>
    <row r="190" spans="4:4" x14ac:dyDescent="0.3">
      <c r="D190" s="7"/>
    </row>
    <row r="191" spans="4:4" x14ac:dyDescent="0.3">
      <c r="D191" s="7"/>
    </row>
    <row r="192" spans="4:4" x14ac:dyDescent="0.3">
      <c r="D192" s="7"/>
    </row>
    <row r="193" spans="4:4" x14ac:dyDescent="0.3">
      <c r="D193" s="7"/>
    </row>
    <row r="194" spans="4:4" x14ac:dyDescent="0.3">
      <c r="D194" s="7"/>
    </row>
    <row r="195" spans="4:4" x14ac:dyDescent="0.3">
      <c r="D195" s="7"/>
    </row>
    <row r="196" spans="4:4" x14ac:dyDescent="0.3">
      <c r="D196" s="7"/>
    </row>
    <row r="197" spans="4:4" x14ac:dyDescent="0.3">
      <c r="D197" s="7"/>
    </row>
    <row r="198" spans="4:4" x14ac:dyDescent="0.3">
      <c r="D198" s="7"/>
    </row>
    <row r="199" spans="4:4" x14ac:dyDescent="0.3">
      <c r="D199" s="7"/>
    </row>
    <row r="200" spans="4:4" x14ac:dyDescent="0.3">
      <c r="D200" s="7"/>
    </row>
    <row r="201" spans="4:4" x14ac:dyDescent="0.3">
      <c r="D201" s="7"/>
    </row>
    <row r="202" spans="4:4" x14ac:dyDescent="0.3">
      <c r="D202" s="7"/>
    </row>
    <row r="203" spans="4:4" x14ac:dyDescent="0.3">
      <c r="D203" s="7"/>
    </row>
    <row r="204" spans="4:4" x14ac:dyDescent="0.3">
      <c r="D204" s="7"/>
    </row>
    <row r="205" spans="4:4" x14ac:dyDescent="0.3">
      <c r="D205" s="7"/>
    </row>
    <row r="206" spans="4:4" x14ac:dyDescent="0.3">
      <c r="D206" s="7"/>
    </row>
    <row r="207" spans="4:4" x14ac:dyDescent="0.3">
      <c r="D207" s="7"/>
    </row>
    <row r="208" spans="4:4" x14ac:dyDescent="0.3">
      <c r="D208" s="7"/>
    </row>
    <row r="209" spans="4:4" x14ac:dyDescent="0.3">
      <c r="D209" s="7"/>
    </row>
    <row r="210" spans="4:4" x14ac:dyDescent="0.3">
      <c r="D210" s="7"/>
    </row>
    <row r="211" spans="4:4" x14ac:dyDescent="0.3">
      <c r="D211" s="7"/>
    </row>
    <row r="212" spans="4:4" x14ac:dyDescent="0.3">
      <c r="D212" s="7"/>
    </row>
    <row r="213" spans="4:4" x14ac:dyDescent="0.3">
      <c r="D213" s="7"/>
    </row>
    <row r="214" spans="4:4" x14ac:dyDescent="0.3">
      <c r="D214" s="7"/>
    </row>
    <row r="215" spans="4:4" x14ac:dyDescent="0.3">
      <c r="D215" s="7"/>
    </row>
    <row r="216" spans="4:4" x14ac:dyDescent="0.3">
      <c r="D216" s="7"/>
    </row>
    <row r="217" spans="4:4" x14ac:dyDescent="0.3">
      <c r="D217" s="7"/>
    </row>
    <row r="218" spans="4:4" x14ac:dyDescent="0.3">
      <c r="D218" s="7"/>
    </row>
    <row r="219" spans="4:4" x14ac:dyDescent="0.3">
      <c r="D219" s="7"/>
    </row>
    <row r="220" spans="4:4" x14ac:dyDescent="0.3">
      <c r="D220" s="7"/>
    </row>
    <row r="221" spans="4:4" x14ac:dyDescent="0.3">
      <c r="D221" s="7"/>
    </row>
    <row r="222" spans="4:4" x14ac:dyDescent="0.3">
      <c r="D222" s="7"/>
    </row>
    <row r="223" spans="4:4" x14ac:dyDescent="0.3">
      <c r="D223" s="7"/>
    </row>
    <row r="224" spans="4:4" x14ac:dyDescent="0.3">
      <c r="D224" s="7"/>
    </row>
    <row r="225" spans="4:4" x14ac:dyDescent="0.3">
      <c r="D225" s="7"/>
    </row>
    <row r="226" spans="4:4" x14ac:dyDescent="0.3">
      <c r="D226" s="7"/>
    </row>
    <row r="227" spans="4:4" x14ac:dyDescent="0.3">
      <c r="D227" s="7"/>
    </row>
    <row r="228" spans="4:4" x14ac:dyDescent="0.3">
      <c r="D228" s="7"/>
    </row>
    <row r="229" spans="4:4" x14ac:dyDescent="0.3">
      <c r="D229" s="7"/>
    </row>
    <row r="230" spans="4:4" x14ac:dyDescent="0.3">
      <c r="D230" s="7"/>
    </row>
    <row r="231" spans="4:4" x14ac:dyDescent="0.3">
      <c r="D231" s="7"/>
    </row>
    <row r="232" spans="4:4" x14ac:dyDescent="0.3">
      <c r="D232" s="7"/>
    </row>
    <row r="233" spans="4:4" x14ac:dyDescent="0.3">
      <c r="D233" s="7"/>
    </row>
    <row r="234" spans="4:4" x14ac:dyDescent="0.3">
      <c r="D234" s="7"/>
    </row>
    <row r="235" spans="4:4" x14ac:dyDescent="0.3">
      <c r="D235" s="7"/>
    </row>
    <row r="1048576" spans="33:33" x14ac:dyDescent="0.3">
      <c r="AG1048576" s="18" t="s">
        <v>29</v>
      </c>
    </row>
  </sheetData>
  <mergeCells count="9">
    <mergeCell ref="Y3:AE3"/>
    <mergeCell ref="AF3:AL3"/>
    <mergeCell ref="AM3:AS3"/>
    <mergeCell ref="AT3:AZ3"/>
    <mergeCell ref="B3:B4"/>
    <mergeCell ref="C3:C4"/>
    <mergeCell ref="D3:J3"/>
    <mergeCell ref="K3:Q3"/>
    <mergeCell ref="R3:X3"/>
  </mergeCells>
  <pageMargins left="0.7" right="0.7" top="0.78740157499999996" bottom="0.78740157499999996" header="0.3" footer="0.3"/>
  <pageSetup paperSize="9" orientation="portrait" horizontalDpi="300" verticalDpi="300" r:id="rId1"/>
  <ignoredErrors>
    <ignoredError sqref="J19 Q19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CEA82-5672-4080-AA13-EF6CD23D8DD7}">
  <dimension ref="B1:X244"/>
  <sheetViews>
    <sheetView showGridLines="0" zoomScaleNormal="100" workbookViewId="0">
      <pane ySplit="1" topLeftCell="A2" activePane="bottomLeft" state="frozen"/>
      <selection pane="bottomLeft"/>
    </sheetView>
  </sheetViews>
  <sheetFormatPr defaultColWidth="8.7265625" defaultRowHeight="14" x14ac:dyDescent="0.3"/>
  <cols>
    <col min="1" max="1" width="5.7265625" style="3" customWidth="1"/>
    <col min="2" max="2" width="35.7265625" style="3" customWidth="1"/>
    <col min="3" max="3" width="56.54296875" style="3" bestFit="1" customWidth="1"/>
    <col min="4" max="18" width="10.7265625" style="3" customWidth="1"/>
    <col min="19" max="20" width="9.26953125" style="3" bestFit="1" customWidth="1"/>
    <col min="21" max="21" width="13.1796875" style="3" customWidth="1"/>
    <col min="22" max="22" width="9.26953125" style="3" bestFit="1" customWidth="1"/>
    <col min="23" max="23" width="15.7265625" style="3" customWidth="1"/>
    <col min="24" max="25" width="9.26953125" style="3" bestFit="1" customWidth="1"/>
    <col min="26" max="26" width="12.453125" style="3" customWidth="1"/>
    <col min="27" max="16384" width="8.7265625" style="3"/>
  </cols>
  <sheetData>
    <row r="1" spans="2:21" ht="85.15" customHeight="1" x14ac:dyDescent="0.3">
      <c r="B1" s="8" t="s">
        <v>262</v>
      </c>
    </row>
    <row r="2" spans="2:21" ht="25.5" customHeight="1" thickBot="1" x14ac:dyDescent="0.35"/>
    <row r="3" spans="2:21" ht="15" customHeight="1" x14ac:dyDescent="0.3">
      <c r="B3" s="141" t="s">
        <v>263</v>
      </c>
      <c r="C3" s="142"/>
      <c r="D3" s="147" t="s">
        <v>19</v>
      </c>
      <c r="E3" s="137">
        <v>2014</v>
      </c>
      <c r="F3" s="138"/>
      <c r="G3" s="137">
        <v>2015</v>
      </c>
      <c r="H3" s="138"/>
      <c r="I3" s="137">
        <v>2016</v>
      </c>
      <c r="J3" s="138"/>
      <c r="K3" s="137">
        <v>2017</v>
      </c>
      <c r="L3" s="138"/>
      <c r="M3" s="137">
        <v>2018</v>
      </c>
      <c r="N3" s="139"/>
      <c r="O3" s="137">
        <v>2019</v>
      </c>
      <c r="P3" s="146"/>
      <c r="Q3" s="137">
        <v>2020</v>
      </c>
      <c r="R3" s="138"/>
      <c r="U3" s="134"/>
    </row>
    <row r="4" spans="2:21" ht="56.15" customHeight="1" x14ac:dyDescent="0.3">
      <c r="B4" s="143"/>
      <c r="C4" s="144"/>
      <c r="D4" s="148"/>
      <c r="E4" s="12" t="s">
        <v>264</v>
      </c>
      <c r="F4" s="13" t="s">
        <v>265</v>
      </c>
      <c r="G4" s="12" t="s">
        <v>264</v>
      </c>
      <c r="H4" s="13" t="s">
        <v>265</v>
      </c>
      <c r="I4" s="12" t="s">
        <v>264</v>
      </c>
      <c r="J4" s="13" t="s">
        <v>265</v>
      </c>
      <c r="K4" s="12" t="s">
        <v>264</v>
      </c>
      <c r="L4" s="13" t="s">
        <v>265</v>
      </c>
      <c r="M4" s="12" t="s">
        <v>264</v>
      </c>
      <c r="N4" s="31" t="s">
        <v>265</v>
      </c>
      <c r="O4" s="12" t="s">
        <v>264</v>
      </c>
      <c r="P4" s="34" t="s">
        <v>265</v>
      </c>
      <c r="Q4" s="12" t="s">
        <v>264</v>
      </c>
      <c r="R4" s="13" t="s">
        <v>265</v>
      </c>
      <c r="U4" s="134"/>
    </row>
    <row r="5" spans="2:21" ht="14.5" x14ac:dyDescent="0.35">
      <c r="B5" s="65" t="s">
        <v>20</v>
      </c>
      <c r="C5" s="66" t="s">
        <v>266</v>
      </c>
      <c r="D5" s="74">
        <f>SUM(E5:R5)</f>
        <v>5729</v>
      </c>
      <c r="E5" s="67">
        <v>448</v>
      </c>
      <c r="F5" s="68">
        <v>184</v>
      </c>
      <c r="G5" s="67">
        <v>456</v>
      </c>
      <c r="H5" s="68">
        <v>212</v>
      </c>
      <c r="I5" s="67">
        <v>514</v>
      </c>
      <c r="J5" s="68">
        <v>240</v>
      </c>
      <c r="K5" s="67">
        <v>644</v>
      </c>
      <c r="L5" s="68">
        <v>286</v>
      </c>
      <c r="M5" s="67">
        <v>808</v>
      </c>
      <c r="N5" s="77">
        <v>352</v>
      </c>
      <c r="O5" s="67">
        <v>744</v>
      </c>
      <c r="P5" s="78">
        <v>281</v>
      </c>
      <c r="Q5" s="67">
        <v>397</v>
      </c>
      <c r="R5" s="68">
        <v>163</v>
      </c>
      <c r="U5"/>
    </row>
    <row r="6" spans="2:21" s="35" customFormat="1" ht="14.5" x14ac:dyDescent="0.35">
      <c r="B6" s="140" t="s">
        <v>21</v>
      </c>
      <c r="C6" s="66" t="s">
        <v>267</v>
      </c>
      <c r="D6" s="74">
        <f t="shared" ref="D6:D16" si="0">SUM(E6:R6)</f>
        <v>19129</v>
      </c>
      <c r="E6" s="67">
        <v>1097</v>
      </c>
      <c r="F6" s="68">
        <v>1187</v>
      </c>
      <c r="G6" s="67">
        <v>1211</v>
      </c>
      <c r="H6" s="68">
        <v>1446</v>
      </c>
      <c r="I6" s="67">
        <v>1415</v>
      </c>
      <c r="J6" s="68">
        <v>1759</v>
      </c>
      <c r="K6" s="67">
        <v>1495</v>
      </c>
      <c r="L6" s="68">
        <v>2057</v>
      </c>
      <c r="M6" s="67">
        <v>1623</v>
      </c>
      <c r="N6" s="77">
        <v>1993</v>
      </c>
      <c r="O6" s="67">
        <v>1262</v>
      </c>
      <c r="P6" s="78">
        <v>1514</v>
      </c>
      <c r="Q6" s="67">
        <v>504</v>
      </c>
      <c r="R6" s="68">
        <v>566</v>
      </c>
      <c r="U6"/>
    </row>
    <row r="7" spans="2:21" s="35" customFormat="1" ht="14.5" x14ac:dyDescent="0.35">
      <c r="B7" s="140"/>
      <c r="C7" s="66" t="s">
        <v>266</v>
      </c>
      <c r="D7" s="74">
        <f t="shared" si="0"/>
        <v>1997</v>
      </c>
      <c r="E7" s="67">
        <v>125</v>
      </c>
      <c r="F7" s="68">
        <v>213</v>
      </c>
      <c r="G7" s="67">
        <v>143</v>
      </c>
      <c r="H7" s="68">
        <v>196</v>
      </c>
      <c r="I7" s="67">
        <v>153</v>
      </c>
      <c r="J7" s="68">
        <v>238</v>
      </c>
      <c r="K7" s="67">
        <v>124</v>
      </c>
      <c r="L7" s="68">
        <v>136</v>
      </c>
      <c r="M7" s="67">
        <v>162</v>
      </c>
      <c r="N7" s="77">
        <v>171</v>
      </c>
      <c r="O7" s="67">
        <v>108</v>
      </c>
      <c r="P7" s="78">
        <v>104</v>
      </c>
      <c r="Q7" s="67">
        <v>74</v>
      </c>
      <c r="R7" s="68">
        <v>50</v>
      </c>
      <c r="U7"/>
    </row>
    <row r="8" spans="2:21" s="35" customFormat="1" ht="14.5" x14ac:dyDescent="0.35">
      <c r="B8" s="140" t="s">
        <v>22</v>
      </c>
      <c r="C8" s="66" t="s">
        <v>268</v>
      </c>
      <c r="D8" s="74">
        <f t="shared" si="0"/>
        <v>54907</v>
      </c>
      <c r="E8" s="67">
        <v>3288</v>
      </c>
      <c r="F8" s="68">
        <v>3323</v>
      </c>
      <c r="G8" s="67">
        <v>3983</v>
      </c>
      <c r="H8" s="68">
        <v>3599</v>
      </c>
      <c r="I8" s="67">
        <v>4225</v>
      </c>
      <c r="J8" s="68">
        <v>3866</v>
      </c>
      <c r="K8" s="67">
        <v>4507</v>
      </c>
      <c r="L8" s="68">
        <v>4098</v>
      </c>
      <c r="M8" s="67">
        <v>4417</v>
      </c>
      <c r="N8" s="77">
        <v>3844</v>
      </c>
      <c r="O8" s="67">
        <v>4660</v>
      </c>
      <c r="P8" s="78">
        <v>3859</v>
      </c>
      <c r="Q8" s="67">
        <v>3923</v>
      </c>
      <c r="R8" s="68">
        <v>3315</v>
      </c>
      <c r="U8"/>
    </row>
    <row r="9" spans="2:21" s="35" customFormat="1" ht="14.5" x14ac:dyDescent="0.35">
      <c r="B9" s="140"/>
      <c r="C9" s="66" t="s">
        <v>269</v>
      </c>
      <c r="D9" s="74">
        <f t="shared" si="0"/>
        <v>15525</v>
      </c>
      <c r="E9" s="67">
        <v>984</v>
      </c>
      <c r="F9" s="68">
        <v>763</v>
      </c>
      <c r="G9" s="67">
        <v>1164</v>
      </c>
      <c r="H9" s="68">
        <v>893</v>
      </c>
      <c r="I9" s="67">
        <v>1443</v>
      </c>
      <c r="J9" s="68">
        <v>1007</v>
      </c>
      <c r="K9" s="67">
        <v>1496</v>
      </c>
      <c r="L9" s="68">
        <v>1093</v>
      </c>
      <c r="M9" s="67">
        <v>1597</v>
      </c>
      <c r="N9" s="77">
        <v>1244</v>
      </c>
      <c r="O9" s="67">
        <v>1267</v>
      </c>
      <c r="P9" s="78">
        <v>812</v>
      </c>
      <c r="Q9" s="67">
        <v>1005</v>
      </c>
      <c r="R9" s="68">
        <v>757</v>
      </c>
      <c r="U9"/>
    </row>
    <row r="10" spans="2:21" s="35" customFormat="1" ht="14.5" x14ac:dyDescent="0.35">
      <c r="B10" s="140"/>
      <c r="C10" s="66" t="s">
        <v>266</v>
      </c>
      <c r="D10" s="74">
        <f t="shared" si="0"/>
        <v>20798</v>
      </c>
      <c r="E10" s="67">
        <v>1338</v>
      </c>
      <c r="F10" s="68">
        <v>1162</v>
      </c>
      <c r="G10" s="67">
        <v>1775</v>
      </c>
      <c r="H10" s="68">
        <v>1430</v>
      </c>
      <c r="I10" s="67">
        <v>1901</v>
      </c>
      <c r="J10" s="68">
        <v>1520</v>
      </c>
      <c r="K10" s="67">
        <v>2102</v>
      </c>
      <c r="L10" s="68">
        <v>1621</v>
      </c>
      <c r="M10" s="67">
        <v>2186</v>
      </c>
      <c r="N10" s="77">
        <v>1655</v>
      </c>
      <c r="O10" s="67">
        <v>1492</v>
      </c>
      <c r="P10" s="78">
        <v>1256</v>
      </c>
      <c r="Q10" s="67">
        <v>710</v>
      </c>
      <c r="R10" s="68">
        <v>650</v>
      </c>
      <c r="U10"/>
    </row>
    <row r="11" spans="2:21" ht="15.65" customHeight="1" x14ac:dyDescent="0.35">
      <c r="B11" s="65" t="s">
        <v>23</v>
      </c>
      <c r="C11" s="66" t="s">
        <v>266</v>
      </c>
      <c r="D11" s="74">
        <f t="shared" si="0"/>
        <v>1105</v>
      </c>
      <c r="E11" s="67">
        <v>78</v>
      </c>
      <c r="F11" s="68">
        <v>39</v>
      </c>
      <c r="G11" s="67">
        <v>136</v>
      </c>
      <c r="H11" s="68">
        <v>72</v>
      </c>
      <c r="I11" s="67">
        <v>50</v>
      </c>
      <c r="J11" s="68">
        <v>31</v>
      </c>
      <c r="K11" s="67">
        <v>119</v>
      </c>
      <c r="L11" s="68">
        <v>44</v>
      </c>
      <c r="M11" s="67">
        <v>95</v>
      </c>
      <c r="N11" s="77">
        <v>65</v>
      </c>
      <c r="O11" s="67">
        <v>175</v>
      </c>
      <c r="P11" s="78">
        <v>67</v>
      </c>
      <c r="Q11" s="67">
        <v>81</v>
      </c>
      <c r="R11" s="68">
        <v>53</v>
      </c>
      <c r="U11"/>
    </row>
    <row r="12" spans="2:21" s="35" customFormat="1" ht="14.5" x14ac:dyDescent="0.35">
      <c r="B12" s="140" t="s">
        <v>24</v>
      </c>
      <c r="C12" s="66" t="s">
        <v>270</v>
      </c>
      <c r="D12" s="74">
        <f t="shared" si="0"/>
        <v>6834</v>
      </c>
      <c r="E12" s="67">
        <v>641</v>
      </c>
      <c r="F12" s="68">
        <v>541</v>
      </c>
      <c r="G12" s="67">
        <v>699</v>
      </c>
      <c r="H12" s="68">
        <v>570</v>
      </c>
      <c r="I12" s="67">
        <v>547</v>
      </c>
      <c r="J12" s="68">
        <v>441</v>
      </c>
      <c r="K12" s="67">
        <v>468</v>
      </c>
      <c r="L12" s="68">
        <v>337</v>
      </c>
      <c r="M12" s="67">
        <v>675</v>
      </c>
      <c r="N12" s="77">
        <v>563</v>
      </c>
      <c r="O12" s="67">
        <v>428</v>
      </c>
      <c r="P12" s="78">
        <v>324</v>
      </c>
      <c r="Q12" s="67">
        <v>321</v>
      </c>
      <c r="R12" s="68">
        <v>279</v>
      </c>
      <c r="U12"/>
    </row>
    <row r="13" spans="2:21" s="35" customFormat="1" ht="14.5" x14ac:dyDescent="0.35">
      <c r="B13" s="140"/>
      <c r="C13" s="66" t="s">
        <v>271</v>
      </c>
      <c r="D13" s="74">
        <f t="shared" si="0"/>
        <v>6822</v>
      </c>
      <c r="E13" s="67">
        <v>348</v>
      </c>
      <c r="F13" s="68">
        <v>284</v>
      </c>
      <c r="G13" s="67">
        <v>677</v>
      </c>
      <c r="H13" s="68">
        <v>477</v>
      </c>
      <c r="I13" s="67">
        <v>693</v>
      </c>
      <c r="J13" s="68">
        <v>515</v>
      </c>
      <c r="K13" s="67">
        <v>635</v>
      </c>
      <c r="L13" s="68">
        <v>439</v>
      </c>
      <c r="M13" s="67">
        <v>651</v>
      </c>
      <c r="N13" s="77">
        <v>352</v>
      </c>
      <c r="O13" s="67">
        <v>636</v>
      </c>
      <c r="P13" s="78">
        <v>400</v>
      </c>
      <c r="Q13" s="67">
        <v>406</v>
      </c>
      <c r="R13" s="68">
        <v>309</v>
      </c>
      <c r="U13"/>
    </row>
    <row r="14" spans="2:21" s="35" customFormat="1" ht="14.5" x14ac:dyDescent="0.35">
      <c r="B14" s="140"/>
      <c r="C14" s="66" t="s">
        <v>272</v>
      </c>
      <c r="D14" s="74">
        <f t="shared" si="0"/>
        <v>874</v>
      </c>
      <c r="E14" s="67">
        <v>99</v>
      </c>
      <c r="F14" s="68">
        <v>49</v>
      </c>
      <c r="G14" s="67">
        <v>93</v>
      </c>
      <c r="H14" s="68">
        <v>38</v>
      </c>
      <c r="I14" s="67">
        <v>98</v>
      </c>
      <c r="J14" s="68">
        <v>58</v>
      </c>
      <c r="K14" s="67">
        <v>196</v>
      </c>
      <c r="L14" s="68">
        <v>95</v>
      </c>
      <c r="M14" s="67">
        <v>87</v>
      </c>
      <c r="N14" s="77">
        <v>61</v>
      </c>
      <c r="O14" s="67" t="s">
        <v>29</v>
      </c>
      <c r="P14" s="78" t="s">
        <v>29</v>
      </c>
      <c r="Q14" s="67" t="s">
        <v>29</v>
      </c>
      <c r="R14" s="68" t="s">
        <v>29</v>
      </c>
      <c r="U14"/>
    </row>
    <row r="15" spans="2:21" s="35" customFormat="1" ht="15" customHeight="1" thickBot="1" x14ac:dyDescent="0.4">
      <c r="B15" s="145"/>
      <c r="C15" s="79" t="s">
        <v>273</v>
      </c>
      <c r="D15" s="75">
        <f t="shared" si="0"/>
        <v>5466</v>
      </c>
      <c r="E15" s="72">
        <v>529</v>
      </c>
      <c r="F15" s="73">
        <v>341</v>
      </c>
      <c r="G15" s="72">
        <v>730</v>
      </c>
      <c r="H15" s="73">
        <v>497</v>
      </c>
      <c r="I15" s="72">
        <v>482</v>
      </c>
      <c r="J15" s="73">
        <v>339</v>
      </c>
      <c r="K15" s="72">
        <v>327</v>
      </c>
      <c r="L15" s="73">
        <v>226</v>
      </c>
      <c r="M15" s="72">
        <v>506</v>
      </c>
      <c r="N15" s="80">
        <v>437</v>
      </c>
      <c r="O15" s="72">
        <v>375</v>
      </c>
      <c r="P15" s="81">
        <v>260</v>
      </c>
      <c r="Q15" s="72">
        <v>227</v>
      </c>
      <c r="R15" s="73">
        <v>190</v>
      </c>
      <c r="U15"/>
    </row>
    <row r="16" spans="2:21" ht="15" customHeight="1" thickBot="1" x14ac:dyDescent="0.4">
      <c r="B16" s="135" t="s">
        <v>19</v>
      </c>
      <c r="C16" s="136"/>
      <c r="D16" s="76">
        <f t="shared" si="0"/>
        <v>139186</v>
      </c>
      <c r="E16" s="70">
        <f>SUM(E5:E15)</f>
        <v>8975</v>
      </c>
      <c r="F16" s="71">
        <f t="shared" ref="F16:R16" si="1">SUM(F5:F15)</f>
        <v>8086</v>
      </c>
      <c r="G16" s="70">
        <f t="shared" si="1"/>
        <v>11067</v>
      </c>
      <c r="H16" s="71">
        <f t="shared" si="1"/>
        <v>9430</v>
      </c>
      <c r="I16" s="70">
        <f t="shared" si="1"/>
        <v>11521</v>
      </c>
      <c r="J16" s="71">
        <f t="shared" si="1"/>
        <v>10014</v>
      </c>
      <c r="K16" s="70">
        <f t="shared" si="1"/>
        <v>12113</v>
      </c>
      <c r="L16" s="71">
        <f t="shared" si="1"/>
        <v>10432</v>
      </c>
      <c r="M16" s="70">
        <f t="shared" si="1"/>
        <v>12807</v>
      </c>
      <c r="N16" s="71">
        <f t="shared" si="1"/>
        <v>10737</v>
      </c>
      <c r="O16" s="70">
        <f t="shared" si="1"/>
        <v>11147</v>
      </c>
      <c r="P16" s="71">
        <f t="shared" si="1"/>
        <v>8877</v>
      </c>
      <c r="Q16" s="70">
        <f t="shared" si="1"/>
        <v>7648</v>
      </c>
      <c r="R16" s="71">
        <f t="shared" si="1"/>
        <v>6332</v>
      </c>
      <c r="U16"/>
    </row>
    <row r="17" spans="2:24" ht="15.65" customHeight="1" x14ac:dyDescent="0.3">
      <c r="B17" s="11" t="s">
        <v>274</v>
      </c>
      <c r="C17" s="7"/>
      <c r="D17" s="7"/>
    </row>
    <row r="18" spans="2:24" x14ac:dyDescent="0.3">
      <c r="C18" s="7"/>
      <c r="D18" s="7"/>
    </row>
    <row r="19" spans="2:24" x14ac:dyDescent="0.3">
      <c r="B19" s="11" t="s">
        <v>241</v>
      </c>
    </row>
    <row r="20" spans="2:24" ht="14.5" x14ac:dyDescent="0.35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</row>
    <row r="21" spans="2:24" ht="14.5" x14ac:dyDescent="0.35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</row>
    <row r="22" spans="2:24" ht="14.5" x14ac:dyDescent="0.35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</row>
    <row r="23" spans="2:24" ht="14.5" x14ac:dyDescent="0.35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</row>
    <row r="24" spans="2:24" ht="14.5" x14ac:dyDescent="0.35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</row>
    <row r="25" spans="2:24" ht="14.5" x14ac:dyDescent="0.35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</row>
    <row r="26" spans="2:24" ht="14.5" x14ac:dyDescent="0.35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</row>
    <row r="27" spans="2:24" ht="14.5" x14ac:dyDescent="0.35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</row>
    <row r="28" spans="2:24" ht="14.5" x14ac:dyDescent="0.35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</row>
    <row r="29" spans="2:24" ht="14.5" x14ac:dyDescent="0.35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</row>
    <row r="30" spans="2:24" ht="14.5" x14ac:dyDescent="0.35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</row>
    <row r="31" spans="2:24" ht="14.5" x14ac:dyDescent="0.35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</row>
    <row r="32" spans="2:24" ht="14.5" x14ac:dyDescent="0.3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</row>
    <row r="33" spans="2:24" ht="14.5" x14ac:dyDescent="0.3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</row>
    <row r="34" spans="2:24" ht="14.5" x14ac:dyDescent="0.3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</row>
    <row r="35" spans="2:24" ht="14.5" x14ac:dyDescent="0.3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</row>
    <row r="36" spans="2:24" ht="14.5" x14ac:dyDescent="0.3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</row>
    <row r="37" spans="2:24" ht="14.5" x14ac:dyDescent="0.35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</row>
    <row r="38" spans="2:24" ht="14.5" x14ac:dyDescent="0.3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</row>
    <row r="39" spans="2:24" ht="14.5" x14ac:dyDescent="0.35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</row>
    <row r="40" spans="2:24" ht="14.5" x14ac:dyDescent="0.35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</row>
    <row r="41" spans="2:24" ht="14.5" x14ac:dyDescent="0.35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</row>
    <row r="42" spans="2:24" ht="14.5" x14ac:dyDescent="0.35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</row>
    <row r="43" spans="2:24" ht="14.5" x14ac:dyDescent="0.3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</row>
    <row r="44" spans="2:24" ht="14.5" x14ac:dyDescent="0.35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</row>
    <row r="45" spans="2:24" ht="14.5" x14ac:dyDescent="0.35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</row>
    <row r="46" spans="2:24" ht="14.5" x14ac:dyDescent="0.35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</row>
    <row r="47" spans="2:24" ht="14.5" x14ac:dyDescent="0.35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</row>
    <row r="48" spans="2:24" ht="14.5" x14ac:dyDescent="0.35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</row>
    <row r="49" spans="2:24" ht="14.5" x14ac:dyDescent="0.3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</row>
    <row r="50" spans="2:24" ht="14.5" x14ac:dyDescent="0.3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</row>
    <row r="51" spans="2:24" ht="14.5" x14ac:dyDescent="0.35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</row>
    <row r="52" spans="2:24" ht="14.5" x14ac:dyDescent="0.35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</row>
    <row r="53" spans="2:24" ht="14.5" x14ac:dyDescent="0.35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</row>
    <row r="54" spans="2:24" ht="14.5" x14ac:dyDescent="0.35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</row>
    <row r="55" spans="2:24" ht="14.5" x14ac:dyDescent="0.35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</row>
    <row r="56" spans="2:24" ht="14.5" x14ac:dyDescent="0.35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</row>
    <row r="57" spans="2:24" ht="14.5" x14ac:dyDescent="0.35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</row>
    <row r="58" spans="2:24" ht="14.5" x14ac:dyDescent="0.35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</row>
    <row r="59" spans="2:24" ht="14.5" x14ac:dyDescent="0.35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</row>
    <row r="60" spans="2:24" ht="14.5" x14ac:dyDescent="0.35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</row>
    <row r="61" spans="2:24" ht="14.5" x14ac:dyDescent="0.35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</row>
    <row r="62" spans="2:24" ht="14.5" x14ac:dyDescent="0.35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</row>
    <row r="63" spans="2:24" ht="14.5" x14ac:dyDescent="0.35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</row>
    <row r="64" spans="2:24" ht="14.5" x14ac:dyDescent="0.35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</row>
    <row r="65" spans="2:24" ht="14.5" x14ac:dyDescent="0.35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</row>
    <row r="66" spans="2:24" ht="14.5" x14ac:dyDescent="0.35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</row>
    <row r="67" spans="2:24" ht="14.5" x14ac:dyDescent="0.35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</row>
    <row r="68" spans="2:24" ht="14.5" x14ac:dyDescent="0.35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</row>
    <row r="69" spans="2:24" ht="14.5" x14ac:dyDescent="0.35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</row>
    <row r="70" spans="2:24" ht="14.5" x14ac:dyDescent="0.35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</row>
    <row r="71" spans="2:24" ht="14.5" x14ac:dyDescent="0.35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</row>
    <row r="72" spans="2:24" ht="14.5" x14ac:dyDescent="0.35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</row>
    <row r="73" spans="2:24" ht="14.5" x14ac:dyDescent="0.35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</row>
    <row r="74" spans="2:24" ht="14.5" x14ac:dyDescent="0.35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</row>
    <row r="75" spans="2:24" ht="14.5" x14ac:dyDescent="0.35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</row>
    <row r="76" spans="2:24" ht="14.5" x14ac:dyDescent="0.35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</row>
    <row r="77" spans="2:24" ht="14.5" x14ac:dyDescent="0.35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</row>
    <row r="78" spans="2:24" ht="14.5" x14ac:dyDescent="0.35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</row>
    <row r="79" spans="2:24" ht="14.5" x14ac:dyDescent="0.35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</row>
    <row r="80" spans="2:24" ht="14.5" x14ac:dyDescent="0.35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</row>
    <row r="81" spans="2:24" ht="14.5" x14ac:dyDescent="0.35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</row>
    <row r="82" spans="2:24" ht="14.5" x14ac:dyDescent="0.35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</row>
    <row r="83" spans="2:24" ht="14.5" x14ac:dyDescent="0.35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</row>
    <row r="84" spans="2:24" ht="14.5" x14ac:dyDescent="0.35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</row>
    <row r="85" spans="2:24" ht="14.5" x14ac:dyDescent="0.35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</row>
    <row r="86" spans="2:24" ht="14.5" x14ac:dyDescent="0.3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</row>
    <row r="87" spans="2:24" ht="14.5" x14ac:dyDescent="0.3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</row>
    <row r="88" spans="2:24" ht="14.5" x14ac:dyDescent="0.3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</row>
    <row r="89" spans="2:24" ht="14.5" x14ac:dyDescent="0.3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</row>
    <row r="90" spans="2:24" ht="14.5" x14ac:dyDescent="0.35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</row>
    <row r="91" spans="2:24" ht="14.5" x14ac:dyDescent="0.3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</row>
    <row r="92" spans="2:24" ht="14.5" x14ac:dyDescent="0.3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</row>
    <row r="93" spans="2:24" ht="14.5" x14ac:dyDescent="0.3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</row>
    <row r="94" spans="2:24" ht="14.5" x14ac:dyDescent="0.3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</row>
    <row r="95" spans="2:24" ht="14.5" x14ac:dyDescent="0.3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</row>
    <row r="96" spans="2:24" ht="14.5" x14ac:dyDescent="0.3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</row>
    <row r="97" spans="2:24" ht="14.5" x14ac:dyDescent="0.3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</row>
    <row r="98" spans="2:24" ht="14.5" x14ac:dyDescent="0.3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</row>
    <row r="99" spans="2:24" ht="14.5" x14ac:dyDescent="0.3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</row>
    <row r="100" spans="2:24" ht="14.5" x14ac:dyDescent="0.3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</row>
    <row r="101" spans="2:24" ht="14.5" x14ac:dyDescent="0.3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</row>
    <row r="102" spans="2:24" ht="14.5" x14ac:dyDescent="0.3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</row>
    <row r="103" spans="2:24" ht="14.5" x14ac:dyDescent="0.3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</row>
    <row r="104" spans="2:24" ht="14.5" x14ac:dyDescent="0.3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</row>
    <row r="105" spans="2:24" x14ac:dyDescent="0.3">
      <c r="C105" s="7"/>
      <c r="D105" s="7"/>
    </row>
    <row r="106" spans="2:24" x14ac:dyDescent="0.3">
      <c r="C106" s="7"/>
      <c r="D106" s="7"/>
    </row>
    <row r="107" spans="2:24" x14ac:dyDescent="0.3">
      <c r="C107" s="7"/>
      <c r="D107" s="7"/>
    </row>
    <row r="108" spans="2:24" x14ac:dyDescent="0.3">
      <c r="C108" s="7"/>
      <c r="D108" s="7"/>
    </row>
    <row r="109" spans="2:24" x14ac:dyDescent="0.3">
      <c r="C109" s="7"/>
      <c r="D109" s="7"/>
    </row>
    <row r="110" spans="2:24" x14ac:dyDescent="0.3">
      <c r="C110" s="7"/>
      <c r="D110" s="7"/>
    </row>
    <row r="111" spans="2:24" x14ac:dyDescent="0.3">
      <c r="C111" s="7"/>
      <c r="D111" s="7"/>
    </row>
    <row r="112" spans="2:24" x14ac:dyDescent="0.3">
      <c r="C112" s="7"/>
      <c r="D112" s="7"/>
    </row>
    <row r="113" spans="3:4" x14ac:dyDescent="0.3">
      <c r="C113" s="7"/>
      <c r="D113" s="7"/>
    </row>
    <row r="114" spans="3:4" x14ac:dyDescent="0.3">
      <c r="C114" s="7"/>
      <c r="D114" s="7"/>
    </row>
    <row r="115" spans="3:4" x14ac:dyDescent="0.3">
      <c r="C115" s="7"/>
      <c r="D115" s="7"/>
    </row>
    <row r="116" spans="3:4" x14ac:dyDescent="0.3">
      <c r="C116" s="7"/>
      <c r="D116" s="7"/>
    </row>
    <row r="117" spans="3:4" x14ac:dyDescent="0.3">
      <c r="C117" s="7"/>
      <c r="D117" s="7"/>
    </row>
    <row r="118" spans="3:4" x14ac:dyDescent="0.3">
      <c r="C118" s="7"/>
      <c r="D118" s="7"/>
    </row>
    <row r="119" spans="3:4" x14ac:dyDescent="0.3">
      <c r="C119" s="7"/>
      <c r="D119" s="7"/>
    </row>
    <row r="120" spans="3:4" x14ac:dyDescent="0.3">
      <c r="C120" s="7"/>
      <c r="D120" s="7"/>
    </row>
    <row r="121" spans="3:4" x14ac:dyDescent="0.3">
      <c r="C121" s="7"/>
      <c r="D121" s="7"/>
    </row>
    <row r="122" spans="3:4" x14ac:dyDescent="0.3">
      <c r="C122" s="7"/>
      <c r="D122" s="7"/>
    </row>
    <row r="123" spans="3:4" x14ac:dyDescent="0.3">
      <c r="C123" s="7"/>
      <c r="D123" s="7"/>
    </row>
    <row r="124" spans="3:4" x14ac:dyDescent="0.3">
      <c r="C124" s="7"/>
      <c r="D124" s="7"/>
    </row>
    <row r="125" spans="3:4" x14ac:dyDescent="0.3">
      <c r="C125" s="7"/>
      <c r="D125" s="7"/>
    </row>
    <row r="126" spans="3:4" x14ac:dyDescent="0.3">
      <c r="C126" s="7"/>
      <c r="D126" s="7"/>
    </row>
    <row r="127" spans="3:4" x14ac:dyDescent="0.3">
      <c r="C127" s="7"/>
      <c r="D127" s="7"/>
    </row>
    <row r="128" spans="3:4" x14ac:dyDescent="0.3">
      <c r="C128" s="7"/>
      <c r="D128" s="7"/>
    </row>
    <row r="129" spans="3:4" x14ac:dyDescent="0.3">
      <c r="C129" s="7"/>
      <c r="D129" s="7"/>
    </row>
    <row r="130" spans="3:4" x14ac:dyDescent="0.3">
      <c r="C130" s="7"/>
      <c r="D130" s="7"/>
    </row>
    <row r="131" spans="3:4" x14ac:dyDescent="0.3">
      <c r="C131" s="7"/>
      <c r="D131" s="7"/>
    </row>
    <row r="132" spans="3:4" x14ac:dyDescent="0.3">
      <c r="C132" s="7"/>
      <c r="D132" s="7"/>
    </row>
    <row r="133" spans="3:4" x14ac:dyDescent="0.3">
      <c r="C133" s="7"/>
      <c r="D133" s="7"/>
    </row>
    <row r="134" spans="3:4" x14ac:dyDescent="0.3">
      <c r="C134" s="7"/>
      <c r="D134" s="7"/>
    </row>
    <row r="135" spans="3:4" x14ac:dyDescent="0.3">
      <c r="C135" s="7"/>
      <c r="D135" s="7"/>
    </row>
    <row r="136" spans="3:4" x14ac:dyDescent="0.3">
      <c r="C136" s="7"/>
      <c r="D136" s="7"/>
    </row>
    <row r="137" spans="3:4" x14ac:dyDescent="0.3">
      <c r="C137" s="7"/>
      <c r="D137" s="7"/>
    </row>
    <row r="138" spans="3:4" x14ac:dyDescent="0.3">
      <c r="C138" s="7"/>
      <c r="D138" s="7"/>
    </row>
    <row r="139" spans="3:4" x14ac:dyDescent="0.3">
      <c r="C139" s="7"/>
      <c r="D139" s="7"/>
    </row>
    <row r="140" spans="3:4" x14ac:dyDescent="0.3">
      <c r="C140" s="7"/>
      <c r="D140" s="7"/>
    </row>
    <row r="141" spans="3:4" x14ac:dyDescent="0.3">
      <c r="C141" s="7"/>
      <c r="D141" s="7"/>
    </row>
    <row r="142" spans="3:4" x14ac:dyDescent="0.3">
      <c r="C142" s="7"/>
      <c r="D142" s="7"/>
    </row>
    <row r="143" spans="3:4" x14ac:dyDescent="0.3">
      <c r="C143" s="7"/>
      <c r="D143" s="7"/>
    </row>
    <row r="144" spans="3:4" x14ac:dyDescent="0.3">
      <c r="C144" s="7"/>
      <c r="D144" s="7"/>
    </row>
    <row r="145" spans="3:4" x14ac:dyDescent="0.3">
      <c r="C145" s="7"/>
      <c r="D145" s="7"/>
    </row>
    <row r="146" spans="3:4" x14ac:dyDescent="0.3">
      <c r="C146" s="7"/>
      <c r="D146" s="7"/>
    </row>
    <row r="147" spans="3:4" x14ac:dyDescent="0.3">
      <c r="C147" s="7"/>
      <c r="D147" s="7"/>
    </row>
    <row r="148" spans="3:4" x14ac:dyDescent="0.3">
      <c r="C148" s="7"/>
      <c r="D148" s="7"/>
    </row>
    <row r="149" spans="3:4" x14ac:dyDescent="0.3">
      <c r="C149" s="7"/>
      <c r="D149" s="7"/>
    </row>
    <row r="150" spans="3:4" x14ac:dyDescent="0.3">
      <c r="C150" s="7"/>
      <c r="D150" s="7"/>
    </row>
    <row r="151" spans="3:4" x14ac:dyDescent="0.3">
      <c r="C151" s="7"/>
      <c r="D151" s="7"/>
    </row>
    <row r="152" spans="3:4" x14ac:dyDescent="0.3">
      <c r="C152" s="7"/>
      <c r="D152" s="7"/>
    </row>
    <row r="153" spans="3:4" x14ac:dyDescent="0.3">
      <c r="C153" s="7"/>
      <c r="D153" s="7"/>
    </row>
    <row r="154" spans="3:4" x14ac:dyDescent="0.3">
      <c r="C154" s="7"/>
      <c r="D154" s="7"/>
    </row>
    <row r="155" spans="3:4" x14ac:dyDescent="0.3">
      <c r="C155" s="7"/>
      <c r="D155" s="7"/>
    </row>
    <row r="156" spans="3:4" x14ac:dyDescent="0.3">
      <c r="C156" s="7"/>
      <c r="D156" s="7"/>
    </row>
    <row r="157" spans="3:4" x14ac:dyDescent="0.3">
      <c r="C157" s="7"/>
      <c r="D157" s="7"/>
    </row>
    <row r="158" spans="3:4" x14ac:dyDescent="0.3">
      <c r="C158" s="7"/>
      <c r="D158" s="7"/>
    </row>
    <row r="159" spans="3:4" x14ac:dyDescent="0.3">
      <c r="C159" s="7"/>
      <c r="D159" s="7"/>
    </row>
    <row r="160" spans="3:4" x14ac:dyDescent="0.3">
      <c r="C160" s="7"/>
      <c r="D160" s="7"/>
    </row>
    <row r="161" spans="3:4" x14ac:dyDescent="0.3">
      <c r="C161" s="7"/>
      <c r="D161" s="7"/>
    </row>
    <row r="162" spans="3:4" x14ac:dyDescent="0.3">
      <c r="C162" s="7"/>
      <c r="D162" s="7"/>
    </row>
    <row r="163" spans="3:4" x14ac:dyDescent="0.3">
      <c r="C163" s="7"/>
      <c r="D163" s="7"/>
    </row>
    <row r="164" spans="3:4" x14ac:dyDescent="0.3">
      <c r="C164" s="7"/>
      <c r="D164" s="7"/>
    </row>
    <row r="165" spans="3:4" x14ac:dyDescent="0.3">
      <c r="C165" s="7"/>
      <c r="D165" s="7"/>
    </row>
    <row r="166" spans="3:4" x14ac:dyDescent="0.3">
      <c r="C166" s="7"/>
      <c r="D166" s="7"/>
    </row>
    <row r="167" spans="3:4" x14ac:dyDescent="0.3">
      <c r="C167" s="7"/>
      <c r="D167" s="7"/>
    </row>
    <row r="168" spans="3:4" x14ac:dyDescent="0.3">
      <c r="C168" s="7"/>
      <c r="D168" s="7"/>
    </row>
    <row r="169" spans="3:4" x14ac:dyDescent="0.3">
      <c r="C169" s="7"/>
      <c r="D169" s="7"/>
    </row>
    <row r="170" spans="3:4" x14ac:dyDescent="0.3">
      <c r="C170" s="7"/>
      <c r="D170" s="7"/>
    </row>
    <row r="171" spans="3:4" x14ac:dyDescent="0.3">
      <c r="C171" s="7"/>
      <c r="D171" s="7"/>
    </row>
    <row r="172" spans="3:4" x14ac:dyDescent="0.3">
      <c r="C172" s="7"/>
      <c r="D172" s="7"/>
    </row>
    <row r="173" spans="3:4" x14ac:dyDescent="0.3">
      <c r="C173" s="7"/>
      <c r="D173" s="7"/>
    </row>
    <row r="174" spans="3:4" x14ac:dyDescent="0.3">
      <c r="C174" s="7"/>
      <c r="D174" s="7"/>
    </row>
    <row r="175" spans="3:4" x14ac:dyDescent="0.3">
      <c r="C175" s="7"/>
      <c r="D175" s="7"/>
    </row>
    <row r="176" spans="3:4" x14ac:dyDescent="0.3">
      <c r="C176" s="7"/>
      <c r="D176" s="7"/>
    </row>
    <row r="177" spans="3:4" x14ac:dyDescent="0.3">
      <c r="C177" s="7"/>
      <c r="D177" s="7"/>
    </row>
    <row r="178" spans="3:4" x14ac:dyDescent="0.3">
      <c r="C178" s="7"/>
      <c r="D178" s="7"/>
    </row>
    <row r="179" spans="3:4" x14ac:dyDescent="0.3">
      <c r="C179" s="7"/>
      <c r="D179" s="7"/>
    </row>
    <row r="180" spans="3:4" x14ac:dyDescent="0.3">
      <c r="C180" s="7"/>
      <c r="D180" s="7"/>
    </row>
    <row r="181" spans="3:4" x14ac:dyDescent="0.3">
      <c r="C181" s="7"/>
      <c r="D181" s="7"/>
    </row>
    <row r="182" spans="3:4" x14ac:dyDescent="0.3">
      <c r="C182" s="7"/>
      <c r="D182" s="7"/>
    </row>
    <row r="183" spans="3:4" x14ac:dyDescent="0.3">
      <c r="C183" s="7"/>
      <c r="D183" s="7"/>
    </row>
    <row r="184" spans="3:4" x14ac:dyDescent="0.3">
      <c r="C184" s="7"/>
      <c r="D184" s="7"/>
    </row>
    <row r="185" spans="3:4" x14ac:dyDescent="0.3">
      <c r="C185" s="7"/>
      <c r="D185" s="7"/>
    </row>
    <row r="186" spans="3:4" x14ac:dyDescent="0.3">
      <c r="C186" s="7"/>
      <c r="D186" s="7"/>
    </row>
    <row r="187" spans="3:4" x14ac:dyDescent="0.3">
      <c r="C187" s="7"/>
      <c r="D187" s="7"/>
    </row>
    <row r="188" spans="3:4" x14ac:dyDescent="0.3">
      <c r="C188" s="7"/>
      <c r="D188" s="7"/>
    </row>
    <row r="189" spans="3:4" x14ac:dyDescent="0.3">
      <c r="C189" s="7"/>
      <c r="D189" s="7"/>
    </row>
    <row r="190" spans="3:4" x14ac:dyDescent="0.3">
      <c r="C190" s="7"/>
      <c r="D190" s="7"/>
    </row>
    <row r="191" spans="3:4" x14ac:dyDescent="0.3">
      <c r="C191" s="7"/>
      <c r="D191" s="7"/>
    </row>
    <row r="192" spans="3:4" x14ac:dyDescent="0.3">
      <c r="C192" s="7"/>
      <c r="D192" s="7"/>
    </row>
    <row r="193" spans="3:4" x14ac:dyDescent="0.3">
      <c r="C193" s="7"/>
      <c r="D193" s="7"/>
    </row>
    <row r="194" spans="3:4" x14ac:dyDescent="0.3">
      <c r="C194" s="7"/>
      <c r="D194" s="7"/>
    </row>
    <row r="195" spans="3:4" x14ac:dyDescent="0.3">
      <c r="C195" s="7"/>
      <c r="D195" s="7"/>
    </row>
    <row r="196" spans="3:4" x14ac:dyDescent="0.3">
      <c r="C196" s="7"/>
      <c r="D196" s="7"/>
    </row>
    <row r="197" spans="3:4" x14ac:dyDescent="0.3">
      <c r="C197" s="7"/>
      <c r="D197" s="7"/>
    </row>
    <row r="198" spans="3:4" x14ac:dyDescent="0.3">
      <c r="C198" s="7"/>
      <c r="D198" s="7"/>
    </row>
    <row r="199" spans="3:4" x14ac:dyDescent="0.3">
      <c r="C199" s="7"/>
      <c r="D199" s="7"/>
    </row>
    <row r="200" spans="3:4" x14ac:dyDescent="0.3">
      <c r="C200" s="7"/>
      <c r="D200" s="7"/>
    </row>
    <row r="201" spans="3:4" x14ac:dyDescent="0.3">
      <c r="C201" s="7"/>
      <c r="D201" s="7"/>
    </row>
    <row r="202" spans="3:4" x14ac:dyDescent="0.3">
      <c r="C202" s="7"/>
      <c r="D202" s="7"/>
    </row>
    <row r="203" spans="3:4" x14ac:dyDescent="0.3">
      <c r="C203" s="7"/>
      <c r="D203" s="7"/>
    </row>
    <row r="204" spans="3:4" x14ac:dyDescent="0.3">
      <c r="C204" s="7"/>
      <c r="D204" s="7"/>
    </row>
    <row r="205" spans="3:4" x14ac:dyDescent="0.3">
      <c r="C205" s="7"/>
      <c r="D205" s="7"/>
    </row>
    <row r="206" spans="3:4" x14ac:dyDescent="0.3">
      <c r="C206" s="7"/>
      <c r="D206" s="7"/>
    </row>
    <row r="207" spans="3:4" x14ac:dyDescent="0.3">
      <c r="C207" s="7"/>
      <c r="D207" s="7"/>
    </row>
    <row r="208" spans="3:4" x14ac:dyDescent="0.3">
      <c r="C208" s="7"/>
      <c r="D208" s="7"/>
    </row>
    <row r="209" spans="3:4" x14ac:dyDescent="0.3">
      <c r="C209" s="7"/>
      <c r="D209" s="7"/>
    </row>
    <row r="210" spans="3:4" x14ac:dyDescent="0.3">
      <c r="C210" s="7"/>
      <c r="D210" s="7"/>
    </row>
    <row r="211" spans="3:4" x14ac:dyDescent="0.3">
      <c r="C211" s="7"/>
      <c r="D211" s="7"/>
    </row>
    <row r="212" spans="3:4" x14ac:dyDescent="0.3">
      <c r="C212" s="7"/>
      <c r="D212" s="7"/>
    </row>
    <row r="213" spans="3:4" x14ac:dyDescent="0.3">
      <c r="C213" s="7"/>
      <c r="D213" s="7"/>
    </row>
    <row r="214" spans="3:4" x14ac:dyDescent="0.3">
      <c r="C214" s="7"/>
      <c r="D214" s="7"/>
    </row>
    <row r="215" spans="3:4" x14ac:dyDescent="0.3">
      <c r="C215" s="7"/>
      <c r="D215" s="7"/>
    </row>
    <row r="216" spans="3:4" x14ac:dyDescent="0.3">
      <c r="C216" s="7"/>
      <c r="D216" s="7"/>
    </row>
    <row r="217" spans="3:4" x14ac:dyDescent="0.3">
      <c r="C217" s="7"/>
      <c r="D217" s="7"/>
    </row>
    <row r="218" spans="3:4" x14ac:dyDescent="0.3">
      <c r="C218" s="7"/>
      <c r="D218" s="7"/>
    </row>
    <row r="219" spans="3:4" x14ac:dyDescent="0.3">
      <c r="C219" s="7"/>
      <c r="D219" s="7"/>
    </row>
    <row r="220" spans="3:4" x14ac:dyDescent="0.3">
      <c r="C220" s="7"/>
      <c r="D220" s="7"/>
    </row>
    <row r="221" spans="3:4" x14ac:dyDescent="0.3">
      <c r="C221" s="7"/>
      <c r="D221" s="7"/>
    </row>
    <row r="222" spans="3:4" x14ac:dyDescent="0.3">
      <c r="C222" s="7"/>
      <c r="D222" s="7"/>
    </row>
    <row r="223" spans="3:4" x14ac:dyDescent="0.3">
      <c r="C223" s="7"/>
      <c r="D223" s="7"/>
    </row>
    <row r="224" spans="3:4" x14ac:dyDescent="0.3">
      <c r="C224" s="7"/>
      <c r="D224" s="7"/>
    </row>
    <row r="225" spans="3:4" x14ac:dyDescent="0.3">
      <c r="C225" s="7"/>
      <c r="D225" s="7"/>
    </row>
    <row r="226" spans="3:4" x14ac:dyDescent="0.3">
      <c r="C226" s="7"/>
      <c r="D226" s="7"/>
    </row>
    <row r="227" spans="3:4" x14ac:dyDescent="0.3">
      <c r="C227" s="7"/>
      <c r="D227" s="7"/>
    </row>
    <row r="228" spans="3:4" x14ac:dyDescent="0.3">
      <c r="C228" s="7"/>
      <c r="D228" s="7"/>
    </row>
    <row r="229" spans="3:4" x14ac:dyDescent="0.3">
      <c r="C229" s="7"/>
      <c r="D229" s="7"/>
    </row>
    <row r="230" spans="3:4" x14ac:dyDescent="0.3">
      <c r="C230" s="7"/>
      <c r="D230" s="7"/>
    </row>
    <row r="231" spans="3:4" x14ac:dyDescent="0.3">
      <c r="C231" s="7"/>
      <c r="D231" s="7"/>
    </row>
    <row r="232" spans="3:4" x14ac:dyDescent="0.3">
      <c r="C232" s="7"/>
      <c r="D232" s="7"/>
    </row>
    <row r="233" spans="3:4" x14ac:dyDescent="0.3">
      <c r="C233" s="7"/>
      <c r="D233" s="7"/>
    </row>
    <row r="234" spans="3:4" x14ac:dyDescent="0.3">
      <c r="C234" s="7"/>
      <c r="D234" s="7"/>
    </row>
    <row r="235" spans="3:4" x14ac:dyDescent="0.3">
      <c r="C235" s="7"/>
      <c r="D235" s="7"/>
    </row>
    <row r="236" spans="3:4" x14ac:dyDescent="0.3">
      <c r="C236" s="7"/>
      <c r="D236" s="7"/>
    </row>
    <row r="237" spans="3:4" x14ac:dyDescent="0.3">
      <c r="C237" s="7"/>
      <c r="D237" s="7"/>
    </row>
    <row r="238" spans="3:4" x14ac:dyDescent="0.3">
      <c r="C238" s="7"/>
      <c r="D238" s="7"/>
    </row>
    <row r="239" spans="3:4" x14ac:dyDescent="0.3">
      <c r="C239" s="7"/>
      <c r="D239" s="7"/>
    </row>
    <row r="240" spans="3:4" x14ac:dyDescent="0.3">
      <c r="C240" s="7"/>
      <c r="D240" s="7"/>
    </row>
    <row r="241" spans="3:4" x14ac:dyDescent="0.3">
      <c r="C241" s="7"/>
      <c r="D241" s="7"/>
    </row>
    <row r="242" spans="3:4" x14ac:dyDescent="0.3">
      <c r="C242" s="7"/>
      <c r="D242" s="7"/>
    </row>
    <row r="243" spans="3:4" x14ac:dyDescent="0.3">
      <c r="C243" s="7"/>
      <c r="D243" s="7"/>
    </row>
    <row r="244" spans="3:4" x14ac:dyDescent="0.3">
      <c r="C244" s="7"/>
      <c r="D244" s="7"/>
    </row>
  </sheetData>
  <mergeCells count="14">
    <mergeCell ref="U3:U4"/>
    <mergeCell ref="B16:C16"/>
    <mergeCell ref="G3:H3"/>
    <mergeCell ref="I3:J3"/>
    <mergeCell ref="K3:L3"/>
    <mergeCell ref="M3:N3"/>
    <mergeCell ref="B6:B7"/>
    <mergeCell ref="B3:C4"/>
    <mergeCell ref="E3:F3"/>
    <mergeCell ref="B8:B10"/>
    <mergeCell ref="B12:B15"/>
    <mergeCell ref="O3:P3"/>
    <mergeCell ref="Q3:R3"/>
    <mergeCell ref="D3:D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E585F-88A7-42AF-B985-91170CB8601E}">
  <dimension ref="B1:T240"/>
  <sheetViews>
    <sheetView showGridLines="0" zoomScaleNormal="100" workbookViewId="0">
      <pane ySplit="1" topLeftCell="A2" activePane="bottomLeft" state="frozen"/>
      <selection pane="bottomLeft"/>
    </sheetView>
  </sheetViews>
  <sheetFormatPr defaultColWidth="8.7265625" defaultRowHeight="14" x14ac:dyDescent="0.3"/>
  <cols>
    <col min="1" max="1" width="5.7265625" style="3" customWidth="1"/>
    <col min="2" max="2" width="35.7265625" style="3" customWidth="1"/>
    <col min="3" max="3" width="38.81640625" style="3" customWidth="1"/>
    <col min="4" max="4" width="10.81640625" style="3" customWidth="1"/>
    <col min="5" max="18" width="10.7265625" style="3" customWidth="1"/>
    <col min="19" max="19" width="12" style="3" bestFit="1" customWidth="1"/>
    <col min="20" max="21" width="9.26953125" style="3" bestFit="1" customWidth="1"/>
    <col min="22" max="22" width="13.1796875" style="3" customWidth="1"/>
    <col min="23" max="23" width="9.26953125" style="3" bestFit="1" customWidth="1"/>
    <col min="24" max="24" width="15.7265625" style="3" customWidth="1"/>
    <col min="25" max="26" width="9.26953125" style="3" bestFit="1" customWidth="1"/>
    <col min="27" max="27" width="12.453125" style="3" customWidth="1"/>
    <col min="28" max="16384" width="8.7265625" style="3"/>
  </cols>
  <sheetData>
    <row r="1" spans="2:20" ht="85.15" customHeight="1" x14ac:dyDescent="0.3">
      <c r="B1" s="8" t="s">
        <v>275</v>
      </c>
    </row>
    <row r="2" spans="2:20" ht="24.75" customHeight="1" thickBot="1" x14ac:dyDescent="0.4">
      <c r="T2"/>
    </row>
    <row r="3" spans="2:20" ht="15" customHeight="1" x14ac:dyDescent="0.3">
      <c r="B3" s="141" t="s">
        <v>263</v>
      </c>
      <c r="C3" s="142"/>
      <c r="D3" s="147" t="s">
        <v>19</v>
      </c>
      <c r="E3" s="137">
        <v>2014</v>
      </c>
      <c r="F3" s="138"/>
      <c r="G3" s="137">
        <v>2015</v>
      </c>
      <c r="H3" s="138"/>
      <c r="I3" s="137">
        <v>2016</v>
      </c>
      <c r="J3" s="138"/>
      <c r="K3" s="137">
        <v>2017</v>
      </c>
      <c r="L3" s="138"/>
      <c r="M3" s="137">
        <v>2018</v>
      </c>
      <c r="N3" s="138"/>
      <c r="O3" s="137">
        <v>2019</v>
      </c>
      <c r="P3" s="138"/>
      <c r="Q3" s="137">
        <v>2020</v>
      </c>
      <c r="R3" s="138"/>
      <c r="T3" s="134"/>
    </row>
    <row r="4" spans="2:20" ht="60" customHeight="1" x14ac:dyDescent="0.3">
      <c r="B4" s="143"/>
      <c r="C4" s="144"/>
      <c r="D4" s="148"/>
      <c r="E4" s="12" t="s">
        <v>264</v>
      </c>
      <c r="F4" s="13" t="s">
        <v>265</v>
      </c>
      <c r="G4" s="12" t="s">
        <v>264</v>
      </c>
      <c r="H4" s="13" t="s">
        <v>265</v>
      </c>
      <c r="I4" s="12" t="s">
        <v>264</v>
      </c>
      <c r="J4" s="13" t="s">
        <v>265</v>
      </c>
      <c r="K4" s="12" t="s">
        <v>264</v>
      </c>
      <c r="L4" s="13" t="s">
        <v>265</v>
      </c>
      <c r="M4" s="12" t="s">
        <v>264</v>
      </c>
      <c r="N4" s="13" t="s">
        <v>265</v>
      </c>
      <c r="O4" s="12" t="s">
        <v>264</v>
      </c>
      <c r="P4" s="13" t="s">
        <v>265</v>
      </c>
      <c r="Q4" s="12" t="s">
        <v>264</v>
      </c>
      <c r="R4" s="13" t="s">
        <v>265</v>
      </c>
      <c r="T4" s="134"/>
    </row>
    <row r="5" spans="2:20" ht="15.75" customHeight="1" x14ac:dyDescent="0.35">
      <c r="B5" s="65" t="s">
        <v>20</v>
      </c>
      <c r="C5" s="66" t="s">
        <v>266</v>
      </c>
      <c r="D5" s="74">
        <f>SUM(E5:R5)</f>
        <v>4390</v>
      </c>
      <c r="E5" s="67">
        <v>484</v>
      </c>
      <c r="F5" s="68">
        <v>118</v>
      </c>
      <c r="G5" s="67">
        <v>397</v>
      </c>
      <c r="H5" s="68">
        <v>86</v>
      </c>
      <c r="I5" s="67">
        <v>398</v>
      </c>
      <c r="J5" s="68">
        <v>122</v>
      </c>
      <c r="K5" s="67">
        <v>522</v>
      </c>
      <c r="L5" s="68">
        <v>167</v>
      </c>
      <c r="M5" s="67">
        <v>617</v>
      </c>
      <c r="N5" s="68">
        <v>244</v>
      </c>
      <c r="O5" s="67">
        <v>628</v>
      </c>
      <c r="P5" s="68">
        <v>192</v>
      </c>
      <c r="Q5" s="67">
        <v>320</v>
      </c>
      <c r="R5" s="68">
        <v>95</v>
      </c>
      <c r="T5"/>
    </row>
    <row r="6" spans="2:20" ht="15.75" customHeight="1" x14ac:dyDescent="0.35">
      <c r="B6" s="140" t="s">
        <v>21</v>
      </c>
      <c r="C6" s="66" t="s">
        <v>267</v>
      </c>
      <c r="D6" s="74">
        <f t="shared" ref="D6:D15" si="0">SUM(E6:R6)</f>
        <v>22043</v>
      </c>
      <c r="E6" s="67">
        <v>1625</v>
      </c>
      <c r="F6" s="68">
        <v>1360</v>
      </c>
      <c r="G6" s="67">
        <v>1453</v>
      </c>
      <c r="H6" s="68">
        <v>1463</v>
      </c>
      <c r="I6" s="67">
        <v>1636</v>
      </c>
      <c r="J6" s="68">
        <v>1417</v>
      </c>
      <c r="K6" s="67">
        <v>1945</v>
      </c>
      <c r="L6" s="68">
        <v>1714</v>
      </c>
      <c r="M6" s="67">
        <v>1796</v>
      </c>
      <c r="N6" s="68">
        <v>1699</v>
      </c>
      <c r="O6" s="67">
        <v>2043</v>
      </c>
      <c r="P6" s="68">
        <v>1821</v>
      </c>
      <c r="Q6" s="67">
        <v>1036</v>
      </c>
      <c r="R6" s="68">
        <v>1035</v>
      </c>
      <c r="T6"/>
    </row>
    <row r="7" spans="2:20" ht="15.75" customHeight="1" x14ac:dyDescent="0.35">
      <c r="B7" s="140"/>
      <c r="C7" s="66" t="s">
        <v>266</v>
      </c>
      <c r="D7" s="74">
        <f t="shared" si="0"/>
        <v>1112</v>
      </c>
      <c r="E7" s="67">
        <v>126</v>
      </c>
      <c r="F7" s="68">
        <v>97</v>
      </c>
      <c r="G7" s="67">
        <v>123</v>
      </c>
      <c r="H7" s="68">
        <v>85</v>
      </c>
      <c r="I7" s="67">
        <v>67</v>
      </c>
      <c r="J7" s="68">
        <v>44</v>
      </c>
      <c r="K7" s="67">
        <v>76</v>
      </c>
      <c r="L7" s="68">
        <v>41</v>
      </c>
      <c r="M7" s="67">
        <v>98</v>
      </c>
      <c r="N7" s="68">
        <v>62</v>
      </c>
      <c r="O7" s="67">
        <v>108</v>
      </c>
      <c r="P7" s="68">
        <v>73</v>
      </c>
      <c r="Q7" s="67">
        <v>56</v>
      </c>
      <c r="R7" s="68">
        <v>56</v>
      </c>
      <c r="T7"/>
    </row>
    <row r="8" spans="2:20" s="35" customFormat="1" ht="15.75" customHeight="1" x14ac:dyDescent="0.35">
      <c r="B8" s="140" t="s">
        <v>22</v>
      </c>
      <c r="C8" s="66" t="s">
        <v>268</v>
      </c>
      <c r="D8" s="74">
        <f t="shared" si="0"/>
        <v>39853</v>
      </c>
      <c r="E8" s="67">
        <v>4221</v>
      </c>
      <c r="F8" s="69">
        <v>2324</v>
      </c>
      <c r="G8" s="67">
        <v>4058</v>
      </c>
      <c r="H8" s="68">
        <v>2317</v>
      </c>
      <c r="I8" s="67">
        <v>3739</v>
      </c>
      <c r="J8" s="68">
        <v>2218</v>
      </c>
      <c r="K8" s="67">
        <v>3526</v>
      </c>
      <c r="L8" s="68">
        <v>2034</v>
      </c>
      <c r="M8" s="67">
        <v>3443</v>
      </c>
      <c r="N8" s="68">
        <v>2050</v>
      </c>
      <c r="O8" s="67">
        <v>3678</v>
      </c>
      <c r="P8" s="68">
        <v>2250</v>
      </c>
      <c r="Q8" s="67">
        <v>2444</v>
      </c>
      <c r="R8" s="68">
        <v>1551</v>
      </c>
      <c r="T8"/>
    </row>
    <row r="9" spans="2:20" s="35" customFormat="1" ht="15.75" customHeight="1" x14ac:dyDescent="0.35">
      <c r="B9" s="140"/>
      <c r="C9" s="66" t="s">
        <v>269</v>
      </c>
      <c r="D9" s="74">
        <f t="shared" si="0"/>
        <v>12062</v>
      </c>
      <c r="E9" s="67">
        <v>1158</v>
      </c>
      <c r="F9" s="68">
        <v>525</v>
      </c>
      <c r="G9" s="67">
        <v>1178</v>
      </c>
      <c r="H9" s="68">
        <v>548</v>
      </c>
      <c r="I9" s="67">
        <v>1301</v>
      </c>
      <c r="J9" s="68">
        <v>633</v>
      </c>
      <c r="K9" s="67">
        <v>1238</v>
      </c>
      <c r="L9" s="68">
        <v>567</v>
      </c>
      <c r="M9" s="67">
        <v>1257</v>
      </c>
      <c r="N9" s="68">
        <v>655</v>
      </c>
      <c r="O9" s="67">
        <v>1124</v>
      </c>
      <c r="P9" s="68">
        <v>647</v>
      </c>
      <c r="Q9" s="67">
        <v>763</v>
      </c>
      <c r="R9" s="68">
        <v>468</v>
      </c>
      <c r="T9"/>
    </row>
    <row r="10" spans="2:20" s="35" customFormat="1" ht="15.75" customHeight="1" x14ac:dyDescent="0.35">
      <c r="B10" s="140"/>
      <c r="C10" s="66" t="s">
        <v>266</v>
      </c>
      <c r="D10" s="74">
        <f t="shared" si="0"/>
        <v>21378</v>
      </c>
      <c r="E10" s="67">
        <v>1301</v>
      </c>
      <c r="F10" s="68">
        <v>1411</v>
      </c>
      <c r="G10" s="67">
        <v>1344</v>
      </c>
      <c r="H10" s="68">
        <v>1614</v>
      </c>
      <c r="I10" s="67">
        <v>1564</v>
      </c>
      <c r="J10" s="68">
        <v>1748</v>
      </c>
      <c r="K10" s="67">
        <v>1862</v>
      </c>
      <c r="L10" s="68">
        <v>1925</v>
      </c>
      <c r="M10" s="67">
        <v>2369</v>
      </c>
      <c r="N10" s="68">
        <v>2199</v>
      </c>
      <c r="O10" s="67">
        <v>1540</v>
      </c>
      <c r="P10" s="68">
        <v>1499</v>
      </c>
      <c r="Q10" s="67">
        <v>544</v>
      </c>
      <c r="R10" s="68">
        <v>458</v>
      </c>
      <c r="T10"/>
    </row>
    <row r="11" spans="2:20" ht="15.75" customHeight="1" x14ac:dyDescent="0.35">
      <c r="B11" s="65" t="s">
        <v>23</v>
      </c>
      <c r="C11" s="66" t="s">
        <v>266</v>
      </c>
      <c r="D11" s="74">
        <f t="shared" si="0"/>
        <v>1186</v>
      </c>
      <c r="E11" s="67">
        <v>55</v>
      </c>
      <c r="F11" s="68">
        <v>40</v>
      </c>
      <c r="G11" s="67">
        <v>89</v>
      </c>
      <c r="H11" s="68">
        <v>63</v>
      </c>
      <c r="I11" s="67">
        <v>73</v>
      </c>
      <c r="J11" s="68">
        <v>73</v>
      </c>
      <c r="K11" s="67">
        <v>119</v>
      </c>
      <c r="L11" s="68">
        <v>46</v>
      </c>
      <c r="M11" s="67">
        <v>186</v>
      </c>
      <c r="N11" s="68">
        <v>125</v>
      </c>
      <c r="O11" s="67">
        <v>144</v>
      </c>
      <c r="P11" s="68">
        <v>48</v>
      </c>
      <c r="Q11" s="67">
        <v>84</v>
      </c>
      <c r="R11" s="68">
        <v>41</v>
      </c>
      <c r="T11"/>
    </row>
    <row r="12" spans="2:20" ht="15" customHeight="1" x14ac:dyDescent="0.35">
      <c r="B12" s="140" t="s">
        <v>24</v>
      </c>
      <c r="C12" s="66" t="s">
        <v>270</v>
      </c>
      <c r="D12" s="74">
        <f t="shared" si="0"/>
        <v>14323</v>
      </c>
      <c r="E12" s="67">
        <v>1271</v>
      </c>
      <c r="F12" s="68">
        <v>936</v>
      </c>
      <c r="G12" s="67">
        <v>1350</v>
      </c>
      <c r="H12" s="68">
        <v>1029</v>
      </c>
      <c r="I12" s="67">
        <v>1361</v>
      </c>
      <c r="J12" s="68">
        <v>953</v>
      </c>
      <c r="K12" s="67">
        <v>1204</v>
      </c>
      <c r="L12" s="68">
        <v>905</v>
      </c>
      <c r="M12" s="67">
        <v>1473</v>
      </c>
      <c r="N12" s="68">
        <v>1084</v>
      </c>
      <c r="O12" s="67">
        <v>1018</v>
      </c>
      <c r="P12" s="68">
        <v>730</v>
      </c>
      <c r="Q12" s="67">
        <v>542</v>
      </c>
      <c r="R12" s="68">
        <v>467</v>
      </c>
      <c r="T12"/>
    </row>
    <row r="13" spans="2:20" ht="15.75" customHeight="1" x14ac:dyDescent="0.35">
      <c r="B13" s="140"/>
      <c r="C13" s="66" t="s">
        <v>271</v>
      </c>
      <c r="D13" s="74">
        <f t="shared" si="0"/>
        <v>5420</v>
      </c>
      <c r="E13" s="67">
        <v>577</v>
      </c>
      <c r="F13" s="68">
        <v>310</v>
      </c>
      <c r="G13" s="67">
        <v>536</v>
      </c>
      <c r="H13" s="68">
        <v>294</v>
      </c>
      <c r="I13" s="67">
        <v>646</v>
      </c>
      <c r="J13" s="68">
        <v>334</v>
      </c>
      <c r="K13" s="67">
        <v>539</v>
      </c>
      <c r="L13" s="68">
        <v>282</v>
      </c>
      <c r="M13" s="67">
        <v>517</v>
      </c>
      <c r="N13" s="68">
        <v>339</v>
      </c>
      <c r="O13" s="67">
        <v>386</v>
      </c>
      <c r="P13" s="68">
        <v>245</v>
      </c>
      <c r="Q13" s="67">
        <v>258</v>
      </c>
      <c r="R13" s="68">
        <v>157</v>
      </c>
      <c r="T13"/>
    </row>
    <row r="14" spans="2:20" ht="15.75" customHeight="1" thickBot="1" x14ac:dyDescent="0.4">
      <c r="B14" s="140"/>
      <c r="C14" s="66" t="s">
        <v>272</v>
      </c>
      <c r="D14" s="75">
        <f t="shared" si="0"/>
        <v>607</v>
      </c>
      <c r="E14" s="72">
        <v>91</v>
      </c>
      <c r="F14" s="73">
        <v>27</v>
      </c>
      <c r="G14" s="72">
        <v>89</v>
      </c>
      <c r="H14" s="73">
        <v>51</v>
      </c>
      <c r="I14" s="72">
        <v>68</v>
      </c>
      <c r="J14" s="73">
        <v>42</v>
      </c>
      <c r="K14" s="72">
        <v>99</v>
      </c>
      <c r="L14" s="73">
        <v>44</v>
      </c>
      <c r="M14" s="72">
        <v>65</v>
      </c>
      <c r="N14" s="73">
        <v>31</v>
      </c>
      <c r="O14" s="72" t="s">
        <v>29</v>
      </c>
      <c r="P14" s="73" t="s">
        <v>29</v>
      </c>
      <c r="Q14" s="72" t="s">
        <v>29</v>
      </c>
      <c r="R14" s="73" t="s">
        <v>29</v>
      </c>
      <c r="T14"/>
    </row>
    <row r="15" spans="2:20" ht="15" customHeight="1" thickBot="1" x14ac:dyDescent="0.4">
      <c r="B15" s="135" t="s">
        <v>19</v>
      </c>
      <c r="C15" s="136"/>
      <c r="D15" s="76">
        <f t="shared" si="0"/>
        <v>122374</v>
      </c>
      <c r="E15" s="70">
        <f>SUM(E5:E14)</f>
        <v>10909</v>
      </c>
      <c r="F15" s="71">
        <f>SUM(F5:F14)</f>
        <v>7148</v>
      </c>
      <c r="G15" s="70">
        <f t="shared" ref="G15:Q15" si="1">SUM(G5:G14)</f>
        <v>10617</v>
      </c>
      <c r="H15" s="71">
        <f t="shared" si="1"/>
        <v>7550</v>
      </c>
      <c r="I15" s="70">
        <f t="shared" si="1"/>
        <v>10853</v>
      </c>
      <c r="J15" s="71">
        <f t="shared" si="1"/>
        <v>7584</v>
      </c>
      <c r="K15" s="70">
        <f t="shared" si="1"/>
        <v>11130</v>
      </c>
      <c r="L15" s="71">
        <f t="shared" si="1"/>
        <v>7725</v>
      </c>
      <c r="M15" s="70">
        <f t="shared" si="1"/>
        <v>11821</v>
      </c>
      <c r="N15" s="71">
        <f t="shared" si="1"/>
        <v>8488</v>
      </c>
      <c r="O15" s="70">
        <f t="shared" si="1"/>
        <v>10669</v>
      </c>
      <c r="P15" s="71">
        <f t="shared" si="1"/>
        <v>7505</v>
      </c>
      <c r="Q15" s="70">
        <f t="shared" si="1"/>
        <v>6047</v>
      </c>
      <c r="R15" s="71">
        <f>SUM(R5:R14)</f>
        <v>4328</v>
      </c>
      <c r="T15"/>
    </row>
    <row r="16" spans="2:20" x14ac:dyDescent="0.3">
      <c r="B16" s="11" t="s">
        <v>276</v>
      </c>
      <c r="C16" s="7"/>
      <c r="D16" s="7"/>
      <c r="Q16" s="36"/>
    </row>
    <row r="17" spans="2:4" x14ac:dyDescent="0.3">
      <c r="C17" s="7"/>
      <c r="D17" s="7"/>
    </row>
    <row r="18" spans="2:4" ht="14.5" x14ac:dyDescent="0.35">
      <c r="B18" s="11" t="s">
        <v>241</v>
      </c>
      <c r="C18"/>
      <c r="D18"/>
    </row>
    <row r="19" spans="2:4" ht="14.5" x14ac:dyDescent="0.35">
      <c r="B19"/>
      <c r="C19"/>
      <c r="D19"/>
    </row>
    <row r="20" spans="2:4" ht="14.5" x14ac:dyDescent="0.35">
      <c r="B20"/>
      <c r="C20"/>
      <c r="D20"/>
    </row>
    <row r="21" spans="2:4" ht="14.5" x14ac:dyDescent="0.35">
      <c r="B21"/>
      <c r="C21"/>
      <c r="D21" s="92"/>
    </row>
    <row r="22" spans="2:4" ht="14.5" x14ac:dyDescent="0.35">
      <c r="B22"/>
      <c r="C22"/>
      <c r="D22"/>
    </row>
    <row r="23" spans="2:4" ht="14.5" x14ac:dyDescent="0.35">
      <c r="B23"/>
      <c r="C23"/>
      <c r="D23"/>
    </row>
    <row r="24" spans="2:4" ht="14.5" x14ac:dyDescent="0.35">
      <c r="B24"/>
      <c r="C24"/>
      <c r="D24"/>
    </row>
    <row r="25" spans="2:4" ht="14.5" x14ac:dyDescent="0.35">
      <c r="B25"/>
      <c r="C25"/>
      <c r="D25"/>
    </row>
    <row r="26" spans="2:4" ht="14.5" x14ac:dyDescent="0.35">
      <c r="B26"/>
      <c r="C26"/>
      <c r="D26"/>
    </row>
    <row r="27" spans="2:4" ht="14.5" x14ac:dyDescent="0.35">
      <c r="B27"/>
      <c r="C27"/>
      <c r="D27"/>
    </row>
    <row r="28" spans="2:4" ht="14.5" x14ac:dyDescent="0.35">
      <c r="B28"/>
      <c r="C28"/>
      <c r="D28"/>
    </row>
    <row r="29" spans="2:4" x14ac:dyDescent="0.3">
      <c r="C29" s="7"/>
      <c r="D29" s="7"/>
    </row>
    <row r="30" spans="2:4" x14ac:dyDescent="0.3">
      <c r="C30" s="7"/>
      <c r="D30" s="7"/>
    </row>
    <row r="31" spans="2:4" x14ac:dyDescent="0.3">
      <c r="C31" s="7"/>
      <c r="D31" s="7"/>
    </row>
    <row r="32" spans="2:4" x14ac:dyDescent="0.3">
      <c r="C32" s="7"/>
      <c r="D32" s="7"/>
    </row>
    <row r="33" spans="3:4" x14ac:dyDescent="0.3">
      <c r="C33" s="7"/>
      <c r="D33" s="7"/>
    </row>
    <row r="34" spans="3:4" x14ac:dyDescent="0.3">
      <c r="C34" s="7"/>
      <c r="D34" s="7"/>
    </row>
    <row r="35" spans="3:4" x14ac:dyDescent="0.3">
      <c r="C35" s="7"/>
      <c r="D35" s="7"/>
    </row>
    <row r="36" spans="3:4" x14ac:dyDescent="0.3">
      <c r="C36" s="7"/>
      <c r="D36" s="7"/>
    </row>
    <row r="37" spans="3:4" x14ac:dyDescent="0.3">
      <c r="C37" s="7"/>
      <c r="D37" s="7"/>
    </row>
    <row r="38" spans="3:4" x14ac:dyDescent="0.3">
      <c r="C38" s="7"/>
      <c r="D38" s="7"/>
    </row>
    <row r="39" spans="3:4" x14ac:dyDescent="0.3">
      <c r="C39" s="7"/>
      <c r="D39" s="7"/>
    </row>
    <row r="40" spans="3:4" x14ac:dyDescent="0.3">
      <c r="C40" s="7"/>
      <c r="D40" s="7"/>
    </row>
    <row r="41" spans="3:4" x14ac:dyDescent="0.3">
      <c r="C41" s="7"/>
      <c r="D41" s="7"/>
    </row>
    <row r="42" spans="3:4" x14ac:dyDescent="0.3">
      <c r="C42" s="7"/>
      <c r="D42" s="7"/>
    </row>
    <row r="43" spans="3:4" x14ac:dyDescent="0.3">
      <c r="C43" s="7"/>
      <c r="D43" s="7"/>
    </row>
    <row r="44" spans="3:4" x14ac:dyDescent="0.3">
      <c r="C44" s="7"/>
      <c r="D44" s="7"/>
    </row>
    <row r="45" spans="3:4" x14ac:dyDescent="0.3">
      <c r="C45" s="7"/>
      <c r="D45" s="7"/>
    </row>
    <row r="46" spans="3:4" x14ac:dyDescent="0.3">
      <c r="C46" s="7"/>
      <c r="D46" s="7"/>
    </row>
    <row r="47" spans="3:4" x14ac:dyDescent="0.3">
      <c r="C47" s="7"/>
      <c r="D47" s="7"/>
    </row>
    <row r="48" spans="3:4" x14ac:dyDescent="0.3">
      <c r="C48" s="7"/>
      <c r="D48" s="7"/>
    </row>
    <row r="49" spans="3:4" x14ac:dyDescent="0.3">
      <c r="C49" s="7"/>
      <c r="D49" s="7"/>
    </row>
    <row r="50" spans="3:4" x14ac:dyDescent="0.3">
      <c r="C50" s="7"/>
      <c r="D50" s="7"/>
    </row>
    <row r="51" spans="3:4" x14ac:dyDescent="0.3">
      <c r="C51" s="7"/>
      <c r="D51" s="7"/>
    </row>
    <row r="52" spans="3:4" x14ac:dyDescent="0.3">
      <c r="C52" s="7"/>
      <c r="D52" s="7"/>
    </row>
    <row r="53" spans="3:4" x14ac:dyDescent="0.3">
      <c r="C53" s="7"/>
      <c r="D53" s="7"/>
    </row>
    <row r="54" spans="3:4" x14ac:dyDescent="0.3">
      <c r="C54" s="7"/>
      <c r="D54" s="7"/>
    </row>
    <row r="55" spans="3:4" x14ac:dyDescent="0.3">
      <c r="C55" s="7"/>
      <c r="D55" s="7"/>
    </row>
    <row r="56" spans="3:4" x14ac:dyDescent="0.3">
      <c r="C56" s="7"/>
      <c r="D56" s="7"/>
    </row>
    <row r="57" spans="3:4" x14ac:dyDescent="0.3">
      <c r="C57" s="7"/>
      <c r="D57" s="7"/>
    </row>
    <row r="58" spans="3:4" x14ac:dyDescent="0.3">
      <c r="C58" s="7"/>
      <c r="D58" s="7"/>
    </row>
    <row r="59" spans="3:4" x14ac:dyDescent="0.3">
      <c r="C59" s="7"/>
      <c r="D59" s="7"/>
    </row>
    <row r="60" spans="3:4" x14ac:dyDescent="0.3">
      <c r="C60" s="7"/>
      <c r="D60" s="7"/>
    </row>
    <row r="61" spans="3:4" x14ac:dyDescent="0.3">
      <c r="C61" s="7"/>
      <c r="D61" s="7"/>
    </row>
    <row r="62" spans="3:4" x14ac:dyDescent="0.3">
      <c r="C62" s="7"/>
      <c r="D62" s="7"/>
    </row>
    <row r="63" spans="3:4" x14ac:dyDescent="0.3">
      <c r="C63" s="7"/>
      <c r="D63" s="7"/>
    </row>
    <row r="64" spans="3:4" x14ac:dyDescent="0.3">
      <c r="C64" s="7"/>
      <c r="D64" s="7"/>
    </row>
    <row r="65" spans="3:4" x14ac:dyDescent="0.3">
      <c r="C65" s="7"/>
      <c r="D65" s="7"/>
    </row>
    <row r="66" spans="3:4" x14ac:dyDescent="0.3">
      <c r="C66" s="7"/>
      <c r="D66" s="7"/>
    </row>
    <row r="67" spans="3:4" x14ac:dyDescent="0.3">
      <c r="C67" s="7"/>
      <c r="D67" s="7"/>
    </row>
    <row r="68" spans="3:4" x14ac:dyDescent="0.3">
      <c r="C68" s="7"/>
      <c r="D68" s="7"/>
    </row>
    <row r="69" spans="3:4" x14ac:dyDescent="0.3">
      <c r="C69" s="7"/>
      <c r="D69" s="7"/>
    </row>
    <row r="70" spans="3:4" x14ac:dyDescent="0.3">
      <c r="C70" s="7"/>
      <c r="D70" s="7"/>
    </row>
    <row r="71" spans="3:4" x14ac:dyDescent="0.3">
      <c r="C71" s="7"/>
      <c r="D71" s="7"/>
    </row>
    <row r="72" spans="3:4" x14ac:dyDescent="0.3">
      <c r="C72" s="7"/>
      <c r="D72" s="7"/>
    </row>
    <row r="73" spans="3:4" x14ac:dyDescent="0.3">
      <c r="C73" s="7"/>
      <c r="D73" s="7"/>
    </row>
    <row r="74" spans="3:4" x14ac:dyDescent="0.3">
      <c r="C74" s="7"/>
      <c r="D74" s="7"/>
    </row>
    <row r="75" spans="3:4" x14ac:dyDescent="0.3">
      <c r="C75" s="7"/>
      <c r="D75" s="7"/>
    </row>
    <row r="76" spans="3:4" x14ac:dyDescent="0.3">
      <c r="C76" s="7"/>
      <c r="D76" s="7"/>
    </row>
    <row r="77" spans="3:4" x14ac:dyDescent="0.3">
      <c r="C77" s="7"/>
      <c r="D77" s="7"/>
    </row>
    <row r="78" spans="3:4" x14ac:dyDescent="0.3">
      <c r="C78" s="7"/>
      <c r="D78" s="7"/>
    </row>
    <row r="79" spans="3:4" x14ac:dyDescent="0.3">
      <c r="C79" s="7"/>
      <c r="D79" s="7"/>
    </row>
    <row r="80" spans="3:4" x14ac:dyDescent="0.3">
      <c r="C80" s="7"/>
      <c r="D80" s="7"/>
    </row>
    <row r="81" spans="3:4" x14ac:dyDescent="0.3">
      <c r="C81" s="7"/>
      <c r="D81" s="7"/>
    </row>
    <row r="82" spans="3:4" x14ac:dyDescent="0.3">
      <c r="C82" s="7"/>
      <c r="D82" s="7"/>
    </row>
    <row r="83" spans="3:4" x14ac:dyDescent="0.3">
      <c r="C83" s="7"/>
      <c r="D83" s="7"/>
    </row>
    <row r="84" spans="3:4" x14ac:dyDescent="0.3">
      <c r="C84" s="7"/>
      <c r="D84" s="7"/>
    </row>
    <row r="85" spans="3:4" x14ac:dyDescent="0.3">
      <c r="C85" s="7"/>
      <c r="D85" s="7"/>
    </row>
    <row r="86" spans="3:4" x14ac:dyDescent="0.3">
      <c r="C86" s="7"/>
      <c r="D86" s="7"/>
    </row>
    <row r="87" spans="3:4" x14ac:dyDescent="0.3">
      <c r="C87" s="7"/>
      <c r="D87" s="7"/>
    </row>
    <row r="88" spans="3:4" x14ac:dyDescent="0.3">
      <c r="C88" s="7"/>
      <c r="D88" s="7"/>
    </row>
    <row r="89" spans="3:4" x14ac:dyDescent="0.3">
      <c r="C89" s="7"/>
      <c r="D89" s="7"/>
    </row>
    <row r="90" spans="3:4" x14ac:dyDescent="0.3">
      <c r="C90" s="7"/>
      <c r="D90" s="7"/>
    </row>
    <row r="91" spans="3:4" x14ac:dyDescent="0.3">
      <c r="C91" s="7"/>
      <c r="D91" s="7"/>
    </row>
    <row r="92" spans="3:4" x14ac:dyDescent="0.3">
      <c r="C92" s="7"/>
      <c r="D92" s="7"/>
    </row>
    <row r="93" spans="3:4" x14ac:dyDescent="0.3">
      <c r="C93" s="7"/>
      <c r="D93" s="7"/>
    </row>
    <row r="94" spans="3:4" x14ac:dyDescent="0.3">
      <c r="C94" s="7"/>
      <c r="D94" s="7"/>
    </row>
    <row r="95" spans="3:4" x14ac:dyDescent="0.3">
      <c r="C95" s="7"/>
      <c r="D95" s="7"/>
    </row>
    <row r="96" spans="3:4" x14ac:dyDescent="0.3">
      <c r="C96" s="7"/>
      <c r="D96" s="7"/>
    </row>
    <row r="97" spans="3:4" x14ac:dyDescent="0.3">
      <c r="C97" s="7"/>
      <c r="D97" s="7"/>
    </row>
    <row r="98" spans="3:4" x14ac:dyDescent="0.3">
      <c r="C98" s="7"/>
      <c r="D98" s="7"/>
    </row>
    <row r="99" spans="3:4" x14ac:dyDescent="0.3">
      <c r="C99" s="7"/>
      <c r="D99" s="7"/>
    </row>
    <row r="100" spans="3:4" x14ac:dyDescent="0.3">
      <c r="C100" s="7"/>
      <c r="D100" s="7"/>
    </row>
    <row r="101" spans="3:4" x14ac:dyDescent="0.3">
      <c r="C101" s="7"/>
      <c r="D101" s="7"/>
    </row>
    <row r="102" spans="3:4" x14ac:dyDescent="0.3">
      <c r="C102" s="7"/>
      <c r="D102" s="7"/>
    </row>
    <row r="103" spans="3:4" x14ac:dyDescent="0.3">
      <c r="C103" s="7"/>
      <c r="D103" s="7"/>
    </row>
    <row r="104" spans="3:4" x14ac:dyDescent="0.3">
      <c r="C104" s="7"/>
      <c r="D104" s="7"/>
    </row>
    <row r="105" spans="3:4" x14ac:dyDescent="0.3">
      <c r="C105" s="7"/>
      <c r="D105" s="7"/>
    </row>
    <row r="106" spans="3:4" x14ac:dyDescent="0.3">
      <c r="C106" s="7"/>
      <c r="D106" s="7"/>
    </row>
    <row r="107" spans="3:4" x14ac:dyDescent="0.3">
      <c r="C107" s="7"/>
      <c r="D107" s="7"/>
    </row>
    <row r="108" spans="3:4" x14ac:dyDescent="0.3">
      <c r="C108" s="7"/>
      <c r="D108" s="7"/>
    </row>
    <row r="109" spans="3:4" x14ac:dyDescent="0.3">
      <c r="C109" s="7"/>
      <c r="D109" s="7"/>
    </row>
    <row r="110" spans="3:4" x14ac:dyDescent="0.3">
      <c r="C110" s="7"/>
      <c r="D110" s="7"/>
    </row>
    <row r="111" spans="3:4" x14ac:dyDescent="0.3">
      <c r="C111" s="7"/>
      <c r="D111" s="7"/>
    </row>
    <row r="112" spans="3:4" x14ac:dyDescent="0.3">
      <c r="C112" s="7"/>
      <c r="D112" s="7"/>
    </row>
    <row r="113" spans="3:4" x14ac:dyDescent="0.3">
      <c r="C113" s="7"/>
      <c r="D113" s="7"/>
    </row>
    <row r="114" spans="3:4" x14ac:dyDescent="0.3">
      <c r="C114" s="7"/>
      <c r="D114" s="7"/>
    </row>
    <row r="115" spans="3:4" x14ac:dyDescent="0.3">
      <c r="C115" s="7"/>
      <c r="D115" s="7"/>
    </row>
    <row r="116" spans="3:4" x14ac:dyDescent="0.3">
      <c r="C116" s="7"/>
      <c r="D116" s="7"/>
    </row>
    <row r="117" spans="3:4" x14ac:dyDescent="0.3">
      <c r="C117" s="7"/>
      <c r="D117" s="7"/>
    </row>
    <row r="118" spans="3:4" x14ac:dyDescent="0.3">
      <c r="C118" s="7"/>
      <c r="D118" s="7"/>
    </row>
    <row r="119" spans="3:4" x14ac:dyDescent="0.3">
      <c r="C119" s="7"/>
      <c r="D119" s="7"/>
    </row>
    <row r="120" spans="3:4" x14ac:dyDescent="0.3">
      <c r="C120" s="7"/>
      <c r="D120" s="7"/>
    </row>
    <row r="121" spans="3:4" x14ac:dyDescent="0.3">
      <c r="C121" s="7"/>
      <c r="D121" s="7"/>
    </row>
    <row r="122" spans="3:4" x14ac:dyDescent="0.3">
      <c r="C122" s="7"/>
      <c r="D122" s="7"/>
    </row>
    <row r="123" spans="3:4" x14ac:dyDescent="0.3">
      <c r="C123" s="7"/>
      <c r="D123" s="7"/>
    </row>
    <row r="124" spans="3:4" x14ac:dyDescent="0.3">
      <c r="C124" s="7"/>
      <c r="D124" s="7"/>
    </row>
    <row r="125" spans="3:4" x14ac:dyDescent="0.3">
      <c r="C125" s="7"/>
      <c r="D125" s="7"/>
    </row>
    <row r="126" spans="3:4" x14ac:dyDescent="0.3">
      <c r="C126" s="7"/>
      <c r="D126" s="7"/>
    </row>
    <row r="127" spans="3:4" x14ac:dyDescent="0.3">
      <c r="C127" s="7"/>
      <c r="D127" s="7"/>
    </row>
    <row r="128" spans="3:4" x14ac:dyDescent="0.3">
      <c r="C128" s="7"/>
      <c r="D128" s="7"/>
    </row>
    <row r="129" spans="3:4" x14ac:dyDescent="0.3">
      <c r="C129" s="7"/>
      <c r="D129" s="7"/>
    </row>
    <row r="130" spans="3:4" x14ac:dyDescent="0.3">
      <c r="C130" s="7"/>
      <c r="D130" s="7"/>
    </row>
    <row r="131" spans="3:4" x14ac:dyDescent="0.3">
      <c r="C131" s="7"/>
      <c r="D131" s="7"/>
    </row>
    <row r="132" spans="3:4" x14ac:dyDescent="0.3">
      <c r="C132" s="7"/>
      <c r="D132" s="7"/>
    </row>
    <row r="133" spans="3:4" x14ac:dyDescent="0.3">
      <c r="C133" s="7"/>
      <c r="D133" s="7"/>
    </row>
    <row r="134" spans="3:4" x14ac:dyDescent="0.3">
      <c r="C134" s="7"/>
      <c r="D134" s="7"/>
    </row>
    <row r="135" spans="3:4" x14ac:dyDescent="0.3">
      <c r="C135" s="7"/>
      <c r="D135" s="7"/>
    </row>
    <row r="136" spans="3:4" x14ac:dyDescent="0.3">
      <c r="C136" s="7"/>
      <c r="D136" s="7"/>
    </row>
    <row r="137" spans="3:4" x14ac:dyDescent="0.3">
      <c r="C137" s="7"/>
      <c r="D137" s="7"/>
    </row>
    <row r="138" spans="3:4" x14ac:dyDescent="0.3">
      <c r="C138" s="7"/>
      <c r="D138" s="7"/>
    </row>
    <row r="139" spans="3:4" x14ac:dyDescent="0.3">
      <c r="C139" s="7"/>
      <c r="D139" s="7"/>
    </row>
    <row r="140" spans="3:4" x14ac:dyDescent="0.3">
      <c r="C140" s="7"/>
      <c r="D140" s="7"/>
    </row>
    <row r="141" spans="3:4" x14ac:dyDescent="0.3">
      <c r="C141" s="7"/>
      <c r="D141" s="7"/>
    </row>
    <row r="142" spans="3:4" x14ac:dyDescent="0.3">
      <c r="C142" s="7"/>
      <c r="D142" s="7"/>
    </row>
    <row r="143" spans="3:4" x14ac:dyDescent="0.3">
      <c r="C143" s="7"/>
      <c r="D143" s="7"/>
    </row>
    <row r="144" spans="3:4" x14ac:dyDescent="0.3">
      <c r="C144" s="7"/>
      <c r="D144" s="7"/>
    </row>
    <row r="145" spans="3:4" x14ac:dyDescent="0.3">
      <c r="C145" s="7"/>
      <c r="D145" s="7"/>
    </row>
    <row r="146" spans="3:4" x14ac:dyDescent="0.3">
      <c r="C146" s="7"/>
      <c r="D146" s="7"/>
    </row>
    <row r="147" spans="3:4" x14ac:dyDescent="0.3">
      <c r="C147" s="7"/>
      <c r="D147" s="7"/>
    </row>
    <row r="148" spans="3:4" x14ac:dyDescent="0.3">
      <c r="C148" s="7"/>
      <c r="D148" s="7"/>
    </row>
    <row r="149" spans="3:4" x14ac:dyDescent="0.3">
      <c r="C149" s="7"/>
      <c r="D149" s="7"/>
    </row>
    <row r="150" spans="3:4" x14ac:dyDescent="0.3">
      <c r="C150" s="7"/>
      <c r="D150" s="7"/>
    </row>
    <row r="151" spans="3:4" x14ac:dyDescent="0.3">
      <c r="C151" s="7"/>
      <c r="D151" s="7"/>
    </row>
    <row r="152" spans="3:4" x14ac:dyDescent="0.3">
      <c r="C152" s="7"/>
      <c r="D152" s="7"/>
    </row>
    <row r="153" spans="3:4" x14ac:dyDescent="0.3">
      <c r="C153" s="7"/>
      <c r="D153" s="7"/>
    </row>
    <row r="154" spans="3:4" x14ac:dyDescent="0.3">
      <c r="C154" s="7"/>
      <c r="D154" s="7"/>
    </row>
    <row r="155" spans="3:4" x14ac:dyDescent="0.3">
      <c r="C155" s="7"/>
      <c r="D155" s="7"/>
    </row>
    <row r="156" spans="3:4" x14ac:dyDescent="0.3">
      <c r="C156" s="7"/>
      <c r="D156" s="7"/>
    </row>
    <row r="157" spans="3:4" x14ac:dyDescent="0.3">
      <c r="C157" s="7"/>
      <c r="D157" s="7"/>
    </row>
    <row r="158" spans="3:4" x14ac:dyDescent="0.3">
      <c r="C158" s="7"/>
      <c r="D158" s="7"/>
    </row>
    <row r="159" spans="3:4" x14ac:dyDescent="0.3">
      <c r="C159" s="7"/>
      <c r="D159" s="7"/>
    </row>
    <row r="160" spans="3:4" x14ac:dyDescent="0.3">
      <c r="C160" s="7"/>
      <c r="D160" s="7"/>
    </row>
    <row r="161" spans="3:4" x14ac:dyDescent="0.3">
      <c r="C161" s="7"/>
      <c r="D161" s="7"/>
    </row>
    <row r="162" spans="3:4" x14ac:dyDescent="0.3">
      <c r="C162" s="7"/>
      <c r="D162" s="7"/>
    </row>
    <row r="163" spans="3:4" x14ac:dyDescent="0.3">
      <c r="C163" s="7"/>
      <c r="D163" s="7"/>
    </row>
    <row r="164" spans="3:4" x14ac:dyDescent="0.3">
      <c r="C164" s="7"/>
      <c r="D164" s="7"/>
    </row>
    <row r="165" spans="3:4" x14ac:dyDescent="0.3">
      <c r="C165" s="7"/>
      <c r="D165" s="7"/>
    </row>
    <row r="166" spans="3:4" x14ac:dyDescent="0.3">
      <c r="C166" s="7"/>
      <c r="D166" s="7"/>
    </row>
    <row r="167" spans="3:4" x14ac:dyDescent="0.3">
      <c r="C167" s="7"/>
      <c r="D167" s="7"/>
    </row>
    <row r="168" spans="3:4" x14ac:dyDescent="0.3">
      <c r="C168" s="7"/>
      <c r="D168" s="7"/>
    </row>
    <row r="169" spans="3:4" x14ac:dyDescent="0.3">
      <c r="C169" s="7"/>
      <c r="D169" s="7"/>
    </row>
    <row r="170" spans="3:4" x14ac:dyDescent="0.3">
      <c r="C170" s="7"/>
      <c r="D170" s="7"/>
    </row>
    <row r="171" spans="3:4" x14ac:dyDescent="0.3">
      <c r="C171" s="7"/>
      <c r="D171" s="7"/>
    </row>
    <row r="172" spans="3:4" x14ac:dyDescent="0.3">
      <c r="C172" s="7"/>
      <c r="D172" s="7"/>
    </row>
    <row r="173" spans="3:4" x14ac:dyDescent="0.3">
      <c r="C173" s="7"/>
      <c r="D173" s="7"/>
    </row>
    <row r="174" spans="3:4" x14ac:dyDescent="0.3">
      <c r="C174" s="7"/>
      <c r="D174" s="7"/>
    </row>
    <row r="175" spans="3:4" x14ac:dyDescent="0.3">
      <c r="C175" s="7"/>
      <c r="D175" s="7"/>
    </row>
    <row r="176" spans="3:4" x14ac:dyDescent="0.3">
      <c r="C176" s="7"/>
      <c r="D176" s="7"/>
    </row>
    <row r="177" spans="3:4" x14ac:dyDescent="0.3">
      <c r="C177" s="7"/>
      <c r="D177" s="7"/>
    </row>
    <row r="178" spans="3:4" x14ac:dyDescent="0.3">
      <c r="C178" s="7"/>
      <c r="D178" s="7"/>
    </row>
    <row r="179" spans="3:4" x14ac:dyDescent="0.3">
      <c r="C179" s="7"/>
      <c r="D179" s="7"/>
    </row>
    <row r="180" spans="3:4" x14ac:dyDescent="0.3">
      <c r="C180" s="7"/>
      <c r="D180" s="7"/>
    </row>
    <row r="181" spans="3:4" x14ac:dyDescent="0.3">
      <c r="C181" s="7"/>
      <c r="D181" s="7"/>
    </row>
    <row r="182" spans="3:4" x14ac:dyDescent="0.3">
      <c r="C182" s="7"/>
      <c r="D182" s="7"/>
    </row>
    <row r="183" spans="3:4" x14ac:dyDescent="0.3">
      <c r="C183" s="7"/>
      <c r="D183" s="7"/>
    </row>
    <row r="184" spans="3:4" x14ac:dyDescent="0.3">
      <c r="C184" s="7"/>
      <c r="D184" s="7"/>
    </row>
    <row r="185" spans="3:4" x14ac:dyDescent="0.3">
      <c r="C185" s="7"/>
      <c r="D185" s="7"/>
    </row>
    <row r="186" spans="3:4" x14ac:dyDescent="0.3">
      <c r="C186" s="7"/>
      <c r="D186" s="7"/>
    </row>
    <row r="187" spans="3:4" x14ac:dyDescent="0.3">
      <c r="C187" s="7"/>
      <c r="D187" s="7"/>
    </row>
    <row r="188" spans="3:4" x14ac:dyDescent="0.3">
      <c r="C188" s="7"/>
      <c r="D188" s="7"/>
    </row>
    <row r="189" spans="3:4" x14ac:dyDescent="0.3">
      <c r="C189" s="7"/>
      <c r="D189" s="7"/>
    </row>
    <row r="190" spans="3:4" x14ac:dyDescent="0.3">
      <c r="C190" s="7"/>
      <c r="D190" s="7"/>
    </row>
    <row r="191" spans="3:4" x14ac:dyDescent="0.3">
      <c r="C191" s="7"/>
      <c r="D191" s="7"/>
    </row>
    <row r="192" spans="3:4" x14ac:dyDescent="0.3">
      <c r="C192" s="7"/>
      <c r="D192" s="7"/>
    </row>
    <row r="193" spans="3:4" x14ac:dyDescent="0.3">
      <c r="C193" s="7"/>
      <c r="D193" s="7"/>
    </row>
    <row r="194" spans="3:4" x14ac:dyDescent="0.3">
      <c r="C194" s="7"/>
      <c r="D194" s="7"/>
    </row>
    <row r="195" spans="3:4" x14ac:dyDescent="0.3">
      <c r="C195" s="7"/>
      <c r="D195" s="7"/>
    </row>
    <row r="196" spans="3:4" x14ac:dyDescent="0.3">
      <c r="C196" s="7"/>
      <c r="D196" s="7"/>
    </row>
    <row r="197" spans="3:4" x14ac:dyDescent="0.3">
      <c r="C197" s="7"/>
      <c r="D197" s="7"/>
    </row>
    <row r="198" spans="3:4" x14ac:dyDescent="0.3">
      <c r="C198" s="7"/>
      <c r="D198" s="7"/>
    </row>
    <row r="199" spans="3:4" x14ac:dyDescent="0.3">
      <c r="C199" s="7"/>
      <c r="D199" s="7"/>
    </row>
    <row r="200" spans="3:4" x14ac:dyDescent="0.3">
      <c r="C200" s="7"/>
      <c r="D200" s="7"/>
    </row>
    <row r="201" spans="3:4" x14ac:dyDescent="0.3">
      <c r="C201" s="7"/>
      <c r="D201" s="7"/>
    </row>
    <row r="202" spans="3:4" x14ac:dyDescent="0.3">
      <c r="C202" s="7"/>
      <c r="D202" s="7"/>
    </row>
    <row r="203" spans="3:4" x14ac:dyDescent="0.3">
      <c r="C203" s="7"/>
      <c r="D203" s="7"/>
    </row>
    <row r="204" spans="3:4" x14ac:dyDescent="0.3">
      <c r="C204" s="7"/>
      <c r="D204" s="7"/>
    </row>
    <row r="205" spans="3:4" x14ac:dyDescent="0.3">
      <c r="C205" s="7"/>
      <c r="D205" s="7"/>
    </row>
    <row r="206" spans="3:4" x14ac:dyDescent="0.3">
      <c r="C206" s="7"/>
      <c r="D206" s="7"/>
    </row>
    <row r="207" spans="3:4" x14ac:dyDescent="0.3">
      <c r="C207" s="7"/>
      <c r="D207" s="7"/>
    </row>
    <row r="208" spans="3:4" x14ac:dyDescent="0.3">
      <c r="C208" s="7"/>
      <c r="D208" s="7"/>
    </row>
    <row r="209" spans="3:4" x14ac:dyDescent="0.3">
      <c r="C209" s="7"/>
      <c r="D209" s="7"/>
    </row>
    <row r="210" spans="3:4" x14ac:dyDescent="0.3">
      <c r="C210" s="7"/>
      <c r="D210" s="7"/>
    </row>
    <row r="211" spans="3:4" x14ac:dyDescent="0.3">
      <c r="C211" s="7"/>
      <c r="D211" s="7"/>
    </row>
    <row r="212" spans="3:4" x14ac:dyDescent="0.3">
      <c r="C212" s="7"/>
      <c r="D212" s="7"/>
    </row>
    <row r="213" spans="3:4" x14ac:dyDescent="0.3">
      <c r="C213" s="7"/>
      <c r="D213" s="7"/>
    </row>
    <row r="214" spans="3:4" x14ac:dyDescent="0.3">
      <c r="C214" s="7"/>
      <c r="D214" s="7"/>
    </row>
    <row r="215" spans="3:4" x14ac:dyDescent="0.3">
      <c r="C215" s="7"/>
      <c r="D215" s="7"/>
    </row>
    <row r="216" spans="3:4" x14ac:dyDescent="0.3">
      <c r="C216" s="7"/>
      <c r="D216" s="7"/>
    </row>
    <row r="217" spans="3:4" x14ac:dyDescent="0.3">
      <c r="C217" s="7"/>
      <c r="D217" s="7"/>
    </row>
    <row r="218" spans="3:4" x14ac:dyDescent="0.3">
      <c r="C218" s="7"/>
      <c r="D218" s="7"/>
    </row>
    <row r="219" spans="3:4" x14ac:dyDescent="0.3">
      <c r="C219" s="7"/>
      <c r="D219" s="7"/>
    </row>
    <row r="220" spans="3:4" x14ac:dyDescent="0.3">
      <c r="C220" s="7"/>
      <c r="D220" s="7"/>
    </row>
    <row r="221" spans="3:4" x14ac:dyDescent="0.3">
      <c r="C221" s="7"/>
      <c r="D221" s="7"/>
    </row>
    <row r="222" spans="3:4" x14ac:dyDescent="0.3">
      <c r="C222" s="7"/>
      <c r="D222" s="7"/>
    </row>
    <row r="223" spans="3:4" x14ac:dyDescent="0.3">
      <c r="C223" s="7"/>
      <c r="D223" s="7"/>
    </row>
    <row r="224" spans="3:4" x14ac:dyDescent="0.3">
      <c r="C224" s="7"/>
      <c r="D224" s="7"/>
    </row>
    <row r="225" spans="3:4" x14ac:dyDescent="0.3">
      <c r="C225" s="7"/>
      <c r="D225" s="7"/>
    </row>
    <row r="226" spans="3:4" x14ac:dyDescent="0.3">
      <c r="C226" s="7"/>
      <c r="D226" s="7"/>
    </row>
    <row r="227" spans="3:4" x14ac:dyDescent="0.3">
      <c r="C227" s="7"/>
      <c r="D227" s="7"/>
    </row>
    <row r="228" spans="3:4" x14ac:dyDescent="0.3">
      <c r="C228" s="7"/>
      <c r="D228" s="7"/>
    </row>
    <row r="229" spans="3:4" x14ac:dyDescent="0.3">
      <c r="C229" s="7"/>
      <c r="D229" s="7"/>
    </row>
    <row r="230" spans="3:4" x14ac:dyDescent="0.3">
      <c r="C230" s="7"/>
      <c r="D230" s="7"/>
    </row>
    <row r="231" spans="3:4" x14ac:dyDescent="0.3">
      <c r="C231" s="7"/>
      <c r="D231" s="7"/>
    </row>
    <row r="232" spans="3:4" x14ac:dyDescent="0.3">
      <c r="C232" s="7"/>
      <c r="D232" s="7"/>
    </row>
    <row r="233" spans="3:4" x14ac:dyDescent="0.3">
      <c r="C233" s="7"/>
      <c r="D233" s="7"/>
    </row>
    <row r="234" spans="3:4" x14ac:dyDescent="0.3">
      <c r="C234" s="7"/>
      <c r="D234" s="7"/>
    </row>
    <row r="235" spans="3:4" x14ac:dyDescent="0.3">
      <c r="C235" s="7"/>
      <c r="D235" s="7"/>
    </row>
    <row r="236" spans="3:4" x14ac:dyDescent="0.3">
      <c r="C236" s="7"/>
      <c r="D236" s="7"/>
    </row>
    <row r="237" spans="3:4" x14ac:dyDescent="0.3">
      <c r="C237" s="7"/>
      <c r="D237" s="7"/>
    </row>
    <row r="238" spans="3:4" x14ac:dyDescent="0.3">
      <c r="C238" s="7"/>
      <c r="D238" s="7"/>
    </row>
    <row r="239" spans="3:4" x14ac:dyDescent="0.3">
      <c r="C239" s="7"/>
      <c r="D239" s="7"/>
    </row>
    <row r="240" spans="3:4" x14ac:dyDescent="0.3">
      <c r="C240" s="7"/>
      <c r="D240" s="7"/>
    </row>
  </sheetData>
  <mergeCells count="14">
    <mergeCell ref="O3:P3"/>
    <mergeCell ref="T3:T4"/>
    <mergeCell ref="B6:B7"/>
    <mergeCell ref="B3:C4"/>
    <mergeCell ref="E3:F3"/>
    <mergeCell ref="G3:H3"/>
    <mergeCell ref="I3:J3"/>
    <mergeCell ref="Q3:R3"/>
    <mergeCell ref="B8:B10"/>
    <mergeCell ref="B12:B14"/>
    <mergeCell ref="B15:C15"/>
    <mergeCell ref="K3:L3"/>
    <mergeCell ref="M3:N3"/>
    <mergeCell ref="D3:D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D0DEA79C0295489CB47200B094C546" ma:contentTypeVersion="14" ma:contentTypeDescription="Create a new document." ma:contentTypeScope="" ma:versionID="864915aac4b0f27d50b16a90774e8292">
  <xsd:schema xmlns:xsd="http://www.w3.org/2001/XMLSchema" xmlns:xs="http://www.w3.org/2001/XMLSchema" xmlns:p="http://schemas.microsoft.com/office/2006/metadata/properties" xmlns:ns1="http://schemas.microsoft.com/sharepoint/v3" xmlns:ns3="90428348-e7f8-4fe8-a4a7-ebc75442204e" xmlns:ns4="5d378e7b-abd2-442c-b325-203c8e63a529" targetNamespace="http://schemas.microsoft.com/office/2006/metadata/properties" ma:root="true" ma:fieldsID="ed1b521bbb93858561b72d7396f5f7c8" ns1:_="" ns3:_="" ns4:_="">
    <xsd:import namespace="http://schemas.microsoft.com/sharepoint/v3"/>
    <xsd:import namespace="90428348-e7f8-4fe8-a4a7-ebc75442204e"/>
    <xsd:import namespace="5d378e7b-abd2-442c-b325-203c8e63a52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428348-e7f8-4fe8-a4a7-ebc7544220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378e7b-abd2-442c-b325-203c8e63a52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590849B-7E30-4650-9A38-5894ACBFCE0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394C93-B65C-4927-8629-9601448A4AE1}">
  <ds:schemaRefs>
    <ds:schemaRef ds:uri="http://schemas.openxmlformats.org/package/2006/metadata/core-properties"/>
    <ds:schemaRef ds:uri="http://purl.org/dc/elements/1.1/"/>
    <ds:schemaRef ds:uri="http://schemas.microsoft.com/sharepoint/v3"/>
    <ds:schemaRef ds:uri="http://purl.org/dc/terms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purl.org/dc/dcmitype/"/>
    <ds:schemaRef ds:uri="http://schemas.microsoft.com/office/infopath/2007/PartnerControls"/>
    <ds:schemaRef ds:uri="5d378e7b-abd2-442c-b325-203c8e63a529"/>
    <ds:schemaRef ds:uri="90428348-e7f8-4fe8-a4a7-ebc75442204e"/>
  </ds:schemaRefs>
</ds:datastoreItem>
</file>

<file path=customXml/itemProps3.xml><?xml version="1.0" encoding="utf-8"?>
<ds:datastoreItem xmlns:ds="http://schemas.openxmlformats.org/officeDocument/2006/customXml" ds:itemID="{5EF27338-A523-4CED-B1D7-3E0FC53A67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0428348-e7f8-4fe8-a4a7-ebc75442204e"/>
    <ds:schemaRef ds:uri="5d378e7b-abd2-442c-b325-203c8e63a52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Table of Contents</vt:lpstr>
      <vt:lpstr>Table 1</vt:lpstr>
      <vt:lpstr>Table 2</vt:lpstr>
      <vt:lpstr>Table 3</vt:lpstr>
      <vt:lpstr>Table 4</vt:lpstr>
      <vt:lpstr>Table 5</vt:lpstr>
      <vt:lpstr>Table 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Dominika</dc:creator>
  <cp:keywords/>
  <dc:description/>
  <cp:lastModifiedBy>Tučková Markéta</cp:lastModifiedBy>
  <cp:revision/>
  <dcterms:created xsi:type="dcterms:W3CDTF">2015-06-05T18:19:34Z</dcterms:created>
  <dcterms:modified xsi:type="dcterms:W3CDTF">2022-07-14T09:01:23Z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0x010100D5D0DEA79C0295489CB47200B094C546</vt:lpwstr>
  </property>
</Properties>
</file>