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trlProps/ctrlProp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MIMOŠKOLNÍ AKTIVITY\MMR\!SEMINÁŘE PRO EUROCENTRA\KURZY\DOTACE EU A PROJEKTOVÉ ŘÍZENÍ\!MĚSTA\2020\OLOMOUC_MS TEAMS\ŘEŠENÍ\"/>
    </mc:Choice>
  </mc:AlternateContent>
  <bookViews>
    <workbookView xWindow="0" yWindow="0" windowWidth="28800" windowHeight="14250" activeTab="1"/>
  </bookViews>
  <sheets>
    <sheet name="Ganttuv diagram_úvod" sheetId="2" r:id="rId1"/>
    <sheet name="Ganttuv_diagram_projekt" sheetId="4" r:id="rId2"/>
  </sheets>
  <calcPr calcId="162913"/>
</workbook>
</file>

<file path=xl/calcChain.xml><?xml version="1.0" encoding="utf-8"?>
<calcChain xmlns="http://schemas.openxmlformats.org/spreadsheetml/2006/main">
  <c r="F21" i="4" l="1"/>
  <c r="F23" i="4" l="1"/>
  <c r="F22" i="4"/>
  <c r="F20" i="4"/>
  <c r="F19" i="4"/>
  <c r="F24" i="4"/>
  <c r="F8" i="4" l="1"/>
  <c r="F25" i="4" l="1"/>
  <c r="F14" i="4"/>
  <c r="F15" i="4"/>
  <c r="F16" i="4"/>
  <c r="F17" i="4"/>
  <c r="F18" i="4"/>
  <c r="F10" i="4"/>
  <c r="F11" i="4"/>
  <c r="F12" i="4"/>
  <c r="F13" i="4"/>
  <c r="F9" i="4"/>
  <c r="J5" i="4"/>
  <c r="J6" i="4" s="1"/>
  <c r="C3" i="4"/>
  <c r="G5" i="2"/>
  <c r="H5" i="2" s="1"/>
  <c r="I5" i="2" s="1"/>
  <c r="J5" i="2" s="1"/>
  <c r="K5" i="2" s="1"/>
  <c r="L5" i="2" s="1"/>
  <c r="M5" i="2" s="1"/>
  <c r="N5" i="2" s="1"/>
  <c r="N8" i="2" s="1"/>
  <c r="C3" i="2"/>
  <c r="J7" i="4" l="1"/>
  <c r="K5" i="4"/>
  <c r="G8" i="2"/>
  <c r="K8" i="2"/>
  <c r="H8" i="2"/>
  <c r="L8" i="2"/>
  <c r="M8" i="2"/>
  <c r="I8" i="2"/>
  <c r="J8" i="2"/>
  <c r="N6" i="2"/>
  <c r="O5" i="2"/>
  <c r="O8" i="2" s="1"/>
  <c r="G6" i="2"/>
  <c r="L5" i="4" l="1"/>
  <c r="K7" i="4"/>
  <c r="P5" i="2"/>
  <c r="P8" i="2" s="1"/>
  <c r="L7" i="4" l="1"/>
  <c r="M5" i="4"/>
  <c r="Q5" i="2"/>
  <c r="Q8" i="2" s="1"/>
  <c r="M7" i="4" l="1"/>
  <c r="N5" i="4"/>
  <c r="R5" i="2"/>
  <c r="R8" i="2" s="1"/>
  <c r="N7" i="4" l="1"/>
  <c r="O5" i="4"/>
  <c r="S5" i="2"/>
  <c r="S8" i="2" s="1"/>
  <c r="O7" i="4" l="1"/>
  <c r="P5" i="4"/>
  <c r="T5" i="2"/>
  <c r="T8" i="2" s="1"/>
  <c r="P7" i="4" l="1"/>
  <c r="Q5" i="4"/>
  <c r="U5" i="2"/>
  <c r="U8" i="2" s="1"/>
  <c r="R5" i="4" l="1"/>
  <c r="Q6" i="4"/>
  <c r="V5" i="2"/>
  <c r="V8" i="2" s="1"/>
  <c r="U6" i="2"/>
  <c r="S5" i="4" l="1"/>
  <c r="W5" i="2"/>
  <c r="W8" i="2" s="1"/>
  <c r="T5" i="4" l="1"/>
  <c r="X5" i="2"/>
  <c r="X8" i="2" s="1"/>
  <c r="U5" i="4" l="1"/>
  <c r="Y5" i="2"/>
  <c r="Y8" i="2" s="1"/>
  <c r="V5" i="4" l="1"/>
  <c r="Z5" i="2"/>
  <c r="Z8" i="2" s="1"/>
  <c r="W5" i="4" l="1"/>
  <c r="AA5" i="2"/>
  <c r="AA8" i="2" s="1"/>
  <c r="X5" i="4" l="1"/>
  <c r="AB5" i="2"/>
  <c r="AB8" i="2" s="1"/>
  <c r="X6" i="4" l="1"/>
  <c r="Y5" i="4"/>
  <c r="AC5" i="2"/>
  <c r="AC8" i="2" s="1"/>
  <c r="AB6" i="2"/>
  <c r="Z5" i="4" l="1"/>
  <c r="AD5" i="2"/>
  <c r="AD8" i="2" s="1"/>
  <c r="AA5" i="4" l="1"/>
  <c r="AE5" i="2"/>
  <c r="AE8" i="2" s="1"/>
  <c r="AB5" i="4" l="1"/>
  <c r="AF5" i="2"/>
  <c r="AF8" i="2" s="1"/>
  <c r="AC5" i="4" l="1"/>
  <c r="AG5" i="2"/>
  <c r="AG8" i="2" s="1"/>
  <c r="AD5" i="4" l="1"/>
  <c r="AH5" i="2"/>
  <c r="AH8" i="2" s="1"/>
  <c r="AE5" i="4" l="1"/>
  <c r="AI5" i="2"/>
  <c r="AI8" i="2" s="1"/>
  <c r="AF5" i="4" l="1"/>
  <c r="AE6" i="4"/>
  <c r="AI6" i="2"/>
  <c r="AJ5" i="2"/>
  <c r="AJ8" i="2" s="1"/>
  <c r="AG5" i="4" l="1"/>
  <c r="AK5" i="2"/>
  <c r="AK8" i="2" s="1"/>
  <c r="AH5" i="4" l="1"/>
  <c r="AL5" i="2"/>
  <c r="AL8" i="2" s="1"/>
  <c r="AI5" i="4" l="1"/>
  <c r="AM5" i="2"/>
  <c r="AM8" i="2" s="1"/>
  <c r="AJ5" i="4" l="1"/>
  <c r="AN5" i="2"/>
  <c r="AN8" i="2" s="1"/>
  <c r="AK5" i="4" l="1"/>
  <c r="AO5" i="2"/>
  <c r="AO8" i="2" s="1"/>
  <c r="AL5" i="4" l="1"/>
  <c r="AP5" i="2"/>
  <c r="AP8" i="2" s="1"/>
  <c r="AL6" i="4" l="1"/>
  <c r="AM5" i="4"/>
  <c r="AP6" i="2"/>
  <c r="AQ5" i="2"/>
  <c r="AQ8" i="2" s="1"/>
  <c r="AN5" i="4" l="1"/>
  <c r="AR5" i="2"/>
  <c r="AR8" i="2" s="1"/>
  <c r="AO5" i="4" l="1"/>
  <c r="AS5" i="2"/>
  <c r="AS8" i="2" s="1"/>
  <c r="AP5" i="4" l="1"/>
  <c r="AT5" i="2"/>
  <c r="AT8" i="2" s="1"/>
  <c r="AQ5" i="4" l="1"/>
  <c r="AU5" i="2"/>
  <c r="AU8" i="2" s="1"/>
  <c r="AR5" i="4" l="1"/>
  <c r="AV5" i="2"/>
  <c r="AV8" i="2" s="1"/>
  <c r="AS5" i="4" l="1"/>
  <c r="AT5" i="4" l="1"/>
  <c r="AS6" i="4"/>
  <c r="AU5" i="4" l="1"/>
  <c r="AV5" i="4" l="1"/>
  <c r="AW5" i="4" l="1"/>
  <c r="AX5" i="4" l="1"/>
  <c r="AY5" i="4" l="1"/>
</calcChain>
</file>

<file path=xl/comments1.xml><?xml version="1.0" encoding="utf-8"?>
<comments xmlns="http://schemas.openxmlformats.org/spreadsheetml/2006/main">
  <authors>
    <author>Pavel</author>
  </authors>
  <commentList>
    <comment ref="G8" authorId="0" shapeId="0">
      <text>
        <r>
          <rPr>
            <b/>
            <sz val="11"/>
            <color indexed="81"/>
            <rFont val="Tahoma"/>
            <family val="2"/>
            <charset val="238"/>
          </rPr>
          <t>Pavel:</t>
        </r>
        <r>
          <rPr>
            <sz val="11"/>
            <color indexed="81"/>
            <rFont val="Tahoma"/>
            <family val="2"/>
            <charset val="238"/>
          </rPr>
          <t xml:space="preserve">
=KDYŽ(A($D8&lt;=G$5;$E8&gt;=G$5);"ANO";"NE")</t>
        </r>
      </text>
    </comment>
  </commentList>
</comments>
</file>

<file path=xl/sharedStrings.xml><?xml version="1.0" encoding="utf-8"?>
<sst xmlns="http://schemas.openxmlformats.org/spreadsheetml/2006/main" count="45" uniqueCount="38">
  <si>
    <t>Jméno úkolu</t>
  </si>
  <si>
    <t>Začátek</t>
  </si>
  <si>
    <t>Konec</t>
  </si>
  <si>
    <t>Dnes</t>
  </si>
  <si>
    <t xml:space="preserve">ID </t>
  </si>
  <si>
    <t>Start den</t>
  </si>
  <si>
    <t>Připočti dny</t>
  </si>
  <si>
    <t>Týdenní kalendář</t>
  </si>
  <si>
    <t>Lenošení</t>
  </si>
  <si>
    <t>Odpočinek</t>
  </si>
  <si>
    <t>Dovolená</t>
  </si>
  <si>
    <t>Ganttův diagram / graf - GANTT CHART</t>
  </si>
  <si>
    <t>Dnů</t>
  </si>
  <si>
    <t>Dnes je:</t>
  </si>
  <si>
    <t>zadávání</t>
  </si>
  <si>
    <t>podmíněné formátování se vzorcem</t>
  </si>
  <si>
    <t>http://office.lasakovi.com</t>
  </si>
  <si>
    <t>automatická změna týdne
za pomocí ovládaích prvků</t>
  </si>
  <si>
    <t>VŘ 1 - Oznámení o zahájení VŘ a zveřejnění na Profilu zadavatele</t>
  </si>
  <si>
    <t>VŘ 2 - příprava zadávací dokumentace (VZMR) a schválení ze strany poskytovatele dotace</t>
  </si>
  <si>
    <t xml:space="preserve">Dodávka technologií, instalace, úhrada (5ks svařovací zdroj, 1 ks svařovací invertor) </t>
  </si>
  <si>
    <t>Nábor zaměstnanců (poptávka, pohovor, příjetí, zaškolení)</t>
  </si>
  <si>
    <t>VŘ 1 - Realizace (Komise, výběr dodavatele, kontrola ze strany poskytovatele dotace, uzavření smlouvy)</t>
  </si>
  <si>
    <t>Dodávka technologií, instalace, úhrada (soubor: 1ks hydraulický CNC vysekávací lis, 1ks Elektrický CNC ohraňovací lis), 1 ks bruska nástrojů)</t>
  </si>
  <si>
    <t>Přímý nákup bez VŘ - poptávka, objednávka, dodávka, úhrada (2 ks akumulátorový ruční páskovací stroj)</t>
  </si>
  <si>
    <t>VŘ 2 - Oznámení o zahájení VŘ a zveřejnění na Profilu zadavatele</t>
  </si>
  <si>
    <t>VŘ 2 - Realizace (Soutěžní lhůta, min. 15 kalednářních dní)</t>
  </si>
  <si>
    <t>VŘ 2 - Realizace (Komise, výběr dodavatele, kontrola ze strany poskytovatele dotace, uzavření smlouvy)</t>
  </si>
  <si>
    <t>VŘ 1 - příprava zadávací dokumentace (nadlimitní VZ) a schválení ze strany poskytovatele dotace</t>
  </si>
  <si>
    <t>Žádost o platbu (příprava, podání)</t>
  </si>
  <si>
    <t>Žádost o platbu (kontrola, schválení ze strany poskytovatele dotace)</t>
  </si>
  <si>
    <t>Závěrečná zpráva o realizaci projektu (kontrola, schválení ze strany poskytovatele dotace)</t>
  </si>
  <si>
    <t>Závěrečná zpráva o realizaci projektu (příprava, podání)</t>
  </si>
  <si>
    <t>Finanční ukončení projektu ze strany ŘO (depeše z MS2014+)</t>
  </si>
  <si>
    <t>Proplacení dotace ze strany ŘO na účet příjemce podpory</t>
  </si>
  <si>
    <t>Zdroj: Vlastní zpracování, 2020 (Obsah Ganttova diagramu inspirován skutečným projektem, volně upraveno a pozměněno)</t>
  </si>
  <si>
    <t>VŘ 1 - Realizace (Soutěžní lhůta min. 35 kalednářních dní)</t>
  </si>
  <si>
    <t xml:space="preserve">Příloha č. 13: Ganttův diagram (Modelový projekt - skutečný časový průběh realizace projektu)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</si>
</sst>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ddd/d/m/yyyy"/>
    <numFmt numFmtId="165" formatCode="ddd/d/m"/>
    <numFmt numFmtId="166" formatCode="d/m"/>
  </numFmts>
  <fonts count="19" x14ac:knownFonts="1">
    <font>
      <sz val="11"/>
      <color theme="1"/>
      <name val="Calibri"/>
      <family val="2"/>
      <charset val="238"/>
      <scheme val="minor"/>
    </font>
    <font>
      <u/>
      <sz val="10"/>
      <color indexed="12"/>
      <name val="Arial"/>
      <family val="2"/>
      <charset val="238"/>
    </font>
    <font>
      <u/>
      <sz val="8"/>
      <color indexed="12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2" tint="-9.9978637043366805E-2"/>
      <name val="Calibri"/>
      <family val="2"/>
      <charset val="238"/>
      <scheme val="minor"/>
    </font>
    <font>
      <b/>
      <sz val="18"/>
      <color theme="4" tint="0.79998168889431442"/>
      <name val="Calibri"/>
      <family val="2"/>
      <charset val="238"/>
      <scheme val="minor"/>
    </font>
    <font>
      <sz val="11"/>
      <color theme="4" tint="0.59999389629810485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2"/>
      <color rgb="FF00B05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4"/>
      <color rgb="FF00B050"/>
      <name val="Calibri"/>
      <family val="2"/>
      <charset val="238"/>
      <scheme val="minor"/>
    </font>
    <font>
      <b/>
      <sz val="11"/>
      <color indexed="81"/>
      <name val="Tahoma"/>
      <family val="2"/>
      <charset val="238"/>
    </font>
    <font>
      <sz val="11"/>
      <color indexed="81"/>
      <name val="Tahoma"/>
      <family val="2"/>
      <charset val="238"/>
    </font>
    <font>
      <b/>
      <sz val="11"/>
      <color rgb="FFFF0000"/>
      <name val="Calibri"/>
      <family val="2"/>
      <charset val="238"/>
      <scheme val="minor"/>
    </font>
    <font>
      <i/>
      <sz val="10"/>
      <color theme="1"/>
      <name val="Calibri"/>
      <family val="2"/>
      <charset val="238"/>
    </font>
  </fonts>
  <fills count="12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rgb="FFEAE7DA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3" tint="-0.49998474074526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68">
    <border>
      <left/>
      <right/>
      <top/>
      <bottom/>
      <diagonal/>
    </border>
    <border>
      <left style="medium">
        <color theme="2" tint="-0.749961851863155"/>
      </left>
      <right/>
      <top/>
      <bottom/>
      <diagonal/>
    </border>
    <border>
      <left/>
      <right style="medium">
        <color theme="2" tint="-0.749961851863155"/>
      </right>
      <top/>
      <bottom/>
      <diagonal/>
    </border>
    <border>
      <left style="medium">
        <color theme="2" tint="-0.749961851863155"/>
      </left>
      <right/>
      <top style="medium">
        <color theme="2" tint="-0.749961851863155"/>
      </top>
      <bottom/>
      <diagonal/>
    </border>
    <border>
      <left/>
      <right/>
      <top style="medium">
        <color theme="2" tint="-0.749961851863155"/>
      </top>
      <bottom/>
      <diagonal/>
    </border>
    <border>
      <left/>
      <right style="medium">
        <color theme="2" tint="-0.749961851863155"/>
      </right>
      <top style="medium">
        <color theme="2" tint="-0.749961851863155"/>
      </top>
      <bottom/>
      <diagonal/>
    </border>
    <border>
      <left style="medium">
        <color theme="2" tint="-0.749961851863155"/>
      </left>
      <right/>
      <top/>
      <bottom style="medium">
        <color theme="2" tint="-0.749961851863155"/>
      </bottom>
      <diagonal/>
    </border>
    <border>
      <left/>
      <right/>
      <top/>
      <bottom style="medium">
        <color theme="2" tint="-0.749961851863155"/>
      </bottom>
      <diagonal/>
    </border>
    <border>
      <left/>
      <right style="medium">
        <color theme="2" tint="-0.749961851863155"/>
      </right>
      <top/>
      <bottom style="medium">
        <color theme="2" tint="-0.749961851863155"/>
      </bottom>
      <diagonal/>
    </border>
    <border>
      <left style="medium">
        <color theme="2" tint="-0.749961851863155"/>
      </left>
      <right/>
      <top/>
      <bottom style="double">
        <color theme="2" tint="-0.749961851863155"/>
      </bottom>
      <diagonal/>
    </border>
    <border>
      <left/>
      <right/>
      <top/>
      <bottom style="double">
        <color theme="2" tint="-0.749961851863155"/>
      </bottom>
      <diagonal/>
    </border>
    <border>
      <left/>
      <right style="medium">
        <color theme="2" tint="-0.749961851863155"/>
      </right>
      <top/>
      <bottom style="double">
        <color theme="2" tint="-0.749961851863155"/>
      </bottom>
      <diagonal/>
    </border>
    <border>
      <left style="medium">
        <color theme="2" tint="-0.749961851863155"/>
      </left>
      <right/>
      <top style="double">
        <color theme="2" tint="-0.749961851863155"/>
      </top>
      <bottom style="dashed">
        <color theme="2" tint="-0.749961851863155"/>
      </bottom>
      <diagonal/>
    </border>
    <border>
      <left/>
      <right/>
      <top style="double">
        <color theme="2" tint="-0.749961851863155"/>
      </top>
      <bottom style="dashed">
        <color theme="2" tint="-0.749961851863155"/>
      </bottom>
      <diagonal/>
    </border>
    <border>
      <left/>
      <right style="medium">
        <color theme="2" tint="-0.749961851863155"/>
      </right>
      <top style="double">
        <color theme="2" tint="-0.749961851863155"/>
      </top>
      <bottom style="dashed">
        <color theme="2" tint="-0.749961851863155"/>
      </bottom>
      <diagonal/>
    </border>
    <border>
      <left style="medium">
        <color theme="2" tint="-0.749961851863155"/>
      </left>
      <right/>
      <top style="dashed">
        <color theme="2" tint="-0.749961851863155"/>
      </top>
      <bottom style="dashed">
        <color theme="2" tint="-0.749961851863155"/>
      </bottom>
      <diagonal/>
    </border>
    <border>
      <left/>
      <right/>
      <top style="dashed">
        <color theme="2" tint="-0.749961851863155"/>
      </top>
      <bottom style="dashed">
        <color theme="2" tint="-0.749961851863155"/>
      </bottom>
      <diagonal/>
    </border>
    <border>
      <left/>
      <right style="medium">
        <color theme="2" tint="-0.749961851863155"/>
      </right>
      <top style="dashed">
        <color theme="2" tint="-0.749961851863155"/>
      </top>
      <bottom style="dashed">
        <color theme="2" tint="-0.749961851863155"/>
      </bottom>
      <diagonal/>
    </border>
    <border>
      <left style="medium">
        <color theme="2" tint="-0.749961851863155"/>
      </left>
      <right/>
      <top style="dashed">
        <color theme="2" tint="-0.749961851863155"/>
      </top>
      <bottom style="medium">
        <color theme="2" tint="-0.749961851863155"/>
      </bottom>
      <diagonal/>
    </border>
    <border>
      <left/>
      <right/>
      <top style="dashed">
        <color theme="2" tint="-0.749961851863155"/>
      </top>
      <bottom style="medium">
        <color theme="2" tint="-0.749961851863155"/>
      </bottom>
      <diagonal/>
    </border>
    <border>
      <left/>
      <right style="medium">
        <color theme="2" tint="-0.749961851863155"/>
      </right>
      <top style="dashed">
        <color theme="2" tint="-0.749961851863155"/>
      </top>
      <bottom style="medium">
        <color theme="2" tint="-0.749961851863155"/>
      </bottom>
      <diagonal/>
    </border>
    <border>
      <left style="medium">
        <color theme="2" tint="-0.749961851863155"/>
      </left>
      <right style="hair">
        <color theme="2" tint="-0.749961851863155"/>
      </right>
      <top style="double">
        <color theme="2" tint="-0.749961851863155"/>
      </top>
      <bottom style="dashed">
        <color theme="2" tint="-0.749961851863155"/>
      </bottom>
      <diagonal/>
    </border>
    <border>
      <left style="hair">
        <color theme="2" tint="-0.749961851863155"/>
      </left>
      <right style="hair">
        <color theme="2" tint="-0.749961851863155"/>
      </right>
      <top style="double">
        <color theme="2" tint="-0.749961851863155"/>
      </top>
      <bottom style="dashed">
        <color theme="2" tint="-0.749961851863155"/>
      </bottom>
      <diagonal/>
    </border>
    <border>
      <left style="hair">
        <color theme="2" tint="-0.749961851863155"/>
      </left>
      <right style="medium">
        <color theme="2" tint="-0.749961851863155"/>
      </right>
      <top style="double">
        <color theme="2" tint="-0.749961851863155"/>
      </top>
      <bottom style="dashed">
        <color theme="2" tint="-0.749961851863155"/>
      </bottom>
      <diagonal/>
    </border>
    <border>
      <left style="medium">
        <color theme="2" tint="-0.749961851863155"/>
      </left>
      <right style="hair">
        <color theme="2" tint="-0.749961851863155"/>
      </right>
      <top style="dashed">
        <color theme="2" tint="-0.749961851863155"/>
      </top>
      <bottom style="dashed">
        <color theme="2" tint="-0.749961851863155"/>
      </bottom>
      <diagonal/>
    </border>
    <border>
      <left style="hair">
        <color theme="2" tint="-0.749961851863155"/>
      </left>
      <right style="hair">
        <color theme="2" tint="-0.749961851863155"/>
      </right>
      <top style="dashed">
        <color theme="2" tint="-0.749961851863155"/>
      </top>
      <bottom style="dashed">
        <color theme="2" tint="-0.749961851863155"/>
      </bottom>
      <diagonal/>
    </border>
    <border>
      <left style="hair">
        <color theme="2" tint="-0.749961851863155"/>
      </left>
      <right style="medium">
        <color theme="2" tint="-0.749961851863155"/>
      </right>
      <top style="dashed">
        <color theme="2" tint="-0.749961851863155"/>
      </top>
      <bottom style="dashed">
        <color theme="2" tint="-0.749961851863155"/>
      </bottom>
      <diagonal/>
    </border>
    <border>
      <left style="medium">
        <color theme="2" tint="-0.749961851863155"/>
      </left>
      <right style="hair">
        <color theme="2" tint="-0.749961851863155"/>
      </right>
      <top style="dashed">
        <color theme="2" tint="-0.749961851863155"/>
      </top>
      <bottom style="medium">
        <color theme="2" tint="-0.749961851863155"/>
      </bottom>
      <diagonal/>
    </border>
    <border>
      <left style="hair">
        <color theme="2" tint="-0.749961851863155"/>
      </left>
      <right style="hair">
        <color theme="2" tint="-0.749961851863155"/>
      </right>
      <top style="dashed">
        <color theme="2" tint="-0.749961851863155"/>
      </top>
      <bottom style="medium">
        <color theme="2" tint="-0.749961851863155"/>
      </bottom>
      <diagonal/>
    </border>
    <border>
      <left style="hair">
        <color theme="2" tint="-0.749961851863155"/>
      </left>
      <right style="medium">
        <color theme="2" tint="-0.749961851863155"/>
      </right>
      <top style="dashed">
        <color theme="2" tint="-0.749961851863155"/>
      </top>
      <bottom style="medium">
        <color theme="2" tint="-0.749961851863155"/>
      </bottom>
      <diagonal/>
    </border>
    <border>
      <left style="thick">
        <color rgb="FFFF0000"/>
      </left>
      <right/>
      <top style="thick">
        <color rgb="FFFF0000"/>
      </top>
      <bottom/>
      <diagonal/>
    </border>
    <border>
      <left/>
      <right/>
      <top style="thick">
        <color rgb="FFFF0000"/>
      </top>
      <bottom/>
      <diagonal/>
    </border>
    <border>
      <left/>
      <right style="thick">
        <color rgb="FFFF0000"/>
      </right>
      <top style="thick">
        <color rgb="FFFF0000"/>
      </top>
      <bottom/>
      <diagonal/>
    </border>
    <border>
      <left style="thick">
        <color rgb="FFFF0000"/>
      </left>
      <right/>
      <top/>
      <bottom/>
      <diagonal/>
    </border>
    <border>
      <left/>
      <right style="thick">
        <color rgb="FFFF0000"/>
      </right>
      <top/>
      <bottom/>
      <diagonal/>
    </border>
    <border>
      <left style="thick">
        <color rgb="FFFF0000"/>
      </left>
      <right/>
      <top/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/>
      <right style="thick">
        <color rgb="FFFF0000"/>
      </right>
      <top/>
      <bottom style="thick">
        <color rgb="FFFF0000"/>
      </bottom>
      <diagonal/>
    </border>
    <border>
      <left style="thick">
        <color rgb="FF0070C0"/>
      </left>
      <right/>
      <top style="thick">
        <color rgb="FF0070C0"/>
      </top>
      <bottom/>
      <diagonal/>
    </border>
    <border>
      <left/>
      <right/>
      <top style="thick">
        <color rgb="FF0070C0"/>
      </top>
      <bottom/>
      <diagonal/>
    </border>
    <border>
      <left/>
      <right style="medium">
        <color theme="2" tint="-0.749961851863155"/>
      </right>
      <top style="thick">
        <color rgb="FF0070C0"/>
      </top>
      <bottom/>
      <diagonal/>
    </border>
    <border>
      <left style="medium">
        <color theme="2" tint="-0.749961851863155"/>
      </left>
      <right/>
      <top style="thick">
        <color rgb="FF0070C0"/>
      </top>
      <bottom/>
      <diagonal/>
    </border>
    <border>
      <left/>
      <right style="thick">
        <color rgb="FF0070C0"/>
      </right>
      <top style="thick">
        <color rgb="FF0070C0"/>
      </top>
      <bottom/>
      <diagonal/>
    </border>
    <border>
      <left style="thick">
        <color rgb="FF0070C0"/>
      </left>
      <right/>
      <top/>
      <bottom/>
      <diagonal/>
    </border>
    <border>
      <left/>
      <right style="thick">
        <color rgb="FF0070C0"/>
      </right>
      <top/>
      <bottom/>
      <diagonal/>
    </border>
    <border>
      <left style="thick">
        <color rgb="FF0070C0"/>
      </left>
      <right/>
      <top/>
      <bottom style="thick">
        <color rgb="FF0070C0"/>
      </bottom>
      <diagonal/>
    </border>
    <border>
      <left/>
      <right/>
      <top/>
      <bottom style="thick">
        <color rgb="FF0070C0"/>
      </bottom>
      <diagonal/>
    </border>
    <border>
      <left/>
      <right style="medium">
        <color theme="2" tint="-0.749961851863155"/>
      </right>
      <top/>
      <bottom style="thick">
        <color rgb="FF0070C0"/>
      </bottom>
      <diagonal/>
    </border>
    <border>
      <left style="medium">
        <color theme="2" tint="-0.749961851863155"/>
      </left>
      <right/>
      <top/>
      <bottom style="thick">
        <color rgb="FF0070C0"/>
      </bottom>
      <diagonal/>
    </border>
    <border>
      <left/>
      <right style="thick">
        <color rgb="FF0070C0"/>
      </right>
      <top/>
      <bottom style="thick">
        <color rgb="FF0070C0"/>
      </bottom>
      <diagonal/>
    </border>
    <border>
      <left style="thick">
        <color rgb="FF00B050"/>
      </left>
      <right/>
      <top style="thick">
        <color rgb="FF00B050"/>
      </top>
      <bottom/>
      <diagonal/>
    </border>
    <border>
      <left/>
      <right/>
      <top style="thick">
        <color rgb="FF00B050"/>
      </top>
      <bottom/>
      <diagonal/>
    </border>
    <border>
      <left/>
      <right style="thick">
        <color rgb="FF00B050"/>
      </right>
      <top style="thick">
        <color rgb="FF00B050"/>
      </top>
      <bottom/>
      <diagonal/>
    </border>
    <border>
      <left style="thick">
        <color rgb="FF00B050"/>
      </left>
      <right/>
      <top/>
      <bottom/>
      <diagonal/>
    </border>
    <border>
      <left/>
      <right style="thick">
        <color rgb="FF00B050"/>
      </right>
      <top/>
      <bottom/>
      <diagonal/>
    </border>
    <border>
      <left style="thick">
        <color rgb="FF00B050"/>
      </left>
      <right/>
      <top/>
      <bottom style="thick">
        <color rgb="FF00B050"/>
      </bottom>
      <diagonal/>
    </border>
    <border>
      <left/>
      <right/>
      <top/>
      <bottom style="thick">
        <color rgb="FF00B050"/>
      </bottom>
      <diagonal/>
    </border>
    <border>
      <left/>
      <right style="thick">
        <color rgb="FF00B050"/>
      </right>
      <top/>
      <bottom style="thick">
        <color rgb="FF00B050"/>
      </bottom>
      <diagonal/>
    </border>
    <border>
      <left style="medium">
        <color theme="2" tint="-0.749961851863155"/>
      </left>
      <right/>
      <top style="dashed">
        <color theme="2" tint="-0.749961851863155"/>
      </top>
      <bottom/>
      <diagonal/>
    </border>
    <border>
      <left/>
      <right/>
      <top style="dashed">
        <color theme="2" tint="-0.749961851863155"/>
      </top>
      <bottom/>
      <diagonal/>
    </border>
    <border>
      <left style="medium">
        <color theme="2" tint="-0.749961851863155"/>
      </left>
      <right style="hair">
        <color theme="2" tint="-0.749961851863155"/>
      </right>
      <top style="dashed">
        <color theme="2" tint="-0.749961851863155"/>
      </top>
      <bottom/>
      <diagonal/>
    </border>
    <border>
      <left style="hair">
        <color theme="2" tint="-0.749961851863155"/>
      </left>
      <right style="hair">
        <color theme="2" tint="-0.749961851863155"/>
      </right>
      <top style="dashed">
        <color theme="2" tint="-0.749961851863155"/>
      </top>
      <bottom/>
      <diagonal/>
    </border>
    <border>
      <left style="hair">
        <color theme="2" tint="-0.749961851863155"/>
      </left>
      <right style="medium">
        <color theme="2" tint="-0.749961851863155"/>
      </right>
      <top style="dashed">
        <color theme="2" tint="-0.749961851863155"/>
      </top>
      <bottom/>
      <diagonal/>
    </border>
    <border>
      <left/>
      <right style="medium">
        <color theme="2" tint="-0.749961851863155"/>
      </right>
      <top style="dashed">
        <color theme="2" tint="-0.749961851863155"/>
      </top>
      <bottom/>
      <diagonal/>
    </border>
    <border>
      <left style="medium">
        <color theme="2" tint="-0.749961851863155"/>
      </left>
      <right/>
      <top/>
      <bottom style="dashed">
        <color theme="2" tint="-0.749961851863155"/>
      </bottom>
      <diagonal/>
    </border>
    <border>
      <left/>
      <right/>
      <top/>
      <bottom style="dashed">
        <color theme="2" tint="-0.749961851863155"/>
      </bottom>
      <diagonal/>
    </border>
    <border>
      <left style="medium">
        <color theme="2" tint="-0.749961851863155"/>
      </left>
      <right/>
      <top style="medium">
        <color theme="2" tint="-0.749961851863155"/>
      </top>
      <bottom style="medium">
        <color theme="2" tint="-0.749961851863155"/>
      </bottom>
      <diagonal/>
    </border>
    <border>
      <left/>
      <right/>
      <top style="medium">
        <color theme="2" tint="-0.749961851863155"/>
      </top>
      <bottom style="medium">
        <color theme="2" tint="-0.749961851863155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174">
    <xf numFmtId="0" fontId="0" fillId="0" borderId="0" xfId="0"/>
    <xf numFmtId="14" fontId="0" fillId="0" borderId="0" xfId="0" applyNumberFormat="1"/>
    <xf numFmtId="0" fontId="0" fillId="0" borderId="0" xfId="0" applyBorder="1"/>
    <xf numFmtId="164" fontId="0" fillId="0" borderId="1" xfId="0" applyNumberFormat="1" applyBorder="1"/>
    <xf numFmtId="0" fontId="0" fillId="0" borderId="1" xfId="0" applyBorder="1"/>
    <xf numFmtId="0" fontId="0" fillId="0" borderId="2" xfId="0" applyBorder="1"/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14" fontId="0" fillId="0" borderId="0" xfId="0" applyNumberFormat="1" applyBorder="1"/>
    <xf numFmtId="0" fontId="0" fillId="0" borderId="6" xfId="0" applyBorder="1" applyAlignment="1">
      <alignment horizontal="center"/>
    </xf>
    <xf numFmtId="0" fontId="0" fillId="0" borderId="7" xfId="0" applyBorder="1"/>
    <xf numFmtId="14" fontId="0" fillId="0" borderId="7" xfId="0" applyNumberFormat="1" applyBorder="1"/>
    <xf numFmtId="0" fontId="0" fillId="0" borderId="6" xfId="0" applyBorder="1"/>
    <xf numFmtId="0" fontId="0" fillId="0" borderId="8" xfId="0" applyBorder="1"/>
    <xf numFmtId="0" fontId="0" fillId="2" borderId="1" xfId="0" applyFill="1" applyBorder="1" applyAlignment="1">
      <alignment horizontal="center"/>
    </xf>
    <xf numFmtId="0" fontId="0" fillId="2" borderId="0" xfId="0" applyFill="1" applyBorder="1"/>
    <xf numFmtId="14" fontId="0" fillId="2" borderId="0" xfId="0" applyNumberFormat="1" applyFill="1" applyBorder="1"/>
    <xf numFmtId="0" fontId="6" fillId="0" borderId="0" xfId="0" applyFont="1"/>
    <xf numFmtId="14" fontId="6" fillId="0" borderId="0" xfId="0" applyNumberFormat="1" applyFont="1"/>
    <xf numFmtId="0" fontId="6" fillId="0" borderId="0" xfId="0" applyFont="1" applyAlignment="1">
      <alignment horizontal="center"/>
    </xf>
    <xf numFmtId="165" fontId="0" fillId="0" borderId="0" xfId="0" applyNumberFormat="1" applyAlignment="1">
      <alignment horizontal="center" vertical="center" textRotation="90"/>
    </xf>
    <xf numFmtId="165" fontId="4" fillId="0" borderId="0" xfId="0" applyNumberFormat="1" applyFont="1" applyAlignment="1">
      <alignment horizontal="center" vertical="center" textRotation="90"/>
    </xf>
    <xf numFmtId="0" fontId="0" fillId="0" borderId="0" xfId="0" applyBorder="1" applyAlignment="1">
      <alignment vertical="center"/>
    </xf>
    <xf numFmtId="0" fontId="7" fillId="2" borderId="1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0" fontId="7" fillId="2" borderId="2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3" fillId="0" borderId="10" xfId="0" applyFont="1" applyBorder="1" applyAlignment="1">
      <alignment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0" xfId="0" applyFont="1" applyBorder="1"/>
    <xf numFmtId="166" fontId="0" fillId="0" borderId="9" xfId="0" applyNumberFormat="1" applyFont="1" applyBorder="1" applyAlignment="1">
      <alignment horizontal="center" vertical="center" textRotation="90"/>
    </xf>
    <xf numFmtId="166" fontId="0" fillId="0" borderId="10" xfId="0" applyNumberFormat="1" applyFont="1" applyBorder="1" applyAlignment="1">
      <alignment horizontal="center" vertical="center" textRotation="90"/>
    </xf>
    <xf numFmtId="166" fontId="0" fillId="0" borderId="9" xfId="0" applyNumberFormat="1" applyBorder="1" applyAlignment="1">
      <alignment horizontal="center" vertical="center" textRotation="90"/>
    </xf>
    <xf numFmtId="166" fontId="0" fillId="0" borderId="10" xfId="0" applyNumberFormat="1" applyBorder="1" applyAlignment="1">
      <alignment horizontal="center" vertical="center" textRotation="90"/>
    </xf>
    <xf numFmtId="0" fontId="0" fillId="0" borderId="13" xfId="0" applyBorder="1"/>
    <xf numFmtId="0" fontId="0" fillId="0" borderId="12" xfId="0" applyBorder="1"/>
    <xf numFmtId="0" fontId="0" fillId="0" borderId="16" xfId="0" applyBorder="1"/>
    <xf numFmtId="0" fontId="0" fillId="0" borderId="15" xfId="0" applyBorder="1"/>
    <xf numFmtId="0" fontId="0" fillId="0" borderId="19" xfId="0" applyBorder="1"/>
    <xf numFmtId="0" fontId="0" fillId="0" borderId="18" xfId="0" applyBorder="1"/>
    <xf numFmtId="0" fontId="0" fillId="0" borderId="21" xfId="0" applyBorder="1"/>
    <xf numFmtId="0" fontId="0" fillId="0" borderId="22" xfId="0" applyBorder="1"/>
    <xf numFmtId="0" fontId="0" fillId="0" borderId="24" xfId="0" applyBorder="1"/>
    <xf numFmtId="0" fontId="0" fillId="0" borderId="25" xfId="0" applyBorder="1"/>
    <xf numFmtId="0" fontId="0" fillId="0" borderId="27" xfId="0" applyBorder="1"/>
    <xf numFmtId="0" fontId="0" fillId="0" borderId="28" xfId="0" applyBorder="1"/>
    <xf numFmtId="166" fontId="0" fillId="4" borderId="10" xfId="0" applyNumberFormat="1" applyFont="1" applyFill="1" applyBorder="1" applyAlignment="1">
      <alignment horizontal="center" vertical="center" textRotation="90"/>
    </xf>
    <xf numFmtId="166" fontId="0" fillId="4" borderId="11" xfId="0" applyNumberFormat="1" applyFont="1" applyFill="1" applyBorder="1" applyAlignment="1">
      <alignment horizontal="center" vertical="center" textRotation="90"/>
    </xf>
    <xf numFmtId="0" fontId="0" fillId="4" borderId="22" xfId="0" applyFill="1" applyBorder="1"/>
    <xf numFmtId="0" fontId="0" fillId="4" borderId="23" xfId="0" applyFill="1" applyBorder="1"/>
    <xf numFmtId="0" fontId="0" fillId="4" borderId="25" xfId="0" applyFill="1" applyBorder="1"/>
    <xf numFmtId="0" fontId="0" fillId="4" borderId="26" xfId="0" applyFill="1" applyBorder="1"/>
    <xf numFmtId="0" fontId="0" fillId="4" borderId="28" xfId="0" applyFill="1" applyBorder="1"/>
    <xf numFmtId="0" fontId="0" fillId="4" borderId="29" xfId="0" applyFill="1" applyBorder="1"/>
    <xf numFmtId="166" fontId="0" fillId="4" borderId="10" xfId="0" applyNumberFormat="1" applyFill="1" applyBorder="1" applyAlignment="1">
      <alignment horizontal="center" vertical="center" textRotation="90"/>
    </xf>
    <xf numFmtId="166" fontId="0" fillId="4" borderId="11" xfId="0" applyNumberFormat="1" applyFill="1" applyBorder="1" applyAlignment="1">
      <alignment horizontal="center" vertical="center" textRotation="90"/>
    </xf>
    <xf numFmtId="0" fontId="0" fillId="4" borderId="13" xfId="0" applyFill="1" applyBorder="1"/>
    <xf numFmtId="0" fontId="0" fillId="4" borderId="14" xfId="0" applyFill="1" applyBorder="1"/>
    <xf numFmtId="0" fontId="0" fillId="4" borderId="16" xfId="0" applyFill="1" applyBorder="1"/>
    <xf numFmtId="0" fontId="0" fillId="4" borderId="17" xfId="0" applyFill="1" applyBorder="1"/>
    <xf numFmtId="0" fontId="0" fillId="4" borderId="19" xfId="0" applyFill="1" applyBorder="1"/>
    <xf numFmtId="0" fontId="0" fillId="4" borderId="20" xfId="0" applyFill="1" applyBorder="1"/>
    <xf numFmtId="0" fontId="0" fillId="0" borderId="0" xfId="0" applyAlignment="1">
      <alignment horizontal="center"/>
    </xf>
    <xf numFmtId="0" fontId="3" fillId="0" borderId="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14" fontId="8" fillId="0" borderId="0" xfId="0" applyNumberFormat="1" applyFont="1" applyAlignment="1">
      <alignment vertical="center"/>
    </xf>
    <xf numFmtId="0" fontId="0" fillId="0" borderId="30" xfId="0" applyBorder="1"/>
    <xf numFmtId="14" fontId="0" fillId="0" borderId="31" xfId="0" applyNumberFormat="1" applyBorder="1"/>
    <xf numFmtId="14" fontId="0" fillId="0" borderId="32" xfId="0" applyNumberFormat="1" applyBorder="1"/>
    <xf numFmtId="0" fontId="0" fillId="0" borderId="33" xfId="0" applyBorder="1"/>
    <xf numFmtId="14" fontId="0" fillId="0" borderId="34" xfId="0" applyNumberFormat="1" applyBorder="1"/>
    <xf numFmtId="0" fontId="0" fillId="0" borderId="35" xfId="0" applyFill="1" applyBorder="1"/>
    <xf numFmtId="14" fontId="0" fillId="0" borderId="36" xfId="0" applyNumberFormat="1" applyBorder="1"/>
    <xf numFmtId="14" fontId="0" fillId="0" borderId="37" xfId="0" applyNumberFormat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0" borderId="46" xfId="0" applyBorder="1"/>
    <xf numFmtId="0" fontId="0" fillId="0" borderId="47" xfId="0" applyBorder="1"/>
    <xf numFmtId="0" fontId="0" fillId="0" borderId="48" xfId="0" applyBorder="1"/>
    <xf numFmtId="0" fontId="0" fillId="0" borderId="49" xfId="0" applyBorder="1"/>
    <xf numFmtId="0" fontId="10" fillId="0" borderId="0" xfId="0" applyFont="1"/>
    <xf numFmtId="0" fontId="11" fillId="0" borderId="0" xfId="0" applyFont="1"/>
    <xf numFmtId="0" fontId="0" fillId="0" borderId="53" xfId="0" applyBorder="1"/>
    <xf numFmtId="0" fontId="0" fillId="0" borderId="54" xfId="0" applyBorder="1"/>
    <xf numFmtId="165" fontId="0" fillId="0" borderId="55" xfId="0" applyNumberFormat="1" applyBorder="1" applyAlignment="1">
      <alignment horizontal="center" vertical="center" textRotation="90"/>
    </xf>
    <xf numFmtId="165" fontId="0" fillId="0" borderId="56" xfId="0" applyNumberFormat="1" applyBorder="1" applyAlignment="1">
      <alignment horizontal="center" vertical="center" textRotation="90"/>
    </xf>
    <xf numFmtId="165" fontId="0" fillId="0" borderId="57" xfId="0" applyNumberFormat="1" applyBorder="1" applyAlignment="1">
      <alignment horizontal="center" vertical="center" textRotation="90"/>
    </xf>
    <xf numFmtId="0" fontId="12" fillId="0" borderId="0" xfId="0" applyFont="1"/>
    <xf numFmtId="0" fontId="0" fillId="0" borderId="59" xfId="0" applyBorder="1"/>
    <xf numFmtId="0" fontId="0" fillId="0" borderId="60" xfId="0" applyBorder="1"/>
    <xf numFmtId="0" fontId="0" fillId="0" borderId="61" xfId="0" applyBorder="1"/>
    <xf numFmtId="0" fontId="0" fillId="4" borderId="61" xfId="0" applyFill="1" applyBorder="1"/>
    <xf numFmtId="0" fontId="0" fillId="4" borderId="62" xfId="0" applyFill="1" applyBorder="1"/>
    <xf numFmtId="0" fontId="0" fillId="0" borderId="58" xfId="0" applyBorder="1"/>
    <xf numFmtId="0" fontId="0" fillId="4" borderId="59" xfId="0" applyFill="1" applyBorder="1"/>
    <xf numFmtId="0" fontId="0" fillId="4" borderId="63" xfId="0" applyFill="1" applyBorder="1"/>
    <xf numFmtId="0" fontId="0" fillId="7" borderId="15" xfId="0" applyFill="1" applyBorder="1" applyAlignment="1">
      <alignment horizontal="center"/>
    </xf>
    <xf numFmtId="0" fontId="0" fillId="7" borderId="16" xfId="0" applyFill="1" applyBorder="1"/>
    <xf numFmtId="14" fontId="0" fillId="7" borderId="16" xfId="0" applyNumberFormat="1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3" xfId="0" applyFill="1" applyBorder="1"/>
    <xf numFmtId="14" fontId="0" fillId="8" borderId="13" xfId="0" applyNumberFormat="1" applyFill="1" applyBorder="1" applyAlignment="1">
      <alignment horizontal="center"/>
    </xf>
    <xf numFmtId="0" fontId="0" fillId="8" borderId="15" xfId="0" applyFill="1" applyBorder="1" applyAlignment="1">
      <alignment horizontal="center"/>
    </xf>
    <xf numFmtId="0" fontId="0" fillId="8" borderId="16" xfId="0" applyFill="1" applyBorder="1"/>
    <xf numFmtId="14" fontId="0" fillId="8" borderId="16" xfId="0" applyNumberFormat="1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14" fontId="0" fillId="9" borderId="16" xfId="0" applyNumberFormat="1" applyFill="1" applyBorder="1" applyAlignment="1">
      <alignment horizontal="center"/>
    </xf>
    <xf numFmtId="0" fontId="0" fillId="9" borderId="16" xfId="0" applyFill="1" applyBorder="1"/>
    <xf numFmtId="0" fontId="0" fillId="9" borderId="18" xfId="0" applyFill="1" applyBorder="1" applyAlignment="1">
      <alignment horizontal="center"/>
    </xf>
    <xf numFmtId="14" fontId="0" fillId="9" borderId="19" xfId="0" applyNumberFormat="1" applyFill="1" applyBorder="1" applyAlignment="1">
      <alignment horizontal="center"/>
    </xf>
    <xf numFmtId="0" fontId="0" fillId="7" borderId="18" xfId="0" applyFill="1" applyBorder="1" applyAlignment="1">
      <alignment horizontal="center"/>
    </xf>
    <xf numFmtId="0" fontId="0" fillId="7" borderId="19" xfId="0" applyFill="1" applyBorder="1"/>
    <xf numFmtId="14" fontId="0" fillId="7" borderId="19" xfId="0" applyNumberFormat="1" applyFill="1" applyBorder="1" applyAlignment="1">
      <alignment horizontal="center"/>
    </xf>
    <xf numFmtId="0" fontId="0" fillId="9" borderId="19" xfId="0" applyFill="1" applyBorder="1" applyAlignment="1">
      <alignment wrapText="1"/>
    </xf>
    <xf numFmtId="0" fontId="0" fillId="9" borderId="64" xfId="0" applyFill="1" applyBorder="1" applyAlignment="1">
      <alignment horizontal="center"/>
    </xf>
    <xf numFmtId="0" fontId="0" fillId="9" borderId="65" xfId="0" applyFill="1" applyBorder="1"/>
    <xf numFmtId="14" fontId="0" fillId="9" borderId="65" xfId="0" applyNumberFormat="1" applyFill="1" applyBorder="1" applyAlignment="1">
      <alignment horizontal="center"/>
    </xf>
    <xf numFmtId="0" fontId="0" fillId="8" borderId="18" xfId="0" applyFill="1" applyBorder="1" applyAlignment="1">
      <alignment horizontal="center"/>
    </xf>
    <xf numFmtId="0" fontId="0" fillId="8" borderId="19" xfId="0" applyFill="1" applyBorder="1"/>
    <xf numFmtId="14" fontId="0" fillId="8" borderId="19" xfId="0" applyNumberFormat="1" applyFill="1" applyBorder="1" applyAlignment="1">
      <alignment horizontal="center"/>
    </xf>
    <xf numFmtId="0" fontId="0" fillId="11" borderId="6" xfId="0" applyFill="1" applyBorder="1" applyAlignment="1">
      <alignment horizontal="center"/>
    </xf>
    <xf numFmtId="0" fontId="0" fillId="11" borderId="7" xfId="0" applyFill="1" applyBorder="1"/>
    <xf numFmtId="14" fontId="0" fillId="11" borderId="7" xfId="0" applyNumberFormat="1" applyFill="1" applyBorder="1" applyAlignment="1">
      <alignment horizontal="center"/>
    </xf>
    <xf numFmtId="0" fontId="0" fillId="10" borderId="66" xfId="0" applyFill="1" applyBorder="1" applyAlignment="1">
      <alignment horizontal="center"/>
    </xf>
    <xf numFmtId="0" fontId="0" fillId="10" borderId="67" xfId="0" applyFill="1" applyBorder="1"/>
    <xf numFmtId="14" fontId="0" fillId="10" borderId="67" xfId="0" applyNumberFormat="1" applyFill="1" applyBorder="1" applyAlignment="1">
      <alignment horizontal="center"/>
    </xf>
    <xf numFmtId="1" fontId="17" fillId="8" borderId="13" xfId="0" applyNumberFormat="1" applyFont="1" applyFill="1" applyBorder="1" applyAlignment="1">
      <alignment horizontal="center"/>
    </xf>
    <xf numFmtId="1" fontId="17" fillId="8" borderId="16" xfId="0" applyNumberFormat="1" applyFont="1" applyFill="1" applyBorder="1" applyAlignment="1">
      <alignment horizontal="center"/>
    </xf>
    <xf numFmtId="1" fontId="17" fillId="8" borderId="19" xfId="0" applyNumberFormat="1" applyFont="1" applyFill="1" applyBorder="1" applyAlignment="1">
      <alignment horizontal="center"/>
    </xf>
    <xf numFmtId="1" fontId="17" fillId="9" borderId="65" xfId="0" applyNumberFormat="1" applyFont="1" applyFill="1" applyBorder="1" applyAlignment="1">
      <alignment horizontal="center"/>
    </xf>
    <xf numFmtId="1" fontId="17" fillId="9" borderId="16" xfId="0" applyNumberFormat="1" applyFont="1" applyFill="1" applyBorder="1" applyAlignment="1">
      <alignment horizontal="center"/>
    </xf>
    <xf numFmtId="1" fontId="17" fillId="9" borderId="19" xfId="0" applyNumberFormat="1" applyFont="1" applyFill="1" applyBorder="1" applyAlignment="1">
      <alignment horizontal="center"/>
    </xf>
    <xf numFmtId="1" fontId="17" fillId="10" borderId="67" xfId="0" applyNumberFormat="1" applyFont="1" applyFill="1" applyBorder="1" applyAlignment="1">
      <alignment horizontal="center"/>
    </xf>
    <xf numFmtId="1" fontId="17" fillId="11" borderId="7" xfId="0" applyNumberFormat="1" applyFont="1" applyFill="1" applyBorder="1" applyAlignment="1">
      <alignment horizontal="center"/>
    </xf>
    <xf numFmtId="1" fontId="17" fillId="7" borderId="16" xfId="0" applyNumberFormat="1" applyFont="1" applyFill="1" applyBorder="1" applyAlignment="1">
      <alignment horizontal="center"/>
    </xf>
    <xf numFmtId="1" fontId="17" fillId="7" borderId="19" xfId="0" applyNumberFormat="1" applyFont="1" applyFill="1" applyBorder="1" applyAlignment="1">
      <alignment horizontal="center"/>
    </xf>
    <xf numFmtId="14" fontId="3" fillId="7" borderId="19" xfId="0" applyNumberFormat="1" applyFont="1" applyFill="1" applyBorder="1" applyAlignment="1">
      <alignment horizontal="center"/>
    </xf>
    <xf numFmtId="14" fontId="3" fillId="8" borderId="16" xfId="0" applyNumberFormat="1" applyFont="1" applyFill="1" applyBorder="1" applyAlignment="1">
      <alignment horizontal="center"/>
    </xf>
    <xf numFmtId="0" fontId="18" fillId="0" borderId="0" xfId="0" applyFont="1" applyAlignment="1">
      <alignment vertical="center"/>
    </xf>
    <xf numFmtId="14" fontId="3" fillId="11" borderId="7" xfId="0" applyNumberFormat="1" applyFont="1" applyFill="1" applyBorder="1" applyAlignment="1">
      <alignment horizontal="center"/>
    </xf>
    <xf numFmtId="14" fontId="3" fillId="7" borderId="16" xfId="0" applyNumberFormat="1" applyFont="1" applyFill="1" applyBorder="1" applyAlignment="1">
      <alignment horizontal="center"/>
    </xf>
    <xf numFmtId="14" fontId="3" fillId="10" borderId="67" xfId="0" applyNumberFormat="1" applyFont="1" applyFill="1" applyBorder="1" applyAlignment="1">
      <alignment horizontal="center"/>
    </xf>
    <xf numFmtId="0" fontId="0" fillId="0" borderId="3" xfId="0" applyNumberFormat="1" applyBorder="1" applyAlignment="1">
      <alignment horizontal="center"/>
    </xf>
    <xf numFmtId="0" fontId="0" fillId="0" borderId="4" xfId="0" applyNumberFormat="1" applyBorder="1" applyAlignment="1">
      <alignment horizontal="center"/>
    </xf>
    <xf numFmtId="0" fontId="0" fillId="0" borderId="5" xfId="0" applyNumberFormat="1" applyBorder="1" applyAlignment="1">
      <alignment horizontal="center"/>
    </xf>
    <xf numFmtId="0" fontId="5" fillId="3" borderId="0" xfId="0" applyFont="1" applyFill="1" applyAlignment="1">
      <alignment horizontal="center" vertical="center"/>
    </xf>
    <xf numFmtId="0" fontId="3" fillId="0" borderId="50" xfId="0" applyFont="1" applyBorder="1" applyAlignment="1">
      <alignment horizontal="center"/>
    </xf>
    <xf numFmtId="0" fontId="3" fillId="0" borderId="51" xfId="0" applyFont="1" applyBorder="1" applyAlignment="1">
      <alignment horizontal="center"/>
    </xf>
    <xf numFmtId="0" fontId="3" fillId="0" borderId="52" xfId="0" applyFont="1" applyBorder="1" applyAlignment="1">
      <alignment horizontal="center"/>
    </xf>
    <xf numFmtId="0" fontId="0" fillId="0" borderId="1" xfId="0" applyNumberFormat="1" applyBorder="1" applyAlignment="1">
      <alignment horizontal="center"/>
    </xf>
    <xf numFmtId="0" fontId="0" fillId="0" borderId="0" xfId="0" applyNumberFormat="1" applyBorder="1" applyAlignment="1">
      <alignment horizontal="center"/>
    </xf>
    <xf numFmtId="0" fontId="0" fillId="0" borderId="2" xfId="0" applyNumberFormat="1" applyBorder="1" applyAlignment="1">
      <alignment horizontal="center"/>
    </xf>
    <xf numFmtId="0" fontId="2" fillId="0" borderId="0" xfId="1" applyFont="1" applyAlignment="1" applyProtection="1">
      <alignment horizontal="center"/>
    </xf>
    <xf numFmtId="0" fontId="13" fillId="0" borderId="0" xfId="0" applyFont="1" applyAlignment="1">
      <alignment horizontal="center"/>
    </xf>
    <xf numFmtId="0" fontId="14" fillId="0" borderId="7" xfId="0" applyFont="1" applyBorder="1" applyAlignment="1">
      <alignment horizontal="center" vertical="center" wrapText="1"/>
    </xf>
    <xf numFmtId="0" fontId="0" fillId="5" borderId="3" xfId="0" applyNumberFormat="1" applyFill="1" applyBorder="1" applyAlignment="1">
      <alignment horizontal="center" vertical="center"/>
    </xf>
    <xf numFmtId="0" fontId="0" fillId="5" borderId="4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9" fillId="5" borderId="3" xfId="0" applyFont="1" applyFill="1" applyBorder="1" applyAlignment="1">
      <alignment horizontal="center" vertical="center"/>
    </xf>
    <xf numFmtId="0" fontId="9" fillId="5" borderId="4" xfId="0" applyFont="1" applyFill="1" applyBorder="1" applyAlignment="1">
      <alignment horizontal="center" vertical="center"/>
    </xf>
    <xf numFmtId="0" fontId="9" fillId="5" borderId="5" xfId="0" applyFont="1" applyFill="1" applyBorder="1" applyAlignment="1">
      <alignment horizontal="center" vertical="center"/>
    </xf>
    <xf numFmtId="0" fontId="5" fillId="6" borderId="0" xfId="0" applyFont="1" applyFill="1" applyAlignment="1">
      <alignment horizontal="center" vertical="center"/>
    </xf>
    <xf numFmtId="0" fontId="3" fillId="0" borderId="0" xfId="0" applyFont="1" applyAlignment="1">
      <alignment horizontal="center"/>
    </xf>
    <xf numFmtId="0" fontId="8" fillId="5" borderId="3" xfId="0" applyNumberFormat="1" applyFont="1" applyFill="1" applyBorder="1" applyAlignment="1">
      <alignment horizontal="center" vertical="center"/>
    </xf>
    <xf numFmtId="0" fontId="8" fillId="5" borderId="4" xfId="0" applyNumberFormat="1" applyFont="1" applyFill="1" applyBorder="1" applyAlignment="1">
      <alignment horizontal="center" vertical="center"/>
    </xf>
    <xf numFmtId="0" fontId="8" fillId="5" borderId="5" xfId="0" applyNumberFormat="1" applyFont="1" applyFill="1" applyBorder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3"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  <dxf>
      <fill>
        <patternFill>
          <bgColor theme="2" tint="-0.499984740745262"/>
        </patternFill>
      </fill>
    </dxf>
  </dxfs>
  <tableStyles count="0" defaultTableStyle="TableStyleMedium9" defaultPivotStyle="PivotStyleLight16"/>
  <colors>
    <mruColors>
      <color rgb="FFEAE7D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Scroll" dx="15" fmlaLink="$E$4" horiz="1" max="10" page="10" val="0"/>
</file>

<file path=xl/ctrlProps/ctrlProp2.xml><?xml version="1.0" encoding="utf-8"?>
<formControlPr xmlns="http://schemas.microsoft.com/office/spreadsheetml/2009/9/main" objectType="Scroll" dx="15" fmlaLink="$E$4" horiz="1" max="10" page="10" val="0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19050</xdr:colOff>
          <xdr:row>3</xdr:row>
          <xdr:rowOff>9525</xdr:rowOff>
        </xdr:from>
        <xdr:to>
          <xdr:col>13</xdr:col>
          <xdr:colOff>0</xdr:colOff>
          <xdr:row>3</xdr:row>
          <xdr:rowOff>228600</xdr:rowOff>
        </xdr:to>
        <xdr:sp macro="" textlink="">
          <xdr:nvSpPr>
            <xdr:cNvPr id="2057" name="Scroll Bar 9" hidden="1">
              <a:extLst>
                <a:ext uri="{63B3BB69-23CF-44E3-9099-C40C66FF867C}">
                  <a14:compatExt spid="_x0000_s2057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  <xdr:twoCellAnchor>
    <xdr:from>
      <xdr:col>2</xdr:col>
      <xdr:colOff>323850</xdr:colOff>
      <xdr:row>11</xdr:row>
      <xdr:rowOff>76200</xdr:rowOff>
    </xdr:from>
    <xdr:to>
      <xdr:col>2</xdr:col>
      <xdr:colOff>923925</xdr:colOff>
      <xdr:row>21</xdr:row>
      <xdr:rowOff>9525</xdr:rowOff>
    </xdr:to>
    <xdr:cxnSp macro="">
      <xdr:nvCxnSpPr>
        <xdr:cNvPr id="3" name="Přímá spojnice se šipkou 2"/>
        <xdr:cNvCxnSpPr/>
      </xdr:nvCxnSpPr>
      <xdr:spPr>
        <a:xfrm flipV="1">
          <a:off x="1143000" y="3048000"/>
          <a:ext cx="600075" cy="1857375"/>
        </a:xfrm>
        <a:prstGeom prst="straightConnector1">
          <a:avLst/>
        </a:prstGeom>
        <a:ln w="28575">
          <a:solidFill>
            <a:srgbClr val="FF000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 editAs="oneCell">
    <xdr:from>
      <xdr:col>5</xdr:col>
      <xdr:colOff>66675</xdr:colOff>
      <xdr:row>22</xdr:row>
      <xdr:rowOff>161925</xdr:rowOff>
    </xdr:from>
    <xdr:to>
      <xdr:col>42</xdr:col>
      <xdr:colOff>18196</xdr:colOff>
      <xdr:row>38</xdr:row>
      <xdr:rowOff>66306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876675" y="5257800"/>
          <a:ext cx="6838096" cy="2952381"/>
        </a:xfrm>
        <a:prstGeom prst="rect">
          <a:avLst/>
        </a:prstGeom>
      </xdr:spPr>
    </xdr:pic>
    <xdr:clientData/>
  </xdr:twoCellAnchor>
  <xdr:twoCellAnchor>
    <xdr:from>
      <xdr:col>7</xdr:col>
      <xdr:colOff>276225</xdr:colOff>
      <xdr:row>11</xdr:row>
      <xdr:rowOff>114300</xdr:rowOff>
    </xdr:from>
    <xdr:to>
      <xdr:col>9</xdr:col>
      <xdr:colOff>28575</xdr:colOff>
      <xdr:row>20</xdr:row>
      <xdr:rowOff>171450</xdr:rowOff>
    </xdr:to>
    <xdr:cxnSp macro="">
      <xdr:nvCxnSpPr>
        <xdr:cNvPr id="7" name="Přímá spojnice se šipkou 6"/>
        <xdr:cNvCxnSpPr/>
      </xdr:nvCxnSpPr>
      <xdr:spPr>
        <a:xfrm flipV="1">
          <a:off x="4648200" y="3086100"/>
          <a:ext cx="552450" cy="1790700"/>
        </a:xfrm>
        <a:prstGeom prst="straightConnector1">
          <a:avLst/>
        </a:prstGeom>
        <a:ln w="28575">
          <a:solidFill>
            <a:srgbClr val="0070C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828675</xdr:colOff>
      <xdr:row>4</xdr:row>
      <xdr:rowOff>66675</xdr:rowOff>
    </xdr:from>
    <xdr:to>
      <xdr:col>5</xdr:col>
      <xdr:colOff>76200</xdr:colOff>
      <xdr:row>4</xdr:row>
      <xdr:rowOff>304800</xdr:rowOff>
    </xdr:to>
    <xdr:cxnSp macro="">
      <xdr:nvCxnSpPr>
        <xdr:cNvPr id="9" name="Přímá spojnice se šipkou 8"/>
        <xdr:cNvCxnSpPr/>
      </xdr:nvCxnSpPr>
      <xdr:spPr>
        <a:xfrm flipV="1">
          <a:off x="2981325" y="1095375"/>
          <a:ext cx="904875" cy="238125"/>
        </a:xfrm>
        <a:prstGeom prst="straightConnector1">
          <a:avLst/>
        </a:prstGeom>
        <a:ln w="28575">
          <a:solidFill>
            <a:srgbClr val="00B050"/>
          </a:solidFill>
          <a:tailEnd type="arrow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19050</xdr:colOff>
          <xdr:row>3</xdr:row>
          <xdr:rowOff>9525</xdr:rowOff>
        </xdr:from>
        <xdr:to>
          <xdr:col>16</xdr:col>
          <xdr:colOff>0</xdr:colOff>
          <xdr:row>3</xdr:row>
          <xdr:rowOff>228600</xdr:rowOff>
        </xdr:to>
        <xdr:sp macro="" textlink="">
          <xdr:nvSpPr>
            <xdr:cNvPr id="3073" name="Scroll Bar 1" hidden="1">
              <a:extLst>
                <a:ext uri="{63B3BB69-23CF-44E3-9099-C40C66FF867C}">
                  <a14:compatExt spid="_x0000_s3073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hyperlink" Target="http://office.lasakovi.com/" TargetMode="External"/><Relationship Id="rId5" Type="http://schemas.openxmlformats.org/officeDocument/2006/relationships/comments" Target="../comments1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W22"/>
  <sheetViews>
    <sheetView workbookViewId="0">
      <selection activeCell="C3" sqref="C3"/>
    </sheetView>
  </sheetViews>
  <sheetFormatPr defaultRowHeight="15" x14ac:dyDescent="0.25"/>
  <cols>
    <col min="1" max="1" width="2.28515625" customWidth="1"/>
    <col min="2" max="2" width="10" customWidth="1"/>
    <col min="3" max="3" width="33.5703125" customWidth="1"/>
    <col min="4" max="4" width="12.85546875" customWidth="1"/>
    <col min="5" max="5" width="10.5703125" customWidth="1"/>
    <col min="6" max="6" width="2.42578125" customWidth="1"/>
    <col min="7" max="12" width="6" customWidth="1"/>
    <col min="13" max="13" width="6.85546875" customWidth="1"/>
    <col min="14" max="48" width="2" customWidth="1"/>
  </cols>
  <sheetData>
    <row r="1" spans="1:49" ht="28.5" customHeight="1" x14ac:dyDescent="0.25">
      <c r="A1" s="153" t="s">
        <v>11</v>
      </c>
      <c r="B1" s="153"/>
      <c r="C1" s="153"/>
      <c r="D1" s="153"/>
      <c r="E1" s="153"/>
      <c r="F1" s="153"/>
      <c r="G1" s="153"/>
      <c r="H1" s="153"/>
      <c r="I1" s="153"/>
      <c r="J1" s="153"/>
      <c r="K1" s="153"/>
      <c r="L1" s="153"/>
      <c r="M1" s="153"/>
    </row>
    <row r="2" spans="1:49" ht="16.5" thickBot="1" x14ac:dyDescent="0.3">
      <c r="A2" s="160" t="s">
        <v>16</v>
      </c>
      <c r="B2" s="161"/>
      <c r="C2" s="161"/>
      <c r="D2" s="161"/>
      <c r="E2" s="161"/>
      <c r="F2" s="161"/>
      <c r="G2" s="161"/>
      <c r="H2" s="161"/>
      <c r="I2" s="161"/>
      <c r="J2" s="161"/>
      <c r="K2" s="161"/>
      <c r="L2" s="161"/>
      <c r="M2" s="161"/>
      <c r="T2" s="95"/>
    </row>
    <row r="3" spans="1:49" ht="16.5" customHeight="1" thickTop="1" x14ac:dyDescent="0.25">
      <c r="B3" t="s">
        <v>3</v>
      </c>
      <c r="C3" s="1">
        <f ca="1">TODAY()</f>
        <v>44151</v>
      </c>
      <c r="G3" s="154" t="s">
        <v>7</v>
      </c>
      <c r="H3" s="155"/>
      <c r="I3" s="155"/>
      <c r="J3" s="155"/>
      <c r="K3" s="155"/>
      <c r="L3" s="155"/>
      <c r="M3" s="156"/>
      <c r="T3" s="95"/>
    </row>
    <row r="4" spans="1:49" ht="19.5" customHeight="1" x14ac:dyDescent="0.25">
      <c r="B4" s="18" t="s">
        <v>5</v>
      </c>
      <c r="C4" s="19">
        <v>43419</v>
      </c>
      <c r="D4" s="20" t="s">
        <v>6</v>
      </c>
      <c r="E4" s="20">
        <v>0</v>
      </c>
      <c r="G4" s="90"/>
      <c r="H4" s="2"/>
      <c r="I4" s="2"/>
      <c r="J4" s="2"/>
      <c r="K4" s="2"/>
      <c r="L4" s="2"/>
      <c r="M4" s="91"/>
    </row>
    <row r="5" spans="1:49" ht="46.5" customHeight="1" thickBot="1" x14ac:dyDescent="0.3">
      <c r="C5" s="162" t="s">
        <v>17</v>
      </c>
      <c r="D5" s="162"/>
      <c r="G5" s="92">
        <f>C4+7*E4</f>
        <v>43419</v>
      </c>
      <c r="H5" s="93">
        <f>G5+1</f>
        <v>43420</v>
      </c>
      <c r="I5" s="93">
        <f>H5+1</f>
        <v>43421</v>
      </c>
      <c r="J5" s="93">
        <f t="shared" ref="J5:AV5" si="0">I5+1</f>
        <v>43422</v>
      </c>
      <c r="K5" s="93">
        <f t="shared" si="0"/>
        <v>43423</v>
      </c>
      <c r="L5" s="93">
        <f t="shared" si="0"/>
        <v>43424</v>
      </c>
      <c r="M5" s="94">
        <f t="shared" si="0"/>
        <v>43425</v>
      </c>
      <c r="N5" s="22">
        <f t="shared" si="0"/>
        <v>43426</v>
      </c>
      <c r="O5" s="22">
        <f t="shared" si="0"/>
        <v>43427</v>
      </c>
      <c r="P5" s="22">
        <f t="shared" si="0"/>
        <v>43428</v>
      </c>
      <c r="Q5" s="22">
        <f t="shared" si="0"/>
        <v>43429</v>
      </c>
      <c r="R5" s="22">
        <f t="shared" si="0"/>
        <v>43430</v>
      </c>
      <c r="S5" s="22">
        <f t="shared" si="0"/>
        <v>43431</v>
      </c>
      <c r="T5" s="22">
        <f t="shared" si="0"/>
        <v>43432</v>
      </c>
      <c r="U5" s="22">
        <f t="shared" si="0"/>
        <v>43433</v>
      </c>
      <c r="V5" s="22">
        <f t="shared" si="0"/>
        <v>43434</v>
      </c>
      <c r="W5" s="22">
        <f t="shared" si="0"/>
        <v>43435</v>
      </c>
      <c r="X5" s="22">
        <f t="shared" si="0"/>
        <v>43436</v>
      </c>
      <c r="Y5" s="22">
        <f t="shared" si="0"/>
        <v>43437</v>
      </c>
      <c r="Z5" s="22">
        <f t="shared" si="0"/>
        <v>43438</v>
      </c>
      <c r="AA5" s="22">
        <f t="shared" si="0"/>
        <v>43439</v>
      </c>
      <c r="AB5" s="22">
        <f t="shared" si="0"/>
        <v>43440</v>
      </c>
      <c r="AC5" s="22">
        <f t="shared" si="0"/>
        <v>43441</v>
      </c>
      <c r="AD5" s="22">
        <f t="shared" si="0"/>
        <v>43442</v>
      </c>
      <c r="AE5" s="22">
        <f t="shared" si="0"/>
        <v>43443</v>
      </c>
      <c r="AF5" s="22">
        <f t="shared" si="0"/>
        <v>43444</v>
      </c>
      <c r="AG5" s="22">
        <f t="shared" si="0"/>
        <v>43445</v>
      </c>
      <c r="AH5" s="22">
        <f t="shared" si="0"/>
        <v>43446</v>
      </c>
      <c r="AI5" s="22">
        <f t="shared" si="0"/>
        <v>43447</v>
      </c>
      <c r="AJ5" s="22">
        <f t="shared" si="0"/>
        <v>43448</v>
      </c>
      <c r="AK5" s="22">
        <f t="shared" si="0"/>
        <v>43449</v>
      </c>
      <c r="AL5" s="22">
        <f t="shared" si="0"/>
        <v>43450</v>
      </c>
      <c r="AM5" s="22">
        <f t="shared" si="0"/>
        <v>43451</v>
      </c>
      <c r="AN5" s="22">
        <f t="shared" si="0"/>
        <v>43452</v>
      </c>
      <c r="AO5" s="22">
        <f t="shared" si="0"/>
        <v>43453</v>
      </c>
      <c r="AP5" s="22">
        <f t="shared" si="0"/>
        <v>43454</v>
      </c>
      <c r="AQ5" s="22">
        <f t="shared" si="0"/>
        <v>43455</v>
      </c>
      <c r="AR5" s="22">
        <f t="shared" si="0"/>
        <v>43456</v>
      </c>
      <c r="AS5" s="22">
        <f t="shared" si="0"/>
        <v>43457</v>
      </c>
      <c r="AT5" s="22">
        <f t="shared" si="0"/>
        <v>43458</v>
      </c>
      <c r="AU5" s="22">
        <f t="shared" si="0"/>
        <v>43459</v>
      </c>
      <c r="AV5" s="22">
        <f t="shared" si="0"/>
        <v>43460</v>
      </c>
      <c r="AW5" s="21"/>
    </row>
    <row r="6" spans="1:49" ht="16.5" customHeight="1" x14ac:dyDescent="0.25">
      <c r="B6" s="7"/>
      <c r="C6" s="8"/>
      <c r="D6" s="8"/>
      <c r="E6" s="8"/>
      <c r="F6" s="8"/>
      <c r="G6" s="157" t="str">
        <f>CONCATENATE("KT ",WEEKNUM(G5))</f>
        <v>KT 46</v>
      </c>
      <c r="H6" s="158"/>
      <c r="I6" s="158"/>
      <c r="J6" s="158"/>
      <c r="K6" s="158"/>
      <c r="L6" s="158"/>
      <c r="M6" s="159"/>
      <c r="N6" s="150" t="str">
        <f>CONCATENATE("KT ",WEEKNUM(N5))</f>
        <v>KT 47</v>
      </c>
      <c r="O6" s="151"/>
      <c r="P6" s="151"/>
      <c r="Q6" s="151"/>
      <c r="R6" s="151"/>
      <c r="S6" s="151"/>
      <c r="T6" s="152"/>
      <c r="U6" s="150" t="str">
        <f>CONCATENATE("KT ",WEEKNUM(U5))</f>
        <v>KT 48</v>
      </c>
      <c r="V6" s="151"/>
      <c r="W6" s="151"/>
      <c r="X6" s="151"/>
      <c r="Y6" s="151"/>
      <c r="Z6" s="151"/>
      <c r="AA6" s="152"/>
      <c r="AB6" s="150" t="str">
        <f>CONCATENATE("KT ",WEEKNUM(AB5))</f>
        <v>KT 49</v>
      </c>
      <c r="AC6" s="151"/>
      <c r="AD6" s="151"/>
      <c r="AE6" s="151"/>
      <c r="AF6" s="151"/>
      <c r="AG6" s="151"/>
      <c r="AH6" s="152"/>
      <c r="AI6" s="150" t="str">
        <f>CONCATENATE("KT ",WEEKNUM(AI5))</f>
        <v>KT 50</v>
      </c>
      <c r="AJ6" s="151"/>
      <c r="AK6" s="151"/>
      <c r="AL6" s="151"/>
      <c r="AM6" s="151"/>
      <c r="AN6" s="151"/>
      <c r="AO6" s="152"/>
      <c r="AP6" s="150" t="str">
        <f>CONCATENATE("KT ",WEEKNUM(AP5))</f>
        <v>KT 51</v>
      </c>
      <c r="AQ6" s="151"/>
      <c r="AR6" s="151"/>
      <c r="AS6" s="151"/>
      <c r="AT6" s="151"/>
      <c r="AU6" s="151"/>
      <c r="AV6" s="152"/>
    </row>
    <row r="7" spans="1:49" ht="29.25" customHeight="1" x14ac:dyDescent="0.25">
      <c r="B7" s="27" t="s">
        <v>4</v>
      </c>
      <c r="C7" s="23" t="s">
        <v>0</v>
      </c>
      <c r="D7" s="23" t="s">
        <v>1</v>
      </c>
      <c r="E7" s="23" t="s">
        <v>2</v>
      </c>
      <c r="F7" s="2"/>
      <c r="G7" s="3"/>
      <c r="H7" s="2"/>
      <c r="I7" s="2"/>
      <c r="J7" s="2"/>
      <c r="K7" s="2"/>
      <c r="L7" s="2"/>
      <c r="M7" s="5"/>
      <c r="N7" s="4"/>
      <c r="O7" s="2"/>
      <c r="P7" s="2"/>
      <c r="Q7" s="2"/>
      <c r="R7" s="2"/>
      <c r="S7" s="2"/>
      <c r="T7" s="5"/>
      <c r="U7" s="4"/>
      <c r="V7" s="2"/>
      <c r="W7" s="2"/>
      <c r="X7" s="2"/>
      <c r="Y7" s="2"/>
      <c r="Z7" s="2"/>
      <c r="AA7" s="5"/>
      <c r="AB7" s="4"/>
      <c r="AC7" s="2"/>
      <c r="AD7" s="2"/>
      <c r="AE7" s="2"/>
      <c r="AF7" s="2"/>
      <c r="AG7" s="2"/>
      <c r="AH7" s="5"/>
      <c r="AI7" s="4"/>
      <c r="AJ7" s="2"/>
      <c r="AK7" s="2"/>
      <c r="AL7" s="2"/>
      <c r="AM7" s="2"/>
      <c r="AN7" s="2"/>
      <c r="AO7" s="5"/>
      <c r="AP7" s="4"/>
      <c r="AQ7" s="2"/>
      <c r="AR7" s="2"/>
      <c r="AS7" s="2"/>
      <c r="AT7" s="2"/>
      <c r="AU7" s="2"/>
      <c r="AV7" s="5"/>
    </row>
    <row r="8" spans="1:49" ht="15.75" thickBot="1" x14ac:dyDescent="0.3">
      <c r="B8" s="15">
        <v>0</v>
      </c>
      <c r="C8" s="16"/>
      <c r="D8" s="17">
        <v>41275</v>
      </c>
      <c r="E8" s="17">
        <v>41279</v>
      </c>
      <c r="F8" s="16"/>
      <c r="G8" s="24" t="str">
        <f>IF(AND($D8&lt;=G$5,$E8&gt;=G$5),"ANO","NE")</f>
        <v>NE</v>
      </c>
      <c r="H8" s="25" t="str">
        <f t="shared" ref="H8:AV8" si="1">IF(AND($D8&lt;=H$5,$E8&gt;=H$5),"ANO","NE")</f>
        <v>NE</v>
      </c>
      <c r="I8" s="25" t="str">
        <f t="shared" si="1"/>
        <v>NE</v>
      </c>
      <c r="J8" s="25" t="str">
        <f t="shared" si="1"/>
        <v>NE</v>
      </c>
      <c r="K8" s="25" t="str">
        <f t="shared" si="1"/>
        <v>NE</v>
      </c>
      <c r="L8" s="25" t="str">
        <f t="shared" si="1"/>
        <v>NE</v>
      </c>
      <c r="M8" s="26" t="str">
        <f t="shared" si="1"/>
        <v>NE</v>
      </c>
      <c r="N8" s="24" t="str">
        <f t="shared" si="1"/>
        <v>NE</v>
      </c>
      <c r="O8" s="25" t="str">
        <f t="shared" si="1"/>
        <v>NE</v>
      </c>
      <c r="P8" s="25" t="str">
        <f t="shared" si="1"/>
        <v>NE</v>
      </c>
      <c r="Q8" s="25" t="str">
        <f t="shared" si="1"/>
        <v>NE</v>
      </c>
      <c r="R8" s="25" t="str">
        <f t="shared" si="1"/>
        <v>NE</v>
      </c>
      <c r="S8" s="25" t="str">
        <f t="shared" si="1"/>
        <v>NE</v>
      </c>
      <c r="T8" s="26" t="str">
        <f t="shared" si="1"/>
        <v>NE</v>
      </c>
      <c r="U8" s="24" t="str">
        <f t="shared" si="1"/>
        <v>NE</v>
      </c>
      <c r="V8" s="25" t="str">
        <f t="shared" si="1"/>
        <v>NE</v>
      </c>
      <c r="W8" s="25" t="str">
        <f t="shared" si="1"/>
        <v>NE</v>
      </c>
      <c r="X8" s="25" t="str">
        <f t="shared" si="1"/>
        <v>NE</v>
      </c>
      <c r="Y8" s="25" t="str">
        <f t="shared" si="1"/>
        <v>NE</v>
      </c>
      <c r="Z8" s="25" t="str">
        <f t="shared" si="1"/>
        <v>NE</v>
      </c>
      <c r="AA8" s="26" t="str">
        <f t="shared" si="1"/>
        <v>NE</v>
      </c>
      <c r="AB8" s="24" t="str">
        <f t="shared" si="1"/>
        <v>NE</v>
      </c>
      <c r="AC8" s="25" t="str">
        <f t="shared" si="1"/>
        <v>NE</v>
      </c>
      <c r="AD8" s="25" t="str">
        <f t="shared" si="1"/>
        <v>NE</v>
      </c>
      <c r="AE8" s="25" t="str">
        <f t="shared" si="1"/>
        <v>NE</v>
      </c>
      <c r="AF8" s="25" t="str">
        <f t="shared" si="1"/>
        <v>NE</v>
      </c>
      <c r="AG8" s="25" t="str">
        <f t="shared" si="1"/>
        <v>NE</v>
      </c>
      <c r="AH8" s="26" t="str">
        <f t="shared" si="1"/>
        <v>NE</v>
      </c>
      <c r="AI8" s="24" t="str">
        <f t="shared" si="1"/>
        <v>NE</v>
      </c>
      <c r="AJ8" s="25" t="str">
        <f t="shared" si="1"/>
        <v>NE</v>
      </c>
      <c r="AK8" s="25" t="str">
        <f t="shared" si="1"/>
        <v>NE</v>
      </c>
      <c r="AL8" s="25" t="str">
        <f t="shared" si="1"/>
        <v>NE</v>
      </c>
      <c r="AM8" s="25" t="str">
        <f t="shared" si="1"/>
        <v>NE</v>
      </c>
      <c r="AN8" s="25" t="str">
        <f t="shared" si="1"/>
        <v>NE</v>
      </c>
      <c r="AO8" s="26" t="str">
        <f t="shared" si="1"/>
        <v>NE</v>
      </c>
      <c r="AP8" s="24" t="str">
        <f t="shared" si="1"/>
        <v>NE</v>
      </c>
      <c r="AQ8" s="25" t="str">
        <f t="shared" si="1"/>
        <v>NE</v>
      </c>
      <c r="AR8" s="25" t="str">
        <f t="shared" si="1"/>
        <v>NE</v>
      </c>
      <c r="AS8" s="25" t="str">
        <f t="shared" si="1"/>
        <v>NE</v>
      </c>
      <c r="AT8" s="25" t="str">
        <f t="shared" si="1"/>
        <v>NE</v>
      </c>
      <c r="AU8" s="25" t="str">
        <f t="shared" si="1"/>
        <v>NE</v>
      </c>
      <c r="AV8" s="26" t="str">
        <f t="shared" si="1"/>
        <v>NE</v>
      </c>
    </row>
    <row r="9" spans="1:49" ht="15.75" thickTop="1" x14ac:dyDescent="0.25">
      <c r="B9" s="6">
        <v>1</v>
      </c>
      <c r="C9" s="68" t="s">
        <v>8</v>
      </c>
      <c r="D9" s="69">
        <v>41275</v>
      </c>
      <c r="E9" s="70">
        <v>41278</v>
      </c>
      <c r="F9" s="2"/>
      <c r="G9" s="76"/>
      <c r="H9" s="77"/>
      <c r="I9" s="77"/>
      <c r="J9" s="77"/>
      <c r="K9" s="77"/>
      <c r="L9" s="77"/>
      <c r="M9" s="80"/>
      <c r="N9" s="77"/>
      <c r="O9" s="77"/>
      <c r="P9" s="77"/>
      <c r="Q9" s="77"/>
      <c r="R9" s="77"/>
      <c r="S9" s="77"/>
      <c r="T9" s="78"/>
      <c r="U9" s="79"/>
      <c r="V9" s="77"/>
      <c r="W9" s="77"/>
      <c r="X9" s="77"/>
      <c r="Y9" s="77"/>
      <c r="Z9" s="77"/>
      <c r="AA9" s="78"/>
      <c r="AB9" s="79"/>
      <c r="AC9" s="77"/>
      <c r="AD9" s="77"/>
      <c r="AE9" s="77"/>
      <c r="AF9" s="77"/>
      <c r="AG9" s="77"/>
      <c r="AH9" s="78"/>
      <c r="AI9" s="79"/>
      <c r="AJ9" s="77"/>
      <c r="AK9" s="77"/>
      <c r="AL9" s="77"/>
      <c r="AM9" s="77"/>
      <c r="AN9" s="77"/>
      <c r="AO9" s="78"/>
      <c r="AP9" s="79"/>
      <c r="AQ9" s="77"/>
      <c r="AR9" s="77"/>
      <c r="AS9" s="77"/>
      <c r="AT9" s="77"/>
      <c r="AU9" s="77"/>
      <c r="AV9" s="80"/>
    </row>
    <row r="10" spans="1:49" x14ac:dyDescent="0.25">
      <c r="B10" s="6">
        <v>2</v>
      </c>
      <c r="C10" s="71" t="s">
        <v>9</v>
      </c>
      <c r="D10" s="9">
        <v>41279</v>
      </c>
      <c r="E10" s="72">
        <v>41285</v>
      </c>
      <c r="F10" s="2"/>
      <c r="G10" s="81"/>
      <c r="H10" s="2"/>
      <c r="I10" s="2"/>
      <c r="J10" s="2"/>
      <c r="K10" s="2"/>
      <c r="L10" s="2"/>
      <c r="M10" s="82"/>
      <c r="N10" s="2"/>
      <c r="O10" s="2"/>
      <c r="P10" s="2"/>
      <c r="Q10" s="2"/>
      <c r="R10" s="2"/>
      <c r="S10" s="2"/>
      <c r="T10" s="5"/>
      <c r="U10" s="4"/>
      <c r="V10" s="2"/>
      <c r="W10" s="2"/>
      <c r="X10" s="2"/>
      <c r="Y10" s="2"/>
      <c r="Z10" s="2"/>
      <c r="AA10" s="5"/>
      <c r="AB10" s="4"/>
      <c r="AC10" s="2"/>
      <c r="AD10" s="2"/>
      <c r="AE10" s="2"/>
      <c r="AF10" s="2"/>
      <c r="AG10" s="2"/>
      <c r="AH10" s="5"/>
      <c r="AI10" s="4"/>
      <c r="AJ10" s="2"/>
      <c r="AK10" s="2"/>
      <c r="AL10" s="2"/>
      <c r="AM10" s="2"/>
      <c r="AN10" s="2"/>
      <c r="AO10" s="5"/>
      <c r="AP10" s="4"/>
      <c r="AQ10" s="2"/>
      <c r="AR10" s="2"/>
      <c r="AS10" s="2"/>
      <c r="AT10" s="2"/>
      <c r="AU10" s="2"/>
      <c r="AV10" s="82"/>
    </row>
    <row r="11" spans="1:49" ht="15.75" thickBot="1" x14ac:dyDescent="0.3">
      <c r="B11" s="6">
        <v>3</v>
      </c>
      <c r="C11" s="73" t="s">
        <v>10</v>
      </c>
      <c r="D11" s="74">
        <v>41286</v>
      </c>
      <c r="E11" s="75">
        <v>41291</v>
      </c>
      <c r="F11" s="2"/>
      <c r="G11" s="83"/>
      <c r="H11" s="84"/>
      <c r="I11" s="84"/>
      <c r="J11" s="84"/>
      <c r="K11" s="84"/>
      <c r="L11" s="84"/>
      <c r="M11" s="87"/>
      <c r="N11" s="84"/>
      <c r="O11" s="84"/>
      <c r="P11" s="84"/>
      <c r="Q11" s="84"/>
      <c r="R11" s="84"/>
      <c r="S11" s="84"/>
      <c r="T11" s="85"/>
      <c r="U11" s="86"/>
      <c r="V11" s="84"/>
      <c r="W11" s="84"/>
      <c r="X11" s="84"/>
      <c r="Y11" s="84"/>
      <c r="Z11" s="84"/>
      <c r="AA11" s="85"/>
      <c r="AB11" s="86"/>
      <c r="AC11" s="84"/>
      <c r="AD11" s="84"/>
      <c r="AE11" s="84"/>
      <c r="AF11" s="84"/>
      <c r="AG11" s="84"/>
      <c r="AH11" s="85"/>
      <c r="AI11" s="86"/>
      <c r="AJ11" s="84"/>
      <c r="AK11" s="84"/>
      <c r="AL11" s="84"/>
      <c r="AM11" s="84"/>
      <c r="AN11" s="84"/>
      <c r="AO11" s="85"/>
      <c r="AP11" s="86"/>
      <c r="AQ11" s="84"/>
      <c r="AR11" s="84"/>
      <c r="AS11" s="84"/>
      <c r="AT11" s="84"/>
      <c r="AU11" s="84"/>
      <c r="AV11" s="87"/>
    </row>
    <row r="12" spans="1:49" ht="15.75" thickTop="1" x14ac:dyDescent="0.25">
      <c r="B12" s="6">
        <v>4</v>
      </c>
      <c r="C12" s="2"/>
      <c r="D12" s="2"/>
      <c r="E12" s="2"/>
      <c r="F12" s="2"/>
      <c r="G12" s="4"/>
      <c r="H12" s="2"/>
      <c r="I12" s="2"/>
      <c r="J12" s="2"/>
      <c r="K12" s="2"/>
      <c r="L12" s="2"/>
      <c r="M12" s="5"/>
      <c r="N12" s="4"/>
      <c r="O12" s="2"/>
      <c r="P12" s="2"/>
      <c r="Q12" s="2"/>
      <c r="R12" s="2"/>
      <c r="S12" s="2"/>
      <c r="T12" s="5"/>
      <c r="U12" s="4"/>
      <c r="V12" s="2"/>
      <c r="W12" s="2"/>
      <c r="X12" s="2"/>
      <c r="Y12" s="2"/>
      <c r="Z12" s="2"/>
      <c r="AA12" s="5"/>
      <c r="AB12" s="4"/>
      <c r="AC12" s="2"/>
      <c r="AD12" s="2"/>
      <c r="AE12" s="2"/>
      <c r="AF12" s="2"/>
      <c r="AG12" s="2"/>
      <c r="AH12" s="5"/>
      <c r="AI12" s="4"/>
      <c r="AJ12" s="2"/>
      <c r="AK12" s="2"/>
      <c r="AL12" s="2"/>
      <c r="AM12" s="2"/>
      <c r="AN12" s="2"/>
      <c r="AO12" s="5"/>
      <c r="AP12" s="4"/>
      <c r="AQ12" s="2"/>
      <c r="AR12" s="2"/>
      <c r="AS12" s="2"/>
      <c r="AT12" s="2"/>
      <c r="AU12" s="2"/>
      <c r="AV12" s="5"/>
    </row>
    <row r="13" spans="1:49" x14ac:dyDescent="0.25">
      <c r="B13" s="6">
        <v>5</v>
      </c>
      <c r="C13" s="2"/>
      <c r="D13" s="2"/>
      <c r="E13" s="2"/>
      <c r="F13" s="2"/>
      <c r="G13" s="4"/>
      <c r="H13" s="2"/>
      <c r="I13" s="2"/>
      <c r="J13" s="2"/>
      <c r="K13" s="2"/>
      <c r="L13" s="2"/>
      <c r="M13" s="5"/>
      <c r="N13" s="4"/>
      <c r="O13" s="2"/>
      <c r="P13" s="2"/>
      <c r="Q13" s="2"/>
      <c r="R13" s="2"/>
      <c r="S13" s="2"/>
      <c r="T13" s="5"/>
      <c r="U13" s="4"/>
      <c r="V13" s="2"/>
      <c r="W13" s="2"/>
      <c r="X13" s="2"/>
      <c r="Y13" s="2"/>
      <c r="Z13" s="2"/>
      <c r="AA13" s="5"/>
      <c r="AB13" s="4"/>
      <c r="AC13" s="2"/>
      <c r="AD13" s="2"/>
      <c r="AE13" s="2"/>
      <c r="AF13" s="2"/>
      <c r="AG13" s="2"/>
      <c r="AH13" s="5"/>
      <c r="AI13" s="4"/>
      <c r="AJ13" s="2"/>
      <c r="AK13" s="2"/>
      <c r="AL13" s="2"/>
      <c r="AM13" s="2"/>
      <c r="AN13" s="2"/>
      <c r="AO13" s="5"/>
      <c r="AP13" s="4"/>
      <c r="AQ13" s="2"/>
      <c r="AR13" s="2"/>
      <c r="AS13" s="2"/>
      <c r="AT13" s="2"/>
      <c r="AU13" s="2"/>
      <c r="AV13" s="5"/>
    </row>
    <row r="14" spans="1:49" x14ac:dyDescent="0.25">
      <c r="B14" s="6">
        <v>6</v>
      </c>
      <c r="C14" s="2"/>
      <c r="D14" s="2"/>
      <c r="E14" s="2"/>
      <c r="F14" s="2"/>
      <c r="G14" s="4"/>
      <c r="H14" s="2"/>
      <c r="I14" s="2"/>
      <c r="J14" s="2"/>
      <c r="K14" s="2"/>
      <c r="L14" s="2"/>
      <c r="M14" s="5"/>
      <c r="N14" s="4"/>
      <c r="O14" s="2"/>
      <c r="P14" s="2"/>
      <c r="Q14" s="2"/>
      <c r="R14" s="2"/>
      <c r="S14" s="2"/>
      <c r="T14" s="5"/>
      <c r="U14" s="4"/>
      <c r="V14" s="2"/>
      <c r="W14" s="2"/>
      <c r="X14" s="2"/>
      <c r="Y14" s="2"/>
      <c r="Z14" s="2"/>
      <c r="AA14" s="5"/>
      <c r="AB14" s="4"/>
      <c r="AC14" s="2"/>
      <c r="AD14" s="2"/>
      <c r="AE14" s="2"/>
      <c r="AF14" s="2"/>
      <c r="AG14" s="2"/>
      <c r="AH14" s="5"/>
      <c r="AI14" s="4"/>
      <c r="AJ14" s="2"/>
      <c r="AK14" s="2"/>
      <c r="AL14" s="2"/>
      <c r="AM14" s="2"/>
      <c r="AN14" s="2"/>
      <c r="AO14" s="5"/>
      <c r="AP14" s="4"/>
      <c r="AQ14" s="2"/>
      <c r="AR14" s="2"/>
      <c r="AS14" s="2"/>
      <c r="AT14" s="2"/>
      <c r="AU14" s="2"/>
      <c r="AV14" s="5"/>
    </row>
    <row r="15" spans="1:49" x14ac:dyDescent="0.25">
      <c r="B15" s="6">
        <v>7</v>
      </c>
      <c r="C15" s="2"/>
      <c r="D15" s="2"/>
      <c r="E15" s="2"/>
      <c r="F15" s="2"/>
      <c r="G15" s="4"/>
      <c r="H15" s="2"/>
      <c r="I15" s="2"/>
      <c r="J15" s="2"/>
      <c r="K15" s="2"/>
      <c r="L15" s="2"/>
      <c r="M15" s="5"/>
      <c r="N15" s="4"/>
      <c r="O15" s="2"/>
      <c r="P15" s="2"/>
      <c r="Q15" s="2"/>
      <c r="R15" s="2"/>
      <c r="S15" s="2"/>
      <c r="T15" s="5"/>
      <c r="U15" s="4"/>
      <c r="V15" s="2"/>
      <c r="W15" s="2"/>
      <c r="X15" s="2"/>
      <c r="Y15" s="2"/>
      <c r="Z15" s="2"/>
      <c r="AA15" s="5"/>
      <c r="AB15" s="4"/>
      <c r="AC15" s="2"/>
      <c r="AD15" s="2"/>
      <c r="AE15" s="2"/>
      <c r="AF15" s="2"/>
      <c r="AG15" s="2"/>
      <c r="AH15" s="5"/>
      <c r="AI15" s="4"/>
      <c r="AJ15" s="2"/>
      <c r="AK15" s="2"/>
      <c r="AL15" s="2"/>
      <c r="AM15" s="2"/>
      <c r="AN15" s="2"/>
      <c r="AO15" s="5"/>
      <c r="AP15" s="4"/>
      <c r="AQ15" s="2"/>
      <c r="AR15" s="2"/>
      <c r="AS15" s="2"/>
      <c r="AT15" s="2"/>
      <c r="AU15" s="2"/>
      <c r="AV15" s="5"/>
    </row>
    <row r="16" spans="1:49" x14ac:dyDescent="0.25">
      <c r="B16" s="6">
        <v>8</v>
      </c>
      <c r="C16" s="2"/>
      <c r="D16" s="2"/>
      <c r="E16" s="2"/>
      <c r="F16" s="2"/>
      <c r="G16" s="4"/>
      <c r="H16" s="2"/>
      <c r="I16" s="2"/>
      <c r="J16" s="2"/>
      <c r="K16" s="2"/>
      <c r="L16" s="2"/>
      <c r="M16" s="5"/>
      <c r="N16" s="4"/>
      <c r="O16" s="2"/>
      <c r="P16" s="2"/>
      <c r="Q16" s="2"/>
      <c r="R16" s="2"/>
      <c r="S16" s="2"/>
      <c r="T16" s="5"/>
      <c r="U16" s="4"/>
      <c r="V16" s="2"/>
      <c r="W16" s="2"/>
      <c r="X16" s="2"/>
      <c r="Y16" s="2"/>
      <c r="Z16" s="2"/>
      <c r="AA16" s="5"/>
      <c r="AB16" s="4"/>
      <c r="AC16" s="2"/>
      <c r="AD16" s="2"/>
      <c r="AE16" s="2"/>
      <c r="AF16" s="2"/>
      <c r="AG16" s="2"/>
      <c r="AH16" s="5"/>
      <c r="AI16" s="4"/>
      <c r="AJ16" s="2"/>
      <c r="AK16" s="2"/>
      <c r="AL16" s="2"/>
      <c r="AM16" s="2"/>
      <c r="AN16" s="2"/>
      <c r="AO16" s="5"/>
      <c r="AP16" s="4"/>
      <c r="AQ16" s="2"/>
      <c r="AR16" s="2"/>
      <c r="AS16" s="2"/>
      <c r="AT16" s="2"/>
      <c r="AU16" s="2"/>
      <c r="AV16" s="5"/>
    </row>
    <row r="17" spans="2:48" x14ac:dyDescent="0.25">
      <c r="B17" s="6">
        <v>9</v>
      </c>
      <c r="C17" s="2"/>
      <c r="D17" s="2"/>
      <c r="E17" s="2"/>
      <c r="F17" s="2"/>
      <c r="G17" s="4"/>
      <c r="H17" s="2"/>
      <c r="I17" s="2"/>
      <c r="J17" s="2"/>
      <c r="K17" s="2"/>
      <c r="L17" s="2"/>
      <c r="M17" s="5"/>
      <c r="N17" s="4"/>
      <c r="O17" s="2"/>
      <c r="P17" s="2"/>
      <c r="Q17" s="2"/>
      <c r="R17" s="2"/>
      <c r="S17" s="2"/>
      <c r="T17" s="5"/>
      <c r="U17" s="4"/>
      <c r="V17" s="2"/>
      <c r="W17" s="2"/>
      <c r="X17" s="2"/>
      <c r="Y17" s="2"/>
      <c r="Z17" s="2"/>
      <c r="AA17" s="5"/>
      <c r="AB17" s="4"/>
      <c r="AC17" s="2"/>
      <c r="AD17" s="2"/>
      <c r="AE17" s="2"/>
      <c r="AF17" s="2"/>
      <c r="AG17" s="2"/>
      <c r="AH17" s="5"/>
      <c r="AI17" s="4"/>
      <c r="AJ17" s="2"/>
      <c r="AK17" s="2"/>
      <c r="AL17" s="2"/>
      <c r="AM17" s="2"/>
      <c r="AN17" s="2"/>
      <c r="AO17" s="5"/>
      <c r="AP17" s="4"/>
      <c r="AQ17" s="2"/>
      <c r="AR17" s="2"/>
      <c r="AS17" s="2"/>
      <c r="AT17" s="2"/>
      <c r="AU17" s="2"/>
      <c r="AV17" s="5"/>
    </row>
    <row r="18" spans="2:48" x14ac:dyDescent="0.25">
      <c r="B18" s="6">
        <v>10</v>
      </c>
      <c r="C18" s="2"/>
      <c r="D18" s="2"/>
      <c r="E18" s="2"/>
      <c r="F18" s="2"/>
      <c r="G18" s="4"/>
      <c r="H18" s="2"/>
      <c r="I18" s="2"/>
      <c r="J18" s="2"/>
      <c r="K18" s="2"/>
      <c r="L18" s="2"/>
      <c r="M18" s="5"/>
      <c r="N18" s="4"/>
      <c r="O18" s="2"/>
      <c r="P18" s="2"/>
      <c r="Q18" s="2"/>
      <c r="R18" s="2"/>
      <c r="S18" s="2"/>
      <c r="T18" s="5"/>
      <c r="U18" s="4"/>
      <c r="V18" s="2"/>
      <c r="W18" s="2"/>
      <c r="X18" s="2"/>
      <c r="Y18" s="2"/>
      <c r="Z18" s="2"/>
      <c r="AA18" s="5"/>
      <c r="AB18" s="4"/>
      <c r="AC18" s="2"/>
      <c r="AD18" s="2"/>
      <c r="AE18" s="2"/>
      <c r="AF18" s="2"/>
      <c r="AG18" s="2"/>
      <c r="AH18" s="5"/>
      <c r="AI18" s="4"/>
      <c r="AJ18" s="2"/>
      <c r="AK18" s="2"/>
      <c r="AL18" s="2"/>
      <c r="AM18" s="2"/>
      <c r="AN18" s="2"/>
      <c r="AO18" s="5"/>
      <c r="AP18" s="4"/>
      <c r="AQ18" s="2"/>
      <c r="AR18" s="2"/>
      <c r="AS18" s="2"/>
      <c r="AT18" s="2"/>
      <c r="AU18" s="2"/>
      <c r="AV18" s="5"/>
    </row>
    <row r="19" spans="2:48" x14ac:dyDescent="0.25">
      <c r="B19" s="6">
        <v>11</v>
      </c>
      <c r="C19" s="2"/>
      <c r="D19" s="2"/>
      <c r="E19" s="2"/>
      <c r="F19" s="2"/>
      <c r="G19" s="4"/>
      <c r="H19" s="2"/>
      <c r="I19" s="2"/>
      <c r="J19" s="2"/>
      <c r="K19" s="2"/>
      <c r="L19" s="2"/>
      <c r="M19" s="5"/>
      <c r="N19" s="4"/>
      <c r="O19" s="2"/>
      <c r="P19" s="2"/>
      <c r="Q19" s="2"/>
      <c r="R19" s="2"/>
      <c r="S19" s="2"/>
      <c r="T19" s="5"/>
      <c r="U19" s="4"/>
      <c r="V19" s="2"/>
      <c r="W19" s="2"/>
      <c r="X19" s="2"/>
      <c r="Y19" s="2"/>
      <c r="Z19" s="2"/>
      <c r="AA19" s="5"/>
      <c r="AB19" s="4"/>
      <c r="AC19" s="2"/>
      <c r="AD19" s="2"/>
      <c r="AE19" s="2"/>
      <c r="AF19" s="2"/>
      <c r="AG19" s="2"/>
      <c r="AH19" s="5"/>
      <c r="AI19" s="4"/>
      <c r="AJ19" s="2"/>
      <c r="AK19" s="2"/>
      <c r="AL19" s="2"/>
      <c r="AM19" s="2"/>
      <c r="AN19" s="2"/>
      <c r="AO19" s="5"/>
      <c r="AP19" s="4"/>
      <c r="AQ19" s="2"/>
      <c r="AR19" s="2"/>
      <c r="AS19" s="2"/>
      <c r="AT19" s="2"/>
      <c r="AU19" s="2"/>
      <c r="AV19" s="5"/>
    </row>
    <row r="20" spans="2:48" ht="15.75" thickBot="1" x14ac:dyDescent="0.3">
      <c r="B20" s="10">
        <v>12</v>
      </c>
      <c r="C20" s="11"/>
      <c r="D20" s="12"/>
      <c r="E20" s="12"/>
      <c r="F20" s="11"/>
      <c r="G20" s="13"/>
      <c r="H20" s="11"/>
      <c r="I20" s="11"/>
      <c r="J20" s="11"/>
      <c r="K20" s="11"/>
      <c r="L20" s="11"/>
      <c r="M20" s="14"/>
      <c r="N20" s="13"/>
      <c r="O20" s="11"/>
      <c r="P20" s="11"/>
      <c r="Q20" s="11"/>
      <c r="R20" s="11"/>
      <c r="S20" s="11"/>
      <c r="T20" s="14"/>
      <c r="U20" s="13"/>
      <c r="V20" s="11"/>
      <c r="W20" s="11"/>
      <c r="X20" s="11"/>
      <c r="Y20" s="11"/>
      <c r="Z20" s="11"/>
      <c r="AA20" s="14"/>
      <c r="AB20" s="13"/>
      <c r="AC20" s="11"/>
      <c r="AD20" s="11"/>
      <c r="AE20" s="11"/>
      <c r="AF20" s="11"/>
      <c r="AG20" s="11"/>
      <c r="AH20" s="14"/>
      <c r="AI20" s="13"/>
      <c r="AJ20" s="11"/>
      <c r="AK20" s="11"/>
      <c r="AL20" s="11"/>
      <c r="AM20" s="11"/>
      <c r="AN20" s="11"/>
      <c r="AO20" s="14"/>
      <c r="AP20" s="13"/>
      <c r="AQ20" s="11"/>
      <c r="AR20" s="11"/>
      <c r="AS20" s="11"/>
      <c r="AT20" s="11"/>
      <c r="AU20" s="11"/>
      <c r="AV20" s="14"/>
    </row>
    <row r="21" spans="2:48" x14ac:dyDescent="0.25">
      <c r="N21" s="2"/>
    </row>
    <row r="22" spans="2:48" ht="18.75" x14ac:dyDescent="0.3">
      <c r="C22" s="89" t="s">
        <v>14</v>
      </c>
      <c r="G22" s="88" t="s">
        <v>15</v>
      </c>
    </row>
  </sheetData>
  <mergeCells count="10">
    <mergeCell ref="AB6:AH6"/>
    <mergeCell ref="AI6:AO6"/>
    <mergeCell ref="AP6:AV6"/>
    <mergeCell ref="A1:M1"/>
    <mergeCell ref="G3:M3"/>
    <mergeCell ref="G6:M6"/>
    <mergeCell ref="N6:T6"/>
    <mergeCell ref="U6:AA6"/>
    <mergeCell ref="A2:M2"/>
    <mergeCell ref="C5:D5"/>
  </mergeCells>
  <conditionalFormatting sqref="G9:AV12">
    <cfRule type="expression" dxfId="2" priority="1">
      <formula>AND($D9&lt;=G$5,$E9&gt;=G$5)</formula>
    </cfRule>
  </conditionalFormatting>
  <hyperlinks>
    <hyperlink ref="A2" r:id="rId1"/>
  </hyperlinks>
  <pageMargins left="0.7" right="0.7" top="0.78740157499999996" bottom="0.78740157499999996" header="0.3" footer="0.3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7" r:id="rId4" name="Scroll Bar 9">
              <controlPr defaultSize="0" autoPict="0">
                <anchor moveWithCells="1">
                  <from>
                    <xdr:col>6</xdr:col>
                    <xdr:colOff>19050</xdr:colOff>
                    <xdr:row>3</xdr:row>
                    <xdr:rowOff>9525</xdr:rowOff>
                  </from>
                  <to>
                    <xdr:col>13</xdr:col>
                    <xdr:colOff>0</xdr:colOff>
                    <xdr:row>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Z26"/>
  <sheetViews>
    <sheetView showGridLines="0" tabSelected="1" zoomScaleNormal="100" workbookViewId="0">
      <selection sqref="A1:P1"/>
    </sheetView>
  </sheetViews>
  <sheetFormatPr defaultRowHeight="15" x14ac:dyDescent="0.25"/>
  <cols>
    <col min="1" max="1" width="1.42578125" customWidth="1"/>
    <col min="2" max="2" width="9.140625" customWidth="1"/>
    <col min="3" max="3" width="122" customWidth="1"/>
    <col min="4" max="4" width="12.85546875" customWidth="1"/>
    <col min="5" max="5" width="12" customWidth="1"/>
    <col min="6" max="6" width="5" style="64" customWidth="1"/>
    <col min="7" max="7" width="3" hidden="1" customWidth="1"/>
    <col min="8" max="8" width="2.42578125" hidden="1" customWidth="1"/>
    <col min="9" max="9" width="0.140625" hidden="1" customWidth="1"/>
    <col min="10" max="15" width="6" customWidth="1"/>
    <col min="16" max="16" width="6.85546875" customWidth="1"/>
    <col min="17" max="51" width="1.140625" customWidth="1"/>
  </cols>
  <sheetData>
    <row r="1" spans="1:52" ht="28.5" customHeight="1" x14ac:dyDescent="0.25">
      <c r="A1" s="169" t="s">
        <v>37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N1" s="169"/>
      <c r="O1" s="169"/>
      <c r="P1" s="169"/>
    </row>
    <row r="3" spans="1:52" ht="16.5" customHeight="1" x14ac:dyDescent="0.25">
      <c r="B3" s="66" t="s">
        <v>13</v>
      </c>
      <c r="C3" s="67">
        <f ca="1">TODAY()</f>
        <v>44151</v>
      </c>
      <c r="J3" s="170" t="s">
        <v>7</v>
      </c>
      <c r="K3" s="170"/>
      <c r="L3" s="170"/>
      <c r="M3" s="170"/>
      <c r="N3" s="170"/>
      <c r="O3" s="170"/>
      <c r="P3" s="170"/>
    </row>
    <row r="4" spans="1:52" ht="19.5" customHeight="1" thickBot="1" x14ac:dyDescent="0.3">
      <c r="B4" s="18" t="s">
        <v>5</v>
      </c>
      <c r="C4" s="19">
        <v>43419</v>
      </c>
      <c r="D4" s="20" t="s">
        <v>6</v>
      </c>
      <c r="E4" s="20">
        <v>0</v>
      </c>
    </row>
    <row r="5" spans="1:52" ht="46.5" hidden="1" customHeight="1" thickBot="1" x14ac:dyDescent="0.3">
      <c r="J5" s="21">
        <f>C4+7*E4</f>
        <v>43419</v>
      </c>
      <c r="K5" s="21">
        <f>J5+1</f>
        <v>43420</v>
      </c>
      <c r="L5" s="21">
        <f>K5+1</f>
        <v>43421</v>
      </c>
      <c r="M5" s="21">
        <f t="shared" ref="M5:AY5" si="0">L5+1</f>
        <v>43422</v>
      </c>
      <c r="N5" s="21">
        <f t="shared" si="0"/>
        <v>43423</v>
      </c>
      <c r="O5" s="21">
        <f t="shared" si="0"/>
        <v>43424</v>
      </c>
      <c r="P5" s="21">
        <f t="shared" si="0"/>
        <v>43425</v>
      </c>
      <c r="Q5" s="22">
        <f t="shared" si="0"/>
        <v>43426</v>
      </c>
      <c r="R5" s="22">
        <f t="shared" si="0"/>
        <v>43427</v>
      </c>
      <c r="S5" s="22">
        <f t="shared" si="0"/>
        <v>43428</v>
      </c>
      <c r="T5" s="22">
        <f t="shared" si="0"/>
        <v>43429</v>
      </c>
      <c r="U5" s="22">
        <f t="shared" si="0"/>
        <v>43430</v>
      </c>
      <c r="V5" s="22">
        <f t="shared" si="0"/>
        <v>43431</v>
      </c>
      <c r="W5" s="22">
        <f t="shared" si="0"/>
        <v>43432</v>
      </c>
      <c r="X5" s="22">
        <f t="shared" si="0"/>
        <v>43433</v>
      </c>
      <c r="Y5" s="22">
        <f t="shared" si="0"/>
        <v>43434</v>
      </c>
      <c r="Z5" s="22">
        <f t="shared" si="0"/>
        <v>43435</v>
      </c>
      <c r="AA5" s="22">
        <f t="shared" si="0"/>
        <v>43436</v>
      </c>
      <c r="AB5" s="22">
        <f t="shared" si="0"/>
        <v>43437</v>
      </c>
      <c r="AC5" s="22">
        <f t="shared" si="0"/>
        <v>43438</v>
      </c>
      <c r="AD5" s="22">
        <f t="shared" si="0"/>
        <v>43439</v>
      </c>
      <c r="AE5" s="22">
        <f t="shared" si="0"/>
        <v>43440</v>
      </c>
      <c r="AF5" s="22">
        <f t="shared" si="0"/>
        <v>43441</v>
      </c>
      <c r="AG5" s="22">
        <f t="shared" si="0"/>
        <v>43442</v>
      </c>
      <c r="AH5" s="22">
        <f t="shared" si="0"/>
        <v>43443</v>
      </c>
      <c r="AI5" s="22">
        <f t="shared" si="0"/>
        <v>43444</v>
      </c>
      <c r="AJ5" s="22">
        <f t="shared" si="0"/>
        <v>43445</v>
      </c>
      <c r="AK5" s="22">
        <f t="shared" si="0"/>
        <v>43446</v>
      </c>
      <c r="AL5" s="22">
        <f t="shared" si="0"/>
        <v>43447</v>
      </c>
      <c r="AM5" s="22">
        <f t="shared" si="0"/>
        <v>43448</v>
      </c>
      <c r="AN5" s="22">
        <f t="shared" si="0"/>
        <v>43449</v>
      </c>
      <c r="AO5" s="22">
        <f t="shared" si="0"/>
        <v>43450</v>
      </c>
      <c r="AP5" s="22">
        <f t="shared" si="0"/>
        <v>43451</v>
      </c>
      <c r="AQ5" s="22">
        <f t="shared" si="0"/>
        <v>43452</v>
      </c>
      <c r="AR5" s="22">
        <f t="shared" si="0"/>
        <v>43453</v>
      </c>
      <c r="AS5" s="22">
        <f t="shared" si="0"/>
        <v>43454</v>
      </c>
      <c r="AT5" s="22">
        <f t="shared" si="0"/>
        <v>43455</v>
      </c>
      <c r="AU5" s="22">
        <f t="shared" si="0"/>
        <v>43456</v>
      </c>
      <c r="AV5" s="22">
        <f t="shared" si="0"/>
        <v>43457</v>
      </c>
      <c r="AW5" s="22">
        <f t="shared" si="0"/>
        <v>43458</v>
      </c>
      <c r="AX5" s="22">
        <f t="shared" si="0"/>
        <v>43459</v>
      </c>
      <c r="AY5" s="22">
        <f t="shared" si="0"/>
        <v>43460</v>
      </c>
      <c r="AZ5" s="21"/>
    </row>
    <row r="6" spans="1:52" ht="18" customHeight="1" x14ac:dyDescent="0.25">
      <c r="B6" s="166">
        <v>26</v>
      </c>
      <c r="C6" s="167"/>
      <c r="D6" s="167"/>
      <c r="E6" s="167"/>
      <c r="F6" s="167"/>
      <c r="G6" s="167"/>
      <c r="H6" s="167"/>
      <c r="I6" s="168"/>
      <c r="J6" s="171" t="str">
        <f>CONCATENATE("KT ",WEEKNUM(J5))</f>
        <v>KT 46</v>
      </c>
      <c r="K6" s="172"/>
      <c r="L6" s="172"/>
      <c r="M6" s="172"/>
      <c r="N6" s="172"/>
      <c r="O6" s="172"/>
      <c r="P6" s="173"/>
      <c r="Q6" s="163" t="str">
        <f>CONCATENATE("KT ",WEEKNUM(Q5))</f>
        <v>KT 47</v>
      </c>
      <c r="R6" s="164"/>
      <c r="S6" s="164"/>
      <c r="T6" s="164"/>
      <c r="U6" s="164"/>
      <c r="V6" s="164"/>
      <c r="W6" s="165"/>
      <c r="X6" s="163" t="str">
        <f>CONCATENATE("KT ",WEEKNUM(X5))</f>
        <v>KT 48</v>
      </c>
      <c r="Y6" s="164"/>
      <c r="Z6" s="164"/>
      <c r="AA6" s="164"/>
      <c r="AB6" s="164"/>
      <c r="AC6" s="164"/>
      <c r="AD6" s="165"/>
      <c r="AE6" s="163" t="str">
        <f>CONCATENATE("KT ",WEEKNUM(AE5))</f>
        <v>KT 49</v>
      </c>
      <c r="AF6" s="164"/>
      <c r="AG6" s="164"/>
      <c r="AH6" s="164"/>
      <c r="AI6" s="164"/>
      <c r="AJ6" s="164"/>
      <c r="AK6" s="165"/>
      <c r="AL6" s="163" t="str">
        <f>CONCATENATE("KT ",WEEKNUM(AL5))</f>
        <v>KT 50</v>
      </c>
      <c r="AM6" s="164"/>
      <c r="AN6" s="164"/>
      <c r="AO6" s="164"/>
      <c r="AP6" s="164"/>
      <c r="AQ6" s="164"/>
      <c r="AR6" s="165"/>
      <c r="AS6" s="163" t="str">
        <f>CONCATENATE("KT ",WEEKNUM(AS5))</f>
        <v>KT 51</v>
      </c>
      <c r="AT6" s="164"/>
      <c r="AU6" s="164"/>
      <c r="AV6" s="164"/>
      <c r="AW6" s="164"/>
      <c r="AX6" s="164"/>
      <c r="AY6" s="165"/>
    </row>
    <row r="7" spans="1:52" ht="41.25" customHeight="1" thickBot="1" x14ac:dyDescent="0.3">
      <c r="B7" s="65" t="s">
        <v>4</v>
      </c>
      <c r="C7" s="28" t="s">
        <v>0</v>
      </c>
      <c r="D7" s="29" t="s">
        <v>1</v>
      </c>
      <c r="E7" s="29" t="s">
        <v>2</v>
      </c>
      <c r="F7" s="29" t="s">
        <v>12</v>
      </c>
      <c r="G7" s="30"/>
      <c r="H7" s="31"/>
      <c r="I7" s="31"/>
      <c r="J7" s="32">
        <f t="shared" ref="J7:P7" si="1">J5</f>
        <v>43419</v>
      </c>
      <c r="K7" s="33">
        <f t="shared" si="1"/>
        <v>43420</v>
      </c>
      <c r="L7" s="33">
        <f t="shared" si="1"/>
        <v>43421</v>
      </c>
      <c r="M7" s="33">
        <f t="shared" si="1"/>
        <v>43422</v>
      </c>
      <c r="N7" s="33">
        <f t="shared" si="1"/>
        <v>43423</v>
      </c>
      <c r="O7" s="48">
        <f t="shared" si="1"/>
        <v>43424</v>
      </c>
      <c r="P7" s="49">
        <f t="shared" si="1"/>
        <v>43425</v>
      </c>
      <c r="Q7" s="34"/>
      <c r="R7" s="35"/>
      <c r="S7" s="35"/>
      <c r="T7" s="35"/>
      <c r="U7" s="35"/>
      <c r="V7" s="56"/>
      <c r="W7" s="57"/>
      <c r="X7" s="34"/>
      <c r="Y7" s="35"/>
      <c r="Z7" s="35"/>
      <c r="AA7" s="35"/>
      <c r="AB7" s="35"/>
      <c r="AC7" s="56"/>
      <c r="AD7" s="57"/>
      <c r="AE7" s="34"/>
      <c r="AF7" s="35"/>
      <c r="AG7" s="35"/>
      <c r="AH7" s="35"/>
      <c r="AI7" s="35"/>
      <c r="AJ7" s="56"/>
      <c r="AK7" s="57"/>
      <c r="AL7" s="34"/>
      <c r="AM7" s="35"/>
      <c r="AN7" s="35"/>
      <c r="AO7" s="35"/>
      <c r="AP7" s="35"/>
      <c r="AQ7" s="56"/>
      <c r="AR7" s="57"/>
      <c r="AS7" s="34"/>
      <c r="AT7" s="35"/>
      <c r="AU7" s="35"/>
      <c r="AV7" s="35"/>
      <c r="AW7" s="35"/>
      <c r="AX7" s="56"/>
      <c r="AY7" s="57"/>
    </row>
    <row r="8" spans="1:52" ht="15.75" thickTop="1" x14ac:dyDescent="0.25">
      <c r="B8" s="107">
        <v>1</v>
      </c>
      <c r="C8" s="108" t="s">
        <v>28</v>
      </c>
      <c r="D8" s="109">
        <v>43419</v>
      </c>
      <c r="E8" s="109">
        <v>43448</v>
      </c>
      <c r="F8" s="134">
        <f>DATEDIF(D8,E8,"d")+1</f>
        <v>30</v>
      </c>
      <c r="G8" s="36"/>
      <c r="H8" s="36"/>
      <c r="I8" s="36"/>
      <c r="J8" s="42"/>
      <c r="K8" s="43"/>
      <c r="L8" s="43"/>
      <c r="M8" s="43"/>
      <c r="N8" s="43"/>
      <c r="O8" s="50"/>
      <c r="P8" s="51"/>
      <c r="Q8" s="37"/>
      <c r="R8" s="36"/>
      <c r="S8" s="36"/>
      <c r="T8" s="36"/>
      <c r="U8" s="36"/>
      <c r="V8" s="58"/>
      <c r="W8" s="59"/>
      <c r="X8" s="37"/>
      <c r="Y8" s="36"/>
      <c r="Z8" s="36"/>
      <c r="AA8" s="36"/>
      <c r="AB8" s="36"/>
      <c r="AC8" s="58"/>
      <c r="AD8" s="59"/>
      <c r="AE8" s="37"/>
      <c r="AF8" s="36"/>
      <c r="AG8" s="36"/>
      <c r="AH8" s="36"/>
      <c r="AI8" s="36"/>
      <c r="AJ8" s="58"/>
      <c r="AK8" s="59"/>
      <c r="AL8" s="37"/>
      <c r="AM8" s="36"/>
      <c r="AN8" s="36"/>
      <c r="AO8" s="36"/>
      <c r="AP8" s="36"/>
      <c r="AQ8" s="58"/>
      <c r="AR8" s="59"/>
      <c r="AS8" s="37"/>
      <c r="AT8" s="36"/>
      <c r="AU8" s="36"/>
      <c r="AV8" s="36"/>
      <c r="AW8" s="36"/>
      <c r="AX8" s="58"/>
      <c r="AY8" s="59"/>
    </row>
    <row r="9" spans="1:52" x14ac:dyDescent="0.25">
      <c r="B9" s="110">
        <v>2</v>
      </c>
      <c r="C9" s="111" t="s">
        <v>18</v>
      </c>
      <c r="D9" s="145">
        <v>43452</v>
      </c>
      <c r="E9" s="112">
        <v>43452</v>
      </c>
      <c r="F9" s="135">
        <f>DATEDIF(D9,E9,"d")+1</f>
        <v>1</v>
      </c>
      <c r="G9" s="38"/>
      <c r="H9" s="38"/>
      <c r="I9" s="38"/>
      <c r="J9" s="44"/>
      <c r="K9" s="45"/>
      <c r="L9" s="45"/>
      <c r="M9" s="45"/>
      <c r="N9" s="45"/>
      <c r="O9" s="52"/>
      <c r="P9" s="53"/>
      <c r="Q9" s="39"/>
      <c r="R9" s="38"/>
      <c r="S9" s="38"/>
      <c r="T9" s="38"/>
      <c r="U9" s="38"/>
      <c r="V9" s="60"/>
      <c r="W9" s="61"/>
      <c r="X9" s="39"/>
      <c r="Y9" s="38"/>
      <c r="Z9" s="38"/>
      <c r="AA9" s="38"/>
      <c r="AB9" s="38"/>
      <c r="AC9" s="60"/>
      <c r="AD9" s="61"/>
      <c r="AE9" s="39"/>
      <c r="AF9" s="38"/>
      <c r="AG9" s="38"/>
      <c r="AH9" s="38"/>
      <c r="AI9" s="38"/>
      <c r="AJ9" s="60"/>
      <c r="AK9" s="61"/>
      <c r="AL9" s="39"/>
      <c r="AM9" s="38"/>
      <c r="AN9" s="38"/>
      <c r="AO9" s="38"/>
      <c r="AP9" s="38"/>
      <c r="AQ9" s="60"/>
      <c r="AR9" s="61"/>
      <c r="AS9" s="39"/>
      <c r="AT9" s="38"/>
      <c r="AU9" s="38"/>
      <c r="AV9" s="38"/>
      <c r="AW9" s="38"/>
      <c r="AX9" s="60"/>
      <c r="AY9" s="61"/>
    </row>
    <row r="10" spans="1:52" x14ac:dyDescent="0.25">
      <c r="B10" s="110">
        <v>3</v>
      </c>
      <c r="C10" s="111" t="s">
        <v>36</v>
      </c>
      <c r="D10" s="112">
        <v>43453</v>
      </c>
      <c r="E10" s="112">
        <v>43503</v>
      </c>
      <c r="F10" s="135">
        <f t="shared" ref="F10:F18" si="2">DATEDIF(D10,E10,"d")+1</f>
        <v>51</v>
      </c>
      <c r="G10" s="38"/>
      <c r="H10" s="38"/>
      <c r="I10" s="38"/>
      <c r="J10" s="44"/>
      <c r="K10" s="45"/>
      <c r="L10" s="45"/>
      <c r="M10" s="45"/>
      <c r="N10" s="45"/>
      <c r="O10" s="52"/>
      <c r="P10" s="53"/>
      <c r="Q10" s="39"/>
      <c r="R10" s="38"/>
      <c r="S10" s="38"/>
      <c r="T10" s="38"/>
      <c r="U10" s="38"/>
      <c r="V10" s="60"/>
      <c r="W10" s="61"/>
      <c r="X10" s="39"/>
      <c r="Y10" s="38"/>
      <c r="Z10" s="38"/>
      <c r="AA10" s="38"/>
      <c r="AB10" s="38"/>
      <c r="AC10" s="60"/>
      <c r="AD10" s="61"/>
      <c r="AE10" s="39"/>
      <c r="AF10" s="38"/>
      <c r="AG10" s="38"/>
      <c r="AH10" s="38"/>
      <c r="AI10" s="38"/>
      <c r="AJ10" s="60"/>
      <c r="AK10" s="61"/>
      <c r="AL10" s="39"/>
      <c r="AM10" s="38"/>
      <c r="AN10" s="38"/>
      <c r="AO10" s="38"/>
      <c r="AP10" s="38"/>
      <c r="AQ10" s="60"/>
      <c r="AR10" s="61"/>
      <c r="AS10" s="39"/>
      <c r="AT10" s="38"/>
      <c r="AU10" s="38"/>
      <c r="AV10" s="38"/>
      <c r="AW10" s="38"/>
      <c r="AX10" s="60"/>
      <c r="AY10" s="61"/>
    </row>
    <row r="11" spans="1:52" x14ac:dyDescent="0.25">
      <c r="B11" s="110">
        <v>4</v>
      </c>
      <c r="C11" s="111" t="s">
        <v>22</v>
      </c>
      <c r="D11" s="112">
        <v>43503</v>
      </c>
      <c r="E11" s="112">
        <v>43549</v>
      </c>
      <c r="F11" s="135">
        <f t="shared" si="2"/>
        <v>47</v>
      </c>
      <c r="G11" s="38"/>
      <c r="H11" s="38"/>
      <c r="I11" s="38"/>
      <c r="J11" s="44"/>
      <c r="K11" s="45"/>
      <c r="L11" s="45"/>
      <c r="M11" s="45"/>
      <c r="N11" s="45"/>
      <c r="O11" s="52"/>
      <c r="P11" s="53"/>
      <c r="Q11" s="39"/>
      <c r="R11" s="38"/>
      <c r="S11" s="38"/>
      <c r="T11" s="38"/>
      <c r="U11" s="38"/>
      <c r="V11" s="60"/>
      <c r="W11" s="61"/>
      <c r="X11" s="39"/>
      <c r="Y11" s="38"/>
      <c r="Z11" s="38"/>
      <c r="AA11" s="38"/>
      <c r="AB11" s="38"/>
      <c r="AC11" s="60"/>
      <c r="AD11" s="61"/>
      <c r="AE11" s="39"/>
      <c r="AF11" s="38"/>
      <c r="AG11" s="38"/>
      <c r="AH11" s="38"/>
      <c r="AI11" s="38"/>
      <c r="AJ11" s="60"/>
      <c r="AK11" s="61"/>
      <c r="AL11" s="39"/>
      <c r="AM11" s="38"/>
      <c r="AN11" s="38"/>
      <c r="AO11" s="38"/>
      <c r="AP11" s="38"/>
      <c r="AQ11" s="60"/>
      <c r="AR11" s="61"/>
      <c r="AS11" s="39"/>
      <c r="AT11" s="38"/>
      <c r="AU11" s="38"/>
      <c r="AV11" s="38"/>
      <c r="AW11" s="38"/>
      <c r="AX11" s="60"/>
      <c r="AY11" s="61"/>
    </row>
    <row r="12" spans="1:52" ht="15.75" thickBot="1" x14ac:dyDescent="0.3">
      <c r="B12" s="125">
        <v>5</v>
      </c>
      <c r="C12" s="126" t="s">
        <v>23</v>
      </c>
      <c r="D12" s="127">
        <v>43549</v>
      </c>
      <c r="E12" s="127">
        <v>43640</v>
      </c>
      <c r="F12" s="136">
        <f t="shared" si="2"/>
        <v>92</v>
      </c>
      <c r="G12" s="38"/>
      <c r="H12" s="38"/>
      <c r="I12" s="38"/>
      <c r="J12" s="44"/>
      <c r="K12" s="45"/>
      <c r="L12" s="45"/>
      <c r="M12" s="45"/>
      <c r="N12" s="45"/>
      <c r="O12" s="52"/>
      <c r="P12" s="53"/>
      <c r="Q12" s="39"/>
      <c r="R12" s="38"/>
      <c r="S12" s="38"/>
      <c r="T12" s="38"/>
      <c r="U12" s="38"/>
      <c r="V12" s="60"/>
      <c r="W12" s="61"/>
      <c r="X12" s="39"/>
      <c r="Y12" s="38"/>
      <c r="Z12" s="38"/>
      <c r="AA12" s="38"/>
      <c r="AB12" s="38"/>
      <c r="AC12" s="60"/>
      <c r="AD12" s="61"/>
      <c r="AE12" s="39"/>
      <c r="AF12" s="38"/>
      <c r="AG12" s="38"/>
      <c r="AH12" s="38"/>
      <c r="AI12" s="38"/>
      <c r="AJ12" s="60"/>
      <c r="AK12" s="61"/>
      <c r="AL12" s="39"/>
      <c r="AM12" s="38"/>
      <c r="AN12" s="38"/>
      <c r="AO12" s="38"/>
      <c r="AP12" s="38"/>
      <c r="AQ12" s="60"/>
      <c r="AR12" s="61"/>
      <c r="AS12" s="39"/>
      <c r="AT12" s="38"/>
      <c r="AU12" s="38"/>
      <c r="AV12" s="38"/>
      <c r="AW12" s="38"/>
      <c r="AX12" s="60"/>
      <c r="AY12" s="61"/>
    </row>
    <row r="13" spans="1:52" x14ac:dyDescent="0.25">
      <c r="B13" s="122">
        <v>6</v>
      </c>
      <c r="C13" s="123" t="s">
        <v>19</v>
      </c>
      <c r="D13" s="124">
        <v>43570</v>
      </c>
      <c r="E13" s="124">
        <v>43588</v>
      </c>
      <c r="F13" s="137">
        <f t="shared" si="2"/>
        <v>19</v>
      </c>
      <c r="G13" s="38"/>
      <c r="H13" s="38"/>
      <c r="I13" s="38"/>
      <c r="J13" s="44"/>
      <c r="K13" s="45"/>
      <c r="L13" s="45"/>
      <c r="M13" s="45"/>
      <c r="N13" s="45"/>
      <c r="O13" s="52"/>
      <c r="P13" s="53"/>
      <c r="Q13" s="39"/>
      <c r="R13" s="38"/>
      <c r="S13" s="38"/>
      <c r="T13" s="38"/>
      <c r="U13" s="38"/>
      <c r="V13" s="60"/>
      <c r="W13" s="61"/>
      <c r="X13" s="39"/>
      <c r="Y13" s="38"/>
      <c r="Z13" s="38"/>
      <c r="AA13" s="38"/>
      <c r="AB13" s="38"/>
      <c r="AC13" s="60"/>
      <c r="AD13" s="61"/>
      <c r="AE13" s="39"/>
      <c r="AF13" s="38"/>
      <c r="AG13" s="38"/>
      <c r="AH13" s="38"/>
      <c r="AI13" s="38"/>
      <c r="AJ13" s="60"/>
      <c r="AK13" s="61"/>
      <c r="AL13" s="39"/>
      <c r="AM13" s="38"/>
      <c r="AN13" s="38"/>
      <c r="AO13" s="38"/>
      <c r="AP13" s="38"/>
      <c r="AQ13" s="60"/>
      <c r="AR13" s="61"/>
      <c r="AS13" s="39"/>
      <c r="AT13" s="38"/>
      <c r="AU13" s="38"/>
      <c r="AV13" s="38"/>
      <c r="AW13" s="38"/>
      <c r="AX13" s="60"/>
      <c r="AY13" s="61"/>
    </row>
    <row r="14" spans="1:52" x14ac:dyDescent="0.25">
      <c r="B14" s="113">
        <v>7</v>
      </c>
      <c r="C14" s="115" t="s">
        <v>25</v>
      </c>
      <c r="D14" s="114">
        <v>43591</v>
      </c>
      <c r="E14" s="114">
        <v>43591</v>
      </c>
      <c r="F14" s="138">
        <f>DATEDIF(D14,E14,"d")+1</f>
        <v>1</v>
      </c>
      <c r="G14" s="38"/>
      <c r="H14" s="38"/>
      <c r="I14" s="38"/>
      <c r="J14" s="44"/>
      <c r="K14" s="45"/>
      <c r="L14" s="45"/>
      <c r="M14" s="45"/>
      <c r="N14" s="45"/>
      <c r="O14" s="52"/>
      <c r="P14" s="53"/>
      <c r="Q14" s="39"/>
      <c r="R14" s="38"/>
      <c r="S14" s="38"/>
      <c r="T14" s="38"/>
      <c r="U14" s="38"/>
      <c r="V14" s="60"/>
      <c r="W14" s="61"/>
      <c r="X14" s="39"/>
      <c r="Y14" s="38"/>
      <c r="Z14" s="38"/>
      <c r="AA14" s="38"/>
      <c r="AB14" s="38"/>
      <c r="AC14" s="60"/>
      <c r="AD14" s="61"/>
      <c r="AE14" s="39"/>
      <c r="AF14" s="38"/>
      <c r="AG14" s="38"/>
      <c r="AH14" s="38"/>
      <c r="AI14" s="38"/>
      <c r="AJ14" s="60"/>
      <c r="AK14" s="61"/>
      <c r="AL14" s="39"/>
      <c r="AM14" s="38"/>
      <c r="AN14" s="38"/>
      <c r="AO14" s="38"/>
      <c r="AP14" s="38"/>
      <c r="AQ14" s="60"/>
      <c r="AR14" s="61"/>
      <c r="AS14" s="39"/>
      <c r="AT14" s="38"/>
      <c r="AU14" s="38"/>
      <c r="AV14" s="38"/>
      <c r="AW14" s="38"/>
      <c r="AX14" s="60"/>
      <c r="AY14" s="61"/>
    </row>
    <row r="15" spans="1:52" x14ac:dyDescent="0.25">
      <c r="B15" s="113">
        <v>8</v>
      </c>
      <c r="C15" s="115" t="s">
        <v>26</v>
      </c>
      <c r="D15" s="114">
        <v>43592</v>
      </c>
      <c r="E15" s="114">
        <v>43613</v>
      </c>
      <c r="F15" s="138">
        <f t="shared" si="2"/>
        <v>22</v>
      </c>
      <c r="G15" s="38"/>
      <c r="H15" s="38"/>
      <c r="I15" s="38"/>
      <c r="J15" s="44"/>
      <c r="K15" s="45"/>
      <c r="L15" s="45"/>
      <c r="M15" s="45"/>
      <c r="N15" s="45"/>
      <c r="O15" s="52"/>
      <c r="P15" s="53"/>
      <c r="Q15" s="39"/>
      <c r="R15" s="38"/>
      <c r="S15" s="38"/>
      <c r="T15" s="38"/>
      <c r="U15" s="38"/>
      <c r="V15" s="60"/>
      <c r="W15" s="61"/>
      <c r="X15" s="39"/>
      <c r="Y15" s="38"/>
      <c r="Z15" s="38"/>
      <c r="AA15" s="38"/>
      <c r="AB15" s="38"/>
      <c r="AC15" s="60"/>
      <c r="AD15" s="61"/>
      <c r="AE15" s="39"/>
      <c r="AF15" s="38"/>
      <c r="AG15" s="38"/>
      <c r="AH15" s="38"/>
      <c r="AI15" s="38"/>
      <c r="AJ15" s="60"/>
      <c r="AK15" s="61"/>
      <c r="AL15" s="39"/>
      <c r="AM15" s="38"/>
      <c r="AN15" s="38"/>
      <c r="AO15" s="38"/>
      <c r="AP15" s="38"/>
      <c r="AQ15" s="60"/>
      <c r="AR15" s="61"/>
      <c r="AS15" s="39"/>
      <c r="AT15" s="38"/>
      <c r="AU15" s="38"/>
      <c r="AV15" s="38"/>
      <c r="AW15" s="38"/>
      <c r="AX15" s="60"/>
      <c r="AY15" s="61"/>
    </row>
    <row r="16" spans="1:52" x14ac:dyDescent="0.25">
      <c r="B16" s="113">
        <v>9</v>
      </c>
      <c r="C16" s="115" t="s">
        <v>27</v>
      </c>
      <c r="D16" s="114">
        <v>43613</v>
      </c>
      <c r="E16" s="114">
        <v>43620</v>
      </c>
      <c r="F16" s="138">
        <f t="shared" si="2"/>
        <v>8</v>
      </c>
      <c r="G16" s="38"/>
      <c r="H16" s="38"/>
      <c r="I16" s="38"/>
      <c r="J16" s="44"/>
      <c r="K16" s="45"/>
      <c r="L16" s="45"/>
      <c r="M16" s="45"/>
      <c r="N16" s="45"/>
      <c r="O16" s="52"/>
      <c r="P16" s="53"/>
      <c r="Q16" s="39"/>
      <c r="R16" s="38"/>
      <c r="S16" s="38"/>
      <c r="T16" s="38"/>
      <c r="U16" s="38"/>
      <c r="V16" s="60"/>
      <c r="W16" s="61"/>
      <c r="X16" s="39"/>
      <c r="Y16" s="38"/>
      <c r="Z16" s="38"/>
      <c r="AA16" s="38"/>
      <c r="AB16" s="38"/>
      <c r="AC16" s="60"/>
      <c r="AD16" s="61"/>
      <c r="AE16" s="39"/>
      <c r="AF16" s="38"/>
      <c r="AG16" s="38"/>
      <c r="AH16" s="38"/>
      <c r="AI16" s="38"/>
      <c r="AJ16" s="60"/>
      <c r="AK16" s="61"/>
      <c r="AL16" s="39"/>
      <c r="AM16" s="38"/>
      <c r="AN16" s="38"/>
      <c r="AO16" s="38"/>
      <c r="AP16" s="38"/>
      <c r="AQ16" s="60"/>
      <c r="AR16" s="61"/>
      <c r="AS16" s="39"/>
      <c r="AT16" s="38"/>
      <c r="AU16" s="38"/>
      <c r="AV16" s="38"/>
      <c r="AW16" s="38"/>
      <c r="AX16" s="60"/>
      <c r="AY16" s="61"/>
    </row>
    <row r="17" spans="2:51" ht="15.75" thickBot="1" x14ac:dyDescent="0.3">
      <c r="B17" s="116">
        <v>10</v>
      </c>
      <c r="C17" s="121" t="s">
        <v>20</v>
      </c>
      <c r="D17" s="117">
        <v>43620</v>
      </c>
      <c r="E17" s="117">
        <v>43640</v>
      </c>
      <c r="F17" s="139">
        <f t="shared" si="2"/>
        <v>21</v>
      </c>
      <c r="G17" s="38"/>
      <c r="H17" s="38"/>
      <c r="I17" s="38"/>
      <c r="J17" s="44"/>
      <c r="K17" s="45"/>
      <c r="L17" s="45"/>
      <c r="M17" s="45"/>
      <c r="N17" s="45"/>
      <c r="O17" s="52"/>
      <c r="P17" s="53"/>
      <c r="Q17" s="39"/>
      <c r="R17" s="38"/>
      <c r="S17" s="38"/>
      <c r="T17" s="38"/>
      <c r="U17" s="38"/>
      <c r="V17" s="60"/>
      <c r="W17" s="61"/>
      <c r="X17" s="39"/>
      <c r="Y17" s="38"/>
      <c r="Z17" s="38"/>
      <c r="AA17" s="38"/>
      <c r="AB17" s="38"/>
      <c r="AC17" s="60"/>
      <c r="AD17" s="61"/>
      <c r="AE17" s="39"/>
      <c r="AF17" s="38"/>
      <c r="AG17" s="38"/>
      <c r="AH17" s="38"/>
      <c r="AI17" s="38"/>
      <c r="AJ17" s="60"/>
      <c r="AK17" s="61"/>
      <c r="AL17" s="39"/>
      <c r="AM17" s="38"/>
      <c r="AN17" s="38"/>
      <c r="AO17" s="38"/>
      <c r="AP17" s="38"/>
      <c r="AQ17" s="60"/>
      <c r="AR17" s="61"/>
      <c r="AS17" s="39"/>
      <c r="AT17" s="38"/>
      <c r="AU17" s="38"/>
      <c r="AV17" s="38"/>
      <c r="AW17" s="38"/>
      <c r="AX17" s="60"/>
      <c r="AY17" s="61"/>
    </row>
    <row r="18" spans="2:51" ht="15.75" thickBot="1" x14ac:dyDescent="0.3">
      <c r="B18" s="131">
        <v>11</v>
      </c>
      <c r="C18" s="132" t="s">
        <v>24</v>
      </c>
      <c r="D18" s="133">
        <v>43625</v>
      </c>
      <c r="E18" s="149">
        <v>43640</v>
      </c>
      <c r="F18" s="140">
        <f t="shared" si="2"/>
        <v>16</v>
      </c>
      <c r="G18" s="38"/>
      <c r="H18" s="38"/>
      <c r="I18" s="38"/>
      <c r="J18" s="44"/>
      <c r="K18" s="45"/>
      <c r="L18" s="45"/>
      <c r="M18" s="45"/>
      <c r="N18" s="45"/>
      <c r="O18" s="52"/>
      <c r="P18" s="53"/>
      <c r="Q18" s="39"/>
      <c r="R18" s="38"/>
      <c r="S18" s="38"/>
      <c r="T18" s="38"/>
      <c r="U18" s="38"/>
      <c r="V18" s="60"/>
      <c r="W18" s="61"/>
      <c r="X18" s="39"/>
      <c r="Y18" s="38"/>
      <c r="Z18" s="38"/>
      <c r="AA18" s="38"/>
      <c r="AB18" s="38"/>
      <c r="AC18" s="60"/>
      <c r="AD18" s="61"/>
      <c r="AE18" s="39"/>
      <c r="AF18" s="38"/>
      <c r="AG18" s="38"/>
      <c r="AH18" s="38"/>
      <c r="AI18" s="38"/>
      <c r="AJ18" s="60"/>
      <c r="AK18" s="61"/>
      <c r="AL18" s="39"/>
      <c r="AM18" s="38"/>
      <c r="AN18" s="38"/>
      <c r="AO18" s="38"/>
      <c r="AP18" s="38"/>
      <c r="AQ18" s="60"/>
      <c r="AR18" s="61"/>
      <c r="AS18" s="39"/>
      <c r="AT18" s="38"/>
      <c r="AU18" s="38"/>
      <c r="AV18" s="38"/>
      <c r="AW18" s="38"/>
      <c r="AX18" s="60"/>
      <c r="AY18" s="61"/>
    </row>
    <row r="19" spans="2:51" ht="15.75" thickBot="1" x14ac:dyDescent="0.3">
      <c r="B19" s="128">
        <v>12</v>
      </c>
      <c r="C19" s="129" t="s">
        <v>21</v>
      </c>
      <c r="D19" s="130">
        <v>43580</v>
      </c>
      <c r="E19" s="147">
        <v>43655</v>
      </c>
      <c r="F19" s="141">
        <f t="shared" ref="F19:F25" si="3">DATEDIF(D19,E19,"d")+1</f>
        <v>76</v>
      </c>
      <c r="G19" s="96"/>
      <c r="H19" s="96"/>
      <c r="I19" s="96"/>
      <c r="J19" s="97"/>
      <c r="K19" s="98"/>
      <c r="L19" s="98"/>
      <c r="M19" s="98"/>
      <c r="N19" s="98"/>
      <c r="O19" s="99"/>
      <c r="P19" s="100"/>
      <c r="Q19" s="101"/>
      <c r="R19" s="96"/>
      <c r="S19" s="96"/>
      <c r="T19" s="96"/>
      <c r="U19" s="96"/>
      <c r="V19" s="102"/>
      <c r="W19" s="103"/>
      <c r="X19" s="101"/>
      <c r="Y19" s="96"/>
      <c r="Z19" s="96"/>
      <c r="AA19" s="96"/>
      <c r="AB19" s="96"/>
      <c r="AC19" s="102"/>
      <c r="AD19" s="103"/>
      <c r="AE19" s="101"/>
      <c r="AF19" s="96"/>
      <c r="AG19" s="96"/>
      <c r="AH19" s="96"/>
      <c r="AI19" s="96"/>
      <c r="AJ19" s="102"/>
      <c r="AK19" s="103"/>
      <c r="AL19" s="101"/>
      <c r="AM19" s="96"/>
      <c r="AN19" s="96"/>
      <c r="AO19" s="96"/>
      <c r="AP19" s="96"/>
      <c r="AQ19" s="102"/>
      <c r="AR19" s="103"/>
      <c r="AS19" s="101"/>
      <c r="AT19" s="96"/>
      <c r="AU19" s="96"/>
      <c r="AV19" s="96"/>
      <c r="AW19" s="96"/>
      <c r="AX19" s="102"/>
      <c r="AY19" s="103"/>
    </row>
    <row r="20" spans="2:51" x14ac:dyDescent="0.25">
      <c r="B20" s="104">
        <v>13</v>
      </c>
      <c r="C20" s="105" t="s">
        <v>32</v>
      </c>
      <c r="D20" s="148">
        <v>43640</v>
      </c>
      <c r="E20" s="106">
        <v>43670</v>
      </c>
      <c r="F20" s="142">
        <f t="shared" si="3"/>
        <v>31</v>
      </c>
      <c r="G20" s="96"/>
      <c r="H20" s="96"/>
      <c r="I20" s="96"/>
      <c r="J20" s="97"/>
      <c r="K20" s="98"/>
      <c r="L20" s="98"/>
      <c r="M20" s="98"/>
      <c r="N20" s="98"/>
      <c r="O20" s="99"/>
      <c r="P20" s="100"/>
      <c r="Q20" s="101"/>
      <c r="R20" s="96"/>
      <c r="S20" s="96"/>
      <c r="T20" s="96"/>
      <c r="U20" s="96"/>
      <c r="V20" s="102"/>
      <c r="W20" s="103"/>
      <c r="X20" s="101"/>
      <c r="Y20" s="96"/>
      <c r="Z20" s="96"/>
      <c r="AA20" s="96"/>
      <c r="AB20" s="96"/>
      <c r="AC20" s="102"/>
      <c r="AD20" s="103"/>
      <c r="AE20" s="101"/>
      <c r="AF20" s="96"/>
      <c r="AG20" s="96"/>
      <c r="AH20" s="96"/>
      <c r="AI20" s="96"/>
      <c r="AJ20" s="102"/>
      <c r="AK20" s="103"/>
      <c r="AL20" s="101"/>
      <c r="AM20" s="96"/>
      <c r="AN20" s="96"/>
      <c r="AO20" s="96"/>
      <c r="AP20" s="96"/>
      <c r="AQ20" s="102"/>
      <c r="AR20" s="103"/>
      <c r="AS20" s="101"/>
      <c r="AT20" s="96"/>
      <c r="AU20" s="96"/>
      <c r="AV20" s="96"/>
      <c r="AW20" s="96"/>
      <c r="AX20" s="102"/>
      <c r="AY20" s="103"/>
    </row>
    <row r="21" spans="2:51" x14ac:dyDescent="0.25">
      <c r="B21" s="104">
        <v>14</v>
      </c>
      <c r="C21" s="105" t="s">
        <v>31</v>
      </c>
      <c r="D21" s="106">
        <v>43670</v>
      </c>
      <c r="E21" s="106">
        <v>43685</v>
      </c>
      <c r="F21" s="142">
        <f t="shared" si="3"/>
        <v>16</v>
      </c>
      <c r="G21" s="96"/>
      <c r="H21" s="96"/>
      <c r="I21" s="96"/>
      <c r="J21" s="97"/>
      <c r="K21" s="98"/>
      <c r="L21" s="98"/>
      <c r="M21" s="98"/>
      <c r="N21" s="98"/>
      <c r="O21" s="99"/>
      <c r="P21" s="100"/>
      <c r="Q21" s="101"/>
      <c r="R21" s="96"/>
      <c r="S21" s="96"/>
      <c r="T21" s="96"/>
      <c r="U21" s="96"/>
      <c r="V21" s="102"/>
      <c r="W21" s="103"/>
      <c r="X21" s="101"/>
      <c r="Y21" s="96"/>
      <c r="Z21" s="96"/>
      <c r="AA21" s="96"/>
      <c r="AB21" s="96"/>
      <c r="AC21" s="102"/>
      <c r="AD21" s="103"/>
      <c r="AE21" s="101"/>
      <c r="AF21" s="96"/>
      <c r="AG21" s="96"/>
      <c r="AH21" s="96"/>
      <c r="AI21" s="96"/>
      <c r="AJ21" s="102"/>
      <c r="AK21" s="103"/>
      <c r="AL21" s="101"/>
      <c r="AM21" s="96"/>
      <c r="AN21" s="96"/>
      <c r="AO21" s="96"/>
      <c r="AP21" s="96"/>
      <c r="AQ21" s="102"/>
      <c r="AR21" s="103"/>
      <c r="AS21" s="101"/>
      <c r="AT21" s="96"/>
      <c r="AU21" s="96"/>
      <c r="AV21" s="96"/>
      <c r="AW21" s="96"/>
      <c r="AX21" s="102"/>
      <c r="AY21" s="103"/>
    </row>
    <row r="22" spans="2:51" x14ac:dyDescent="0.25">
      <c r="B22" s="104">
        <v>15</v>
      </c>
      <c r="C22" s="105" t="s">
        <v>29</v>
      </c>
      <c r="D22" s="106">
        <v>43636</v>
      </c>
      <c r="E22" s="106">
        <v>43670</v>
      </c>
      <c r="F22" s="142">
        <f t="shared" si="3"/>
        <v>35</v>
      </c>
      <c r="G22" s="96"/>
      <c r="H22" s="96"/>
      <c r="I22" s="96"/>
      <c r="J22" s="97"/>
      <c r="K22" s="98"/>
      <c r="L22" s="98"/>
      <c r="M22" s="98"/>
      <c r="N22" s="98"/>
      <c r="O22" s="99"/>
      <c r="P22" s="100"/>
      <c r="Q22" s="101"/>
      <c r="R22" s="96"/>
      <c r="S22" s="96"/>
      <c r="T22" s="96"/>
      <c r="U22" s="96"/>
      <c r="V22" s="102"/>
      <c r="W22" s="103"/>
      <c r="X22" s="101"/>
      <c r="Y22" s="96"/>
      <c r="Z22" s="96"/>
      <c r="AA22" s="96"/>
      <c r="AB22" s="96"/>
      <c r="AC22" s="102"/>
      <c r="AD22" s="103"/>
      <c r="AE22" s="101"/>
      <c r="AF22" s="96"/>
      <c r="AG22" s="96"/>
      <c r="AH22" s="96"/>
      <c r="AI22" s="96"/>
      <c r="AJ22" s="102"/>
      <c r="AK22" s="103"/>
      <c r="AL22" s="101"/>
      <c r="AM22" s="96"/>
      <c r="AN22" s="96"/>
      <c r="AO22" s="96"/>
      <c r="AP22" s="96"/>
      <c r="AQ22" s="102"/>
      <c r="AR22" s="103"/>
      <c r="AS22" s="101"/>
      <c r="AT22" s="96"/>
      <c r="AU22" s="96"/>
      <c r="AV22" s="96"/>
      <c r="AW22" s="96"/>
      <c r="AX22" s="102"/>
      <c r="AY22" s="103"/>
    </row>
    <row r="23" spans="2:51" x14ac:dyDescent="0.25">
      <c r="B23" s="104">
        <v>16</v>
      </c>
      <c r="C23" s="105" t="s">
        <v>30</v>
      </c>
      <c r="D23" s="148">
        <v>43670</v>
      </c>
      <c r="E23" s="148">
        <v>43693</v>
      </c>
      <c r="F23" s="142">
        <f t="shared" si="3"/>
        <v>24</v>
      </c>
      <c r="G23" s="96"/>
      <c r="H23" s="96"/>
      <c r="I23" s="96"/>
      <c r="J23" s="97"/>
      <c r="K23" s="98"/>
      <c r="L23" s="98"/>
      <c r="M23" s="98"/>
      <c r="N23" s="98"/>
      <c r="O23" s="99"/>
      <c r="P23" s="100"/>
      <c r="Q23" s="101"/>
      <c r="R23" s="96"/>
      <c r="S23" s="96"/>
      <c r="T23" s="96"/>
      <c r="U23" s="96"/>
      <c r="V23" s="102"/>
      <c r="W23" s="103"/>
      <c r="X23" s="101"/>
      <c r="Y23" s="96"/>
      <c r="Z23" s="96"/>
      <c r="AA23" s="96"/>
      <c r="AB23" s="96"/>
      <c r="AC23" s="102"/>
      <c r="AD23" s="103"/>
      <c r="AE23" s="101"/>
      <c r="AF23" s="96"/>
      <c r="AG23" s="96"/>
      <c r="AH23" s="96"/>
      <c r="AI23" s="96"/>
      <c r="AJ23" s="102"/>
      <c r="AK23" s="103"/>
      <c r="AL23" s="101"/>
      <c r="AM23" s="96"/>
      <c r="AN23" s="96"/>
      <c r="AO23" s="96"/>
      <c r="AP23" s="96"/>
      <c r="AQ23" s="102"/>
      <c r="AR23" s="103"/>
      <c r="AS23" s="101"/>
      <c r="AT23" s="96"/>
      <c r="AU23" s="96"/>
      <c r="AV23" s="96"/>
      <c r="AW23" s="96"/>
      <c r="AX23" s="102"/>
      <c r="AY23" s="103"/>
    </row>
    <row r="24" spans="2:51" x14ac:dyDescent="0.25">
      <c r="B24" s="104">
        <v>17</v>
      </c>
      <c r="C24" s="105" t="s">
        <v>34</v>
      </c>
      <c r="D24" s="106">
        <v>43694</v>
      </c>
      <c r="E24" s="106">
        <v>43706</v>
      </c>
      <c r="F24" s="142">
        <f t="shared" si="3"/>
        <v>13</v>
      </c>
      <c r="G24" s="96"/>
      <c r="H24" s="96"/>
      <c r="I24" s="96"/>
      <c r="J24" s="97"/>
      <c r="K24" s="98"/>
      <c r="L24" s="98"/>
      <c r="M24" s="98"/>
      <c r="N24" s="98"/>
      <c r="O24" s="99"/>
      <c r="P24" s="100"/>
      <c r="Q24" s="101"/>
      <c r="R24" s="96"/>
      <c r="S24" s="96"/>
      <c r="T24" s="96"/>
      <c r="U24" s="96"/>
      <c r="V24" s="102"/>
      <c r="W24" s="103"/>
      <c r="X24" s="101"/>
      <c r="Y24" s="96"/>
      <c r="Z24" s="96"/>
      <c r="AA24" s="96"/>
      <c r="AB24" s="96"/>
      <c r="AC24" s="102"/>
      <c r="AD24" s="103"/>
      <c r="AE24" s="101"/>
      <c r="AF24" s="96"/>
      <c r="AG24" s="96"/>
      <c r="AH24" s="96"/>
      <c r="AI24" s="96"/>
      <c r="AJ24" s="102"/>
      <c r="AK24" s="103"/>
      <c r="AL24" s="101"/>
      <c r="AM24" s="96"/>
      <c r="AN24" s="96"/>
      <c r="AO24" s="96"/>
      <c r="AP24" s="96"/>
      <c r="AQ24" s="102"/>
      <c r="AR24" s="103"/>
      <c r="AS24" s="101"/>
      <c r="AT24" s="96"/>
      <c r="AU24" s="96"/>
      <c r="AV24" s="96"/>
      <c r="AW24" s="96"/>
      <c r="AX24" s="102"/>
      <c r="AY24" s="103"/>
    </row>
    <row r="25" spans="2:51" ht="15.75" thickBot="1" x14ac:dyDescent="0.3">
      <c r="B25" s="118">
        <v>18</v>
      </c>
      <c r="C25" s="119" t="s">
        <v>33</v>
      </c>
      <c r="D25" s="120">
        <v>43706</v>
      </c>
      <c r="E25" s="144">
        <v>43707</v>
      </c>
      <c r="F25" s="143">
        <f t="shared" si="3"/>
        <v>2</v>
      </c>
      <c r="G25" s="40"/>
      <c r="H25" s="40"/>
      <c r="I25" s="40"/>
      <c r="J25" s="46"/>
      <c r="K25" s="47"/>
      <c r="L25" s="47"/>
      <c r="M25" s="47"/>
      <c r="N25" s="47"/>
      <c r="O25" s="54"/>
      <c r="P25" s="55"/>
      <c r="Q25" s="41"/>
      <c r="R25" s="40"/>
      <c r="S25" s="40"/>
      <c r="T25" s="40"/>
      <c r="U25" s="40"/>
      <c r="V25" s="62"/>
      <c r="W25" s="63"/>
      <c r="X25" s="41"/>
      <c r="Y25" s="40"/>
      <c r="Z25" s="40"/>
      <c r="AA25" s="40"/>
      <c r="AB25" s="40"/>
      <c r="AC25" s="62"/>
      <c r="AD25" s="63"/>
      <c r="AE25" s="41"/>
      <c r="AF25" s="40"/>
      <c r="AG25" s="40"/>
      <c r="AH25" s="40"/>
      <c r="AI25" s="40"/>
      <c r="AJ25" s="62"/>
      <c r="AK25" s="63"/>
      <c r="AL25" s="41"/>
      <c r="AM25" s="40"/>
      <c r="AN25" s="40"/>
      <c r="AO25" s="40"/>
      <c r="AP25" s="40"/>
      <c r="AQ25" s="62"/>
      <c r="AR25" s="63"/>
      <c r="AS25" s="41"/>
      <c r="AT25" s="40"/>
      <c r="AU25" s="40"/>
      <c r="AV25" s="40"/>
      <c r="AW25" s="40"/>
      <c r="AX25" s="62"/>
      <c r="AY25" s="63"/>
    </row>
    <row r="26" spans="2:51" x14ac:dyDescent="0.25">
      <c r="B26" s="146" t="s">
        <v>35</v>
      </c>
      <c r="Q26" s="2"/>
    </row>
  </sheetData>
  <mergeCells count="9">
    <mergeCell ref="AL6:AR6"/>
    <mergeCell ref="AS6:AY6"/>
    <mergeCell ref="B6:I6"/>
    <mergeCell ref="A1:P1"/>
    <mergeCell ref="J3:P3"/>
    <mergeCell ref="J6:P6"/>
    <mergeCell ref="Q6:W6"/>
    <mergeCell ref="X6:AD6"/>
    <mergeCell ref="AE6:AK6"/>
  </mergeCells>
  <conditionalFormatting sqref="J8:AY11 J13:AY25">
    <cfRule type="expression" dxfId="1" priority="2">
      <formula>AND($D8&lt;=J$5,$E8&gt;=J$5)</formula>
    </cfRule>
  </conditionalFormatting>
  <conditionalFormatting sqref="J12:AY12">
    <cfRule type="expression" dxfId="0" priority="1">
      <formula>AND($D12&lt;=J$5,$E12&gt;=J$5)</formula>
    </cfRule>
  </conditionalFormatting>
  <pageMargins left="0.70866141732283472" right="0.70866141732283472" top="0.78740157480314965" bottom="0.78740157480314965" header="0.31496062992125984" footer="0.31496062992125984"/>
  <pageSetup paperSize="9" scale="53" orientation="landscape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73" r:id="rId4" name="Scroll Bar 1">
              <controlPr defaultSize="0" autoPict="0">
                <anchor moveWithCells="1">
                  <from>
                    <xdr:col>9</xdr:col>
                    <xdr:colOff>19050</xdr:colOff>
                    <xdr:row>3</xdr:row>
                    <xdr:rowOff>9525</xdr:rowOff>
                  </from>
                  <to>
                    <xdr:col>16</xdr:col>
                    <xdr:colOff>0</xdr:colOff>
                    <xdr:row>3</xdr:row>
                    <xdr:rowOff>228600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Ganttuv diagram_úvod</vt:lpstr>
      <vt:lpstr>Ganttuv_diagram_projekt</vt:lpstr>
    </vt:vector>
  </TitlesOfParts>
  <Company>office.lasakovi.com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Lasak Pavel</dc:creator>
  <cp:lastModifiedBy>Lukáš Melecký</cp:lastModifiedBy>
  <cp:lastPrinted>2019-09-01T12:44:08Z</cp:lastPrinted>
  <dcterms:created xsi:type="dcterms:W3CDTF">2012-12-14T11:51:28Z</dcterms:created>
  <dcterms:modified xsi:type="dcterms:W3CDTF">2020-11-15T23:28:28Z</dcterms:modified>
</cp:coreProperties>
</file>