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codeName="ThisWorkbook"/>
  <mc:AlternateContent xmlns:mc="http://schemas.openxmlformats.org/markup-compatibility/2006">
    <mc:Choice Requires="x15">
      <x15ac:absPath xmlns:x15ac="http://schemas.microsoft.com/office/spreadsheetml/2010/11/ac" url="O:\42\Norsko\2014-2021_3.fáze\Příprava 3. fáze\15_Přílohy grantových smluv\Příloha IV - Vzory formulářů průběžné a závěrečné zprávy\MOP\Vzory na web 2021\"/>
    </mc:Choice>
  </mc:AlternateContent>
  <xr:revisionPtr revIDLastSave="0" documentId="8_{5C063825-5FF4-452B-98E7-C412B7455DC7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Data Input" sheetId="1" r:id="rId1"/>
    <sheet name="Vysvětlivky" sheetId="2" r:id="rId2"/>
  </sheets>
  <definedNames>
    <definedName name="_xlnm._FilterDatabase" localSheetId="0" hidden="1">'Data Input'!$X$13:$X$13</definedName>
    <definedName name="_xlnm.Print_Titles" localSheetId="0">'Data Input'!$13:$13</definedName>
    <definedName name="_xlnm.Print_Area" localSheetId="0">'Data Input'!$A$1:$W$100</definedName>
    <definedName name="_xlnm.Print_Area" localSheetId="1">Vysvětlivky!$A$1:$C$35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15" i="1" l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Z33" i="1"/>
  <c r="Z34" i="1"/>
  <c r="Z35" i="1"/>
  <c r="Z36" i="1"/>
  <c r="Z37" i="1"/>
  <c r="Z38" i="1"/>
  <c r="Z39" i="1"/>
  <c r="Z40" i="1"/>
  <c r="Z41" i="1"/>
  <c r="Z42" i="1"/>
  <c r="Z43" i="1"/>
  <c r="Z44" i="1"/>
  <c r="Z45" i="1"/>
  <c r="Z46" i="1"/>
  <c r="Z47" i="1"/>
  <c r="Z48" i="1"/>
  <c r="Z49" i="1"/>
  <c r="Z50" i="1"/>
  <c r="Z51" i="1"/>
  <c r="Z52" i="1"/>
  <c r="Z53" i="1"/>
  <c r="Z54" i="1"/>
  <c r="Z55" i="1"/>
  <c r="Z56" i="1"/>
  <c r="Z57" i="1"/>
  <c r="Z58" i="1"/>
  <c r="Z59" i="1"/>
  <c r="Z60" i="1"/>
  <c r="Z61" i="1"/>
  <c r="Z62" i="1"/>
  <c r="Z63" i="1"/>
  <c r="Z64" i="1"/>
  <c r="Z65" i="1"/>
  <c r="Z66" i="1"/>
  <c r="Z67" i="1"/>
  <c r="Z68" i="1"/>
  <c r="Z69" i="1"/>
  <c r="Z70" i="1"/>
  <c r="Z71" i="1"/>
  <c r="Z72" i="1"/>
  <c r="Z73" i="1"/>
  <c r="Z74" i="1"/>
  <c r="Z75" i="1"/>
  <c r="Z76" i="1"/>
  <c r="Z77" i="1"/>
  <c r="Z78" i="1"/>
  <c r="Z79" i="1"/>
  <c r="Z80" i="1"/>
  <c r="Z81" i="1"/>
  <c r="Z82" i="1"/>
  <c r="Z83" i="1"/>
  <c r="Z84" i="1"/>
  <c r="Z85" i="1"/>
  <c r="Z86" i="1"/>
  <c r="Z87" i="1"/>
  <c r="Z88" i="1"/>
  <c r="Z89" i="1"/>
  <c r="Z90" i="1"/>
  <c r="Z91" i="1"/>
  <c r="Z92" i="1"/>
  <c r="Z93" i="1"/>
  <c r="Z94" i="1"/>
  <c r="Z95" i="1"/>
  <c r="Z96" i="1"/>
  <c r="Z97" i="1"/>
  <c r="Z98" i="1"/>
  <c r="Z99" i="1"/>
  <c r="Z100" i="1"/>
  <c r="Z14" i="1"/>
  <c r="D9" i="1" l="1"/>
  <c r="O100" i="1"/>
  <c r="O99" i="1"/>
  <c r="O98" i="1"/>
  <c r="O97" i="1"/>
  <c r="O96" i="1"/>
  <c r="O95" i="1"/>
  <c r="O94" i="1"/>
  <c r="O93" i="1"/>
  <c r="O92" i="1"/>
  <c r="O91" i="1"/>
  <c r="O90" i="1"/>
  <c r="O89" i="1"/>
  <c r="O88" i="1"/>
  <c r="O87" i="1"/>
  <c r="O86" i="1"/>
  <c r="O85" i="1"/>
  <c r="O84" i="1"/>
  <c r="O83" i="1"/>
  <c r="O82" i="1"/>
  <c r="O81" i="1"/>
  <c r="O80" i="1"/>
  <c r="O79" i="1"/>
  <c r="O78" i="1"/>
  <c r="O77" i="1"/>
  <c r="O76" i="1"/>
  <c r="O75" i="1"/>
  <c r="O74" i="1"/>
  <c r="O73" i="1"/>
  <c r="O72" i="1"/>
  <c r="O71" i="1"/>
  <c r="O70" i="1"/>
  <c r="O69" i="1"/>
  <c r="O68" i="1"/>
  <c r="O67" i="1"/>
  <c r="O66" i="1"/>
  <c r="O65" i="1"/>
  <c r="O64" i="1"/>
  <c r="O63" i="1"/>
  <c r="O62" i="1"/>
  <c r="O61" i="1"/>
  <c r="O60" i="1"/>
  <c r="O59" i="1"/>
  <c r="O58" i="1"/>
  <c r="O57" i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A98" i="1" l="1"/>
  <c r="R98" i="1"/>
  <c r="T98" i="1"/>
  <c r="V98" i="1"/>
  <c r="X98" i="1"/>
  <c r="Y98" i="1"/>
  <c r="A99" i="1"/>
  <c r="R99" i="1"/>
  <c r="T99" i="1"/>
  <c r="V99" i="1"/>
  <c r="X99" i="1"/>
  <c r="Y99" i="1"/>
  <c r="A100" i="1"/>
  <c r="R100" i="1"/>
  <c r="T100" i="1"/>
  <c r="V100" i="1"/>
  <c r="X100" i="1"/>
  <c r="Y100" i="1"/>
  <c r="V97" i="1"/>
  <c r="T97" i="1"/>
  <c r="R97" i="1"/>
  <c r="V96" i="1"/>
  <c r="T96" i="1"/>
  <c r="R96" i="1"/>
  <c r="V95" i="1"/>
  <c r="T95" i="1"/>
  <c r="R95" i="1"/>
  <c r="V94" i="1"/>
  <c r="T94" i="1"/>
  <c r="R94" i="1"/>
  <c r="V93" i="1"/>
  <c r="T93" i="1"/>
  <c r="R93" i="1"/>
  <c r="V92" i="1"/>
  <c r="T92" i="1"/>
  <c r="R92" i="1"/>
  <c r="V91" i="1"/>
  <c r="T91" i="1"/>
  <c r="R91" i="1"/>
  <c r="V90" i="1"/>
  <c r="T90" i="1"/>
  <c r="R90" i="1"/>
  <c r="V89" i="1"/>
  <c r="T89" i="1"/>
  <c r="R89" i="1"/>
  <c r="V88" i="1"/>
  <c r="T88" i="1"/>
  <c r="R88" i="1"/>
  <c r="V87" i="1"/>
  <c r="T87" i="1"/>
  <c r="R87" i="1"/>
  <c r="V86" i="1"/>
  <c r="T86" i="1"/>
  <c r="R86" i="1"/>
  <c r="V85" i="1"/>
  <c r="T85" i="1"/>
  <c r="R85" i="1"/>
  <c r="V84" i="1"/>
  <c r="T84" i="1"/>
  <c r="R84" i="1"/>
  <c r="V83" i="1"/>
  <c r="T83" i="1"/>
  <c r="R83" i="1"/>
  <c r="V82" i="1"/>
  <c r="T82" i="1"/>
  <c r="R82" i="1"/>
  <c r="V81" i="1"/>
  <c r="T81" i="1"/>
  <c r="R81" i="1"/>
  <c r="V80" i="1"/>
  <c r="T80" i="1"/>
  <c r="R80" i="1"/>
  <c r="V79" i="1"/>
  <c r="T79" i="1"/>
  <c r="R79" i="1"/>
  <c r="V78" i="1"/>
  <c r="T78" i="1"/>
  <c r="R78" i="1"/>
  <c r="V77" i="1"/>
  <c r="T77" i="1"/>
  <c r="R77" i="1"/>
  <c r="V76" i="1"/>
  <c r="T76" i="1"/>
  <c r="R76" i="1"/>
  <c r="V75" i="1"/>
  <c r="T75" i="1"/>
  <c r="R75" i="1"/>
  <c r="V74" i="1"/>
  <c r="T74" i="1"/>
  <c r="R74" i="1"/>
  <c r="V73" i="1"/>
  <c r="T73" i="1"/>
  <c r="R73" i="1"/>
  <c r="V72" i="1"/>
  <c r="T72" i="1"/>
  <c r="R72" i="1"/>
  <c r="V71" i="1"/>
  <c r="T71" i="1"/>
  <c r="R71" i="1"/>
  <c r="V70" i="1"/>
  <c r="T70" i="1"/>
  <c r="R70" i="1"/>
  <c r="V69" i="1"/>
  <c r="T69" i="1"/>
  <c r="R69" i="1"/>
  <c r="V68" i="1"/>
  <c r="T68" i="1"/>
  <c r="R68" i="1"/>
  <c r="V67" i="1"/>
  <c r="T67" i="1"/>
  <c r="R67" i="1"/>
  <c r="V66" i="1"/>
  <c r="T66" i="1"/>
  <c r="R66" i="1"/>
  <c r="V65" i="1"/>
  <c r="T65" i="1"/>
  <c r="R65" i="1"/>
  <c r="V64" i="1"/>
  <c r="T64" i="1"/>
  <c r="R64" i="1"/>
  <c r="V63" i="1"/>
  <c r="T63" i="1"/>
  <c r="R63" i="1"/>
  <c r="V62" i="1"/>
  <c r="T62" i="1"/>
  <c r="R62" i="1"/>
  <c r="V61" i="1"/>
  <c r="T61" i="1"/>
  <c r="R61" i="1"/>
  <c r="V60" i="1"/>
  <c r="T60" i="1"/>
  <c r="R60" i="1"/>
  <c r="V59" i="1"/>
  <c r="T59" i="1"/>
  <c r="R59" i="1"/>
  <c r="V58" i="1"/>
  <c r="T58" i="1"/>
  <c r="R58" i="1"/>
  <c r="V57" i="1"/>
  <c r="T57" i="1"/>
  <c r="R57" i="1"/>
  <c r="V56" i="1"/>
  <c r="T56" i="1"/>
  <c r="R56" i="1"/>
  <c r="V55" i="1"/>
  <c r="T55" i="1"/>
  <c r="R55" i="1"/>
  <c r="V54" i="1"/>
  <c r="T54" i="1"/>
  <c r="R54" i="1"/>
  <c r="V53" i="1"/>
  <c r="T53" i="1"/>
  <c r="R53" i="1"/>
  <c r="V52" i="1"/>
  <c r="T52" i="1"/>
  <c r="R52" i="1"/>
  <c r="V51" i="1"/>
  <c r="T51" i="1"/>
  <c r="R51" i="1"/>
  <c r="V50" i="1"/>
  <c r="T50" i="1"/>
  <c r="R50" i="1"/>
  <c r="V49" i="1"/>
  <c r="T49" i="1"/>
  <c r="R49" i="1"/>
  <c r="V48" i="1"/>
  <c r="T48" i="1"/>
  <c r="R48" i="1"/>
  <c r="V47" i="1"/>
  <c r="T47" i="1"/>
  <c r="R47" i="1"/>
  <c r="V46" i="1"/>
  <c r="T46" i="1"/>
  <c r="R46" i="1"/>
  <c r="V45" i="1"/>
  <c r="T45" i="1"/>
  <c r="R45" i="1"/>
  <c r="V44" i="1"/>
  <c r="T44" i="1"/>
  <c r="R44" i="1"/>
  <c r="V43" i="1"/>
  <c r="T43" i="1"/>
  <c r="R43" i="1"/>
  <c r="V42" i="1"/>
  <c r="T42" i="1"/>
  <c r="R42" i="1"/>
  <c r="V41" i="1"/>
  <c r="T41" i="1"/>
  <c r="R41" i="1"/>
  <c r="V40" i="1"/>
  <c r="T40" i="1"/>
  <c r="R40" i="1"/>
  <c r="V39" i="1"/>
  <c r="T39" i="1"/>
  <c r="R39" i="1"/>
  <c r="V38" i="1"/>
  <c r="T38" i="1"/>
  <c r="R38" i="1"/>
  <c r="V37" i="1"/>
  <c r="T37" i="1"/>
  <c r="R37" i="1"/>
  <c r="V36" i="1"/>
  <c r="T36" i="1"/>
  <c r="R36" i="1"/>
  <c r="V35" i="1"/>
  <c r="T35" i="1"/>
  <c r="R35" i="1"/>
  <c r="V34" i="1"/>
  <c r="T34" i="1"/>
  <c r="R34" i="1"/>
  <c r="V33" i="1"/>
  <c r="T33" i="1"/>
  <c r="R33" i="1"/>
  <c r="V32" i="1"/>
  <c r="T32" i="1"/>
  <c r="R32" i="1"/>
  <c r="V31" i="1"/>
  <c r="T31" i="1"/>
  <c r="R31" i="1"/>
  <c r="V30" i="1"/>
  <c r="T30" i="1"/>
  <c r="R30" i="1"/>
  <c r="V29" i="1"/>
  <c r="T29" i="1"/>
  <c r="R29" i="1"/>
  <c r="V28" i="1"/>
  <c r="T28" i="1"/>
  <c r="R28" i="1"/>
  <c r="V27" i="1"/>
  <c r="T27" i="1"/>
  <c r="R27" i="1"/>
  <c r="V26" i="1"/>
  <c r="T26" i="1"/>
  <c r="R26" i="1"/>
  <c r="V25" i="1"/>
  <c r="T25" i="1"/>
  <c r="R25" i="1"/>
  <c r="V24" i="1"/>
  <c r="T24" i="1"/>
  <c r="R24" i="1"/>
  <c r="V23" i="1"/>
  <c r="T23" i="1"/>
  <c r="R23" i="1"/>
  <c r="V22" i="1"/>
  <c r="T22" i="1"/>
  <c r="R22" i="1"/>
  <c r="V21" i="1"/>
  <c r="T21" i="1"/>
  <c r="R21" i="1"/>
  <c r="V20" i="1"/>
  <c r="T20" i="1"/>
  <c r="R20" i="1"/>
  <c r="V19" i="1"/>
  <c r="T19" i="1"/>
  <c r="R19" i="1"/>
  <c r="V18" i="1"/>
  <c r="T18" i="1"/>
  <c r="R18" i="1"/>
  <c r="T17" i="1"/>
  <c r="R17" i="1"/>
  <c r="T16" i="1"/>
  <c r="R16" i="1"/>
  <c r="T15" i="1"/>
  <c r="R15" i="1"/>
  <c r="V15" i="1" l="1"/>
  <c r="V17" i="1"/>
  <c r="V16" i="1"/>
  <c r="R14" i="1"/>
  <c r="D11" i="1" l="1"/>
  <c r="Y15" i="1" l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35" i="1"/>
  <c r="Y36" i="1"/>
  <c r="Y37" i="1"/>
  <c r="Y38" i="1"/>
  <c r="Y39" i="1"/>
  <c r="Y40" i="1"/>
  <c r="Y41" i="1"/>
  <c r="Y42" i="1"/>
  <c r="Y43" i="1"/>
  <c r="Y44" i="1"/>
  <c r="Y45" i="1"/>
  <c r="Y46" i="1"/>
  <c r="Y47" i="1"/>
  <c r="Y48" i="1"/>
  <c r="Y49" i="1"/>
  <c r="Y50" i="1"/>
  <c r="Y51" i="1"/>
  <c r="Y52" i="1"/>
  <c r="Y53" i="1"/>
  <c r="Y54" i="1"/>
  <c r="Y55" i="1"/>
  <c r="Y56" i="1"/>
  <c r="Y57" i="1"/>
  <c r="Y58" i="1"/>
  <c r="Y59" i="1"/>
  <c r="Y60" i="1"/>
  <c r="Y61" i="1"/>
  <c r="Y62" i="1"/>
  <c r="Y63" i="1"/>
  <c r="Y64" i="1"/>
  <c r="Y65" i="1"/>
  <c r="Y66" i="1"/>
  <c r="Y67" i="1"/>
  <c r="Y68" i="1"/>
  <c r="Y69" i="1"/>
  <c r="Y70" i="1"/>
  <c r="Y71" i="1"/>
  <c r="Y72" i="1"/>
  <c r="Y73" i="1"/>
  <c r="Y74" i="1"/>
  <c r="Y75" i="1"/>
  <c r="Y76" i="1"/>
  <c r="Y77" i="1"/>
  <c r="Y78" i="1"/>
  <c r="Y79" i="1"/>
  <c r="Y80" i="1"/>
  <c r="Y81" i="1"/>
  <c r="Y82" i="1"/>
  <c r="Y83" i="1"/>
  <c r="Y84" i="1"/>
  <c r="Y85" i="1"/>
  <c r="Y86" i="1"/>
  <c r="Y87" i="1"/>
  <c r="Y88" i="1"/>
  <c r="Y89" i="1"/>
  <c r="Y90" i="1"/>
  <c r="Y91" i="1"/>
  <c r="Y92" i="1"/>
  <c r="Y93" i="1"/>
  <c r="Y94" i="1"/>
  <c r="Y95" i="1"/>
  <c r="Y96" i="1"/>
  <c r="Y97" i="1"/>
  <c r="T8" i="1"/>
  <c r="T7" i="1"/>
  <c r="M11" i="1"/>
  <c r="Y14" i="1" l="1"/>
  <c r="T14" i="1" s="1"/>
  <c r="D7" i="1"/>
  <c r="D6" i="1" l="1"/>
  <c r="V14" i="1"/>
  <c r="M10" i="1" l="1"/>
  <c r="X97" i="1" l="1"/>
  <c r="X96" i="1"/>
  <c r="X95" i="1"/>
  <c r="X94" i="1"/>
  <c r="X93" i="1"/>
  <c r="X92" i="1"/>
  <c r="X91" i="1"/>
  <c r="X90" i="1"/>
  <c r="X89" i="1"/>
  <c r="X88" i="1"/>
  <c r="X87" i="1"/>
  <c r="X86" i="1"/>
  <c r="X85" i="1"/>
  <c r="X84" i="1"/>
  <c r="X83" i="1"/>
  <c r="X82" i="1"/>
  <c r="X81" i="1"/>
  <c r="X80" i="1"/>
  <c r="X79" i="1"/>
  <c r="X78" i="1"/>
  <c r="X77" i="1"/>
  <c r="X76" i="1"/>
  <c r="X75" i="1"/>
  <c r="X74" i="1"/>
  <c r="X73" i="1"/>
  <c r="X72" i="1"/>
  <c r="X71" i="1"/>
  <c r="X70" i="1"/>
  <c r="X69" i="1"/>
  <c r="X68" i="1"/>
  <c r="X67" i="1"/>
  <c r="X66" i="1"/>
  <c r="X65" i="1"/>
  <c r="X64" i="1"/>
  <c r="X63" i="1"/>
  <c r="X62" i="1"/>
  <c r="X61" i="1"/>
  <c r="X60" i="1"/>
  <c r="X59" i="1"/>
  <c r="X58" i="1"/>
  <c r="X57" i="1"/>
  <c r="X56" i="1"/>
  <c r="X55" i="1"/>
  <c r="X54" i="1"/>
  <c r="X53" i="1"/>
  <c r="X52" i="1"/>
  <c r="X51" i="1"/>
  <c r="X50" i="1"/>
  <c r="X49" i="1"/>
  <c r="X48" i="1"/>
  <c r="X47" i="1"/>
  <c r="X46" i="1"/>
  <c r="X45" i="1"/>
  <c r="X44" i="1"/>
  <c r="X43" i="1"/>
  <c r="X42" i="1"/>
  <c r="X41" i="1"/>
  <c r="X40" i="1"/>
  <c r="X39" i="1"/>
  <c r="X38" i="1"/>
  <c r="X37" i="1"/>
  <c r="X36" i="1"/>
  <c r="X35" i="1"/>
  <c r="X34" i="1"/>
  <c r="X33" i="1"/>
  <c r="X32" i="1"/>
  <c r="X31" i="1"/>
  <c r="X30" i="1"/>
  <c r="X29" i="1"/>
  <c r="X28" i="1"/>
  <c r="X27" i="1"/>
  <c r="X26" i="1"/>
  <c r="X25" i="1"/>
  <c r="X24" i="1"/>
  <c r="X23" i="1"/>
  <c r="X22" i="1"/>
  <c r="X21" i="1"/>
  <c r="X20" i="1"/>
  <c r="X19" i="1"/>
  <c r="X18" i="1"/>
  <c r="X17" i="1"/>
  <c r="X16" i="1"/>
  <c r="X15" i="1"/>
  <c r="X14" i="1"/>
  <c r="A14" i="1"/>
  <c r="A15" i="1"/>
  <c r="A16" i="1" s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D10" i="1" l="1"/>
  <c r="D8" i="1"/>
  <c r="M8" i="1" l="1"/>
  <c r="M7" i="1"/>
</calcChain>
</file>

<file path=xl/sharedStrings.xml><?xml version="1.0" encoding="utf-8"?>
<sst xmlns="http://schemas.openxmlformats.org/spreadsheetml/2006/main" count="3116" uniqueCount="3040">
  <si>
    <t>PL SLUPSK01</t>
  </si>
  <si>
    <t>PL SOPOT01</t>
  </si>
  <si>
    <t>PL SOSNOWI01</t>
  </si>
  <si>
    <t>PL SUCHA-B01</t>
  </si>
  <si>
    <t>PL SUWALKI03</t>
  </si>
  <si>
    <t>PL SZCZECI01</t>
  </si>
  <si>
    <t>PL SZCZECI02</t>
  </si>
  <si>
    <t>PL SZCZECI03</t>
  </si>
  <si>
    <t>PL SZCZECI05</t>
  </si>
  <si>
    <t>PL SZCZECI06</t>
  </si>
  <si>
    <t>PL SZCZECI07</t>
  </si>
  <si>
    <t>PL TARNOW01</t>
  </si>
  <si>
    <t>PL TARNOW02</t>
  </si>
  <si>
    <t>PL TORUN01</t>
  </si>
  <si>
    <t>PL TORUN02</t>
  </si>
  <si>
    <t>PL WALBRZY04</t>
  </si>
  <si>
    <t>PL WALCZ01</t>
  </si>
  <si>
    <t>PL WARSZAW01</t>
  </si>
  <si>
    <t>PL WARSZAW02</t>
  </si>
  <si>
    <t>Host institution</t>
  </si>
  <si>
    <t>Comment</t>
  </si>
  <si>
    <t>Organisation:</t>
  </si>
  <si>
    <t>Address:</t>
  </si>
  <si>
    <t>EUR</t>
  </si>
  <si>
    <t>CZ</t>
  </si>
  <si>
    <t>UK SALFORD01</t>
  </si>
  <si>
    <t>NL HEERLEN14</t>
  </si>
  <si>
    <t>F  MONTPEL46</t>
  </si>
  <si>
    <t>F  MONTPEL48</t>
  </si>
  <si>
    <t>F  MONTROU02</t>
  </si>
  <si>
    <t>F  MULHOUS01</t>
  </si>
  <si>
    <t>F  MULHOUS08</t>
  </si>
  <si>
    <t>F  NANCY12</t>
  </si>
  <si>
    <t>F  NANCY21</t>
  </si>
  <si>
    <t>F  NANCY37</t>
  </si>
  <si>
    <t>F  NANCY38</t>
  </si>
  <si>
    <t>TR IZMIR03</t>
  </si>
  <si>
    <t>TR IZMIR04</t>
  </si>
  <si>
    <t>TR IZMIR05</t>
  </si>
  <si>
    <t>TR KAHRAMA01</t>
  </si>
  <si>
    <t>TR KARS01</t>
  </si>
  <si>
    <t>TR KAYSERI01</t>
  </si>
  <si>
    <t>TR KIRIKKA01</t>
  </si>
  <si>
    <t>TR KIRSEHI01</t>
  </si>
  <si>
    <t>TR KOCAELI01</t>
  </si>
  <si>
    <t>TR KOCAELI02</t>
  </si>
  <si>
    <t>TR KONYA01</t>
  </si>
  <si>
    <t>TR KUTAHYA01</t>
  </si>
  <si>
    <t>TR MALATYA01</t>
  </si>
  <si>
    <t>TR MANISA01</t>
  </si>
  <si>
    <t>HU DUNAUJ01</t>
  </si>
  <si>
    <t>HU EGER01</t>
  </si>
  <si>
    <t>HU GODOLLO01</t>
  </si>
  <si>
    <t>HU GYOR01</t>
  </si>
  <si>
    <t>HU KAPOSVA01</t>
  </si>
  <si>
    <t>HU KECSKEM02</t>
  </si>
  <si>
    <t>HU MISKOLC01</t>
  </si>
  <si>
    <t>HU NYIREGY04</t>
  </si>
  <si>
    <t>HU PECS01</t>
  </si>
  <si>
    <t>HU SZEGED01</t>
  </si>
  <si>
    <t>HU SZFVAR01</t>
  </si>
  <si>
    <t>HU SZOLNOK01</t>
  </si>
  <si>
    <t>HU TATABAN01</t>
  </si>
  <si>
    <t>HU VESZPRE01</t>
  </si>
  <si>
    <t>HU VESZPRE02</t>
  </si>
  <si>
    <t>HU ZSAMBEK01</t>
  </si>
  <si>
    <t>I  ADRIA01</t>
  </si>
  <si>
    <t>I  ALESSAN01</t>
  </si>
  <si>
    <t>I  ANCONA01</t>
  </si>
  <si>
    <t>I  AOSTA02</t>
  </si>
  <si>
    <t>I  AVELLIN01</t>
  </si>
  <si>
    <t>I  BARI01</t>
  </si>
  <si>
    <t>I  BARI02</t>
  </si>
  <si>
    <t>I  BARI03</t>
  </si>
  <si>
    <t>I  BARI05</t>
  </si>
  <si>
    <t>I  BENEVEN02</t>
  </si>
  <si>
    <t>I  BENEVEN03</t>
  </si>
  <si>
    <t>I  BERGAMO01</t>
  </si>
  <si>
    <t>I  BOLOGNA01</t>
  </si>
  <si>
    <t>I  BOLOGNA03</t>
  </si>
  <si>
    <t>I  BOLOGNA04</t>
  </si>
  <si>
    <t>I  BOLZANO01</t>
  </si>
  <si>
    <t>I  BOLZANO02</t>
  </si>
  <si>
    <t>I  BRA01</t>
  </si>
  <si>
    <t>I  BRESCIA01</t>
  </si>
  <si>
    <t>I  BRESCIA04</t>
  </si>
  <si>
    <t>I  BRESCIA05</t>
  </si>
  <si>
    <t>I  CAGLIAR01</t>
  </si>
  <si>
    <t>I  CAGLIAR02</t>
  </si>
  <si>
    <t>I  CALTANI01</t>
  </si>
  <si>
    <t>I  CAMERIN01</t>
  </si>
  <si>
    <t>I  CAMPOBA01</t>
  </si>
  <si>
    <t>I  CAMPOBA03</t>
  </si>
  <si>
    <t>I  CARRARA01</t>
  </si>
  <si>
    <t>I  CASAMAS01</t>
  </si>
  <si>
    <t>I  CASSINO01</t>
  </si>
  <si>
    <t>I  CASTELF01</t>
  </si>
  <si>
    <t>I  CASTELL01</t>
  </si>
  <si>
    <t>I  CATANIA01</t>
  </si>
  <si>
    <t>I  CATANIA03</t>
  </si>
  <si>
    <t>I  CATANIA06</t>
  </si>
  <si>
    <t>I  CESENA01</t>
  </si>
  <si>
    <t>I  COMO04</t>
  </si>
  <si>
    <t>I  COSENZA01</t>
  </si>
  <si>
    <t>I  COSENZA03</t>
  </si>
  <si>
    <t>I  CUNEO01</t>
  </si>
  <si>
    <t>UK LANCAST02</t>
  </si>
  <si>
    <t>UK LEEDS01</t>
  </si>
  <si>
    <t>UK LEEDS02</t>
  </si>
  <si>
    <t>UK LEEDS05</t>
  </si>
  <si>
    <t>UK LEICEST01</t>
  </si>
  <si>
    <t>UK LEICEST02</t>
  </si>
  <si>
    <t>UK LINCOLN01</t>
  </si>
  <si>
    <t>UK LINCOLN05</t>
  </si>
  <si>
    <t>UK LIVERPO01</t>
  </si>
  <si>
    <t>UK LIVERPO02</t>
  </si>
  <si>
    <t>UK LIVERPO06</t>
  </si>
  <si>
    <t>UK LONDON005</t>
  </si>
  <si>
    <t>UK LONDON010</t>
  </si>
  <si>
    <t>UK LONDON012</t>
  </si>
  <si>
    <t>UK LONDON013</t>
  </si>
  <si>
    <t>UK LONDON015</t>
  </si>
  <si>
    <t>UK LONDON017</t>
  </si>
  <si>
    <t>UK LONDON020</t>
  </si>
  <si>
    <t>UK LONDON023</t>
  </si>
  <si>
    <t>UK LONDON025</t>
  </si>
  <si>
    <t>UK LONDON027</t>
  </si>
  <si>
    <t>UK LONDON029</t>
  </si>
  <si>
    <t>UK LONDON031</t>
  </si>
  <si>
    <t>UK LONDON055</t>
  </si>
  <si>
    <t>UK LONDON061</t>
  </si>
  <si>
    <t>UK LONDON062</t>
  </si>
  <si>
    <t>UK LONDON064</t>
  </si>
  <si>
    <t>UK LONDON066</t>
  </si>
  <si>
    <t>UK LONDON067</t>
  </si>
  <si>
    <t>UK LONDON081</t>
  </si>
  <si>
    <t>UK LONDON083</t>
  </si>
  <si>
    <t>UK LONDON093</t>
  </si>
  <si>
    <t>UK LONDON097</t>
  </si>
  <si>
    <t>UK LONDON110</t>
  </si>
  <si>
    <t>UK LONDON128</t>
  </si>
  <si>
    <t>UK LONDON142</t>
  </si>
  <si>
    <t>UK LOUGHBO01</t>
  </si>
  <si>
    <t>UK LUTON02</t>
  </si>
  <si>
    <t>UK MAIDSTO02</t>
  </si>
  <si>
    <t>UK MANCHES01</t>
  </si>
  <si>
    <t>UK MANCHES04</t>
  </si>
  <si>
    <t>UK MANCHES10</t>
  </si>
  <si>
    <t>UK MIDDLES01</t>
  </si>
  <si>
    <t>NL ENSCHED04</t>
  </si>
  <si>
    <t>NL GRONING01</t>
  </si>
  <si>
    <t>NL GRONING03</t>
  </si>
  <si>
    <t>NL HEERLEN10</t>
  </si>
  <si>
    <t>NL HELMOND01</t>
  </si>
  <si>
    <t>NL KAMPEN02</t>
  </si>
  <si>
    <t>NL LEEUWAR01</t>
  </si>
  <si>
    <t>NL LEIDEN01</t>
  </si>
  <si>
    <t>NL LEIDEN03</t>
  </si>
  <si>
    <t>NL MAASTRI01</t>
  </si>
  <si>
    <t>NL NIJMEGE01</t>
  </si>
  <si>
    <t>NL ROTTERD01</t>
  </si>
  <si>
    <t>NL ROTTERD03</t>
  </si>
  <si>
    <t>NL ROTTERD09</t>
  </si>
  <si>
    <t>NL S-GRAVE05</t>
  </si>
  <si>
    <t>NL S-GRAVE13</t>
  </si>
  <si>
    <t>NL S-GRAVE23</t>
  </si>
  <si>
    <t>NL S-GRAVE37</t>
  </si>
  <si>
    <t>NL S-HERTO01</t>
  </si>
  <si>
    <t>NL TILBURG01</t>
  </si>
  <si>
    <t>NL UTRECHT01</t>
  </si>
  <si>
    <t>NL UTRECHT24</t>
  </si>
  <si>
    <t>NL UTRECHT27</t>
  </si>
  <si>
    <t>NL UTRECHT29</t>
  </si>
  <si>
    <t>NL VLISSIN01</t>
  </si>
  <si>
    <t>NL WAGENIN01</t>
  </si>
  <si>
    <t>NL ZWOLLE05</t>
  </si>
  <si>
    <t>NL ZWOLLE06</t>
  </si>
  <si>
    <t>UK SIDCUP01</t>
  </si>
  <si>
    <t>UK SOUTHAM01</t>
  </si>
  <si>
    <t>UK SOUTHAM04</t>
  </si>
  <si>
    <t>UK STAFFOR02</t>
  </si>
  <si>
    <t>UK ST-ANDR01</t>
  </si>
  <si>
    <t>UK STIRLIN01</t>
  </si>
  <si>
    <t>UK SUNDERL01</t>
  </si>
  <si>
    <t>UK SWANSEA01</t>
  </si>
  <si>
    <t>UK SWANSEA02</t>
  </si>
  <si>
    <t>UK TWICKEN02</t>
  </si>
  <si>
    <t>UK UXBRIDG01</t>
  </si>
  <si>
    <t>UK WOLVERH01</t>
  </si>
  <si>
    <t>UK WORCEST01</t>
  </si>
  <si>
    <t>UK YORK01</t>
  </si>
  <si>
    <t>UK YORK03</t>
  </si>
  <si>
    <t>I  L-AQUIL04</t>
  </si>
  <si>
    <t>I  LA-SPEZ01</t>
  </si>
  <si>
    <t>I  LATINA02</t>
  </si>
  <si>
    <t>I  LECCE01</t>
  </si>
  <si>
    <t>I  LECCE02</t>
  </si>
  <si>
    <t>I  LIVORNO01</t>
  </si>
  <si>
    <t>I  LUCCA02</t>
  </si>
  <si>
    <t>I  MACERAT01</t>
  </si>
  <si>
    <t>PL OPOLE01</t>
  </si>
  <si>
    <t>PL OPOLE02</t>
  </si>
  <si>
    <t>PL OSTROLE01</t>
  </si>
  <si>
    <t>PL OSTROWI01</t>
  </si>
  <si>
    <t>PL PILA02</t>
  </si>
  <si>
    <t>PL POZNAN01</t>
  </si>
  <si>
    <t>PL POZNAN02</t>
  </si>
  <si>
    <t>PL POZNAN03</t>
  </si>
  <si>
    <t>PL POZNAN04</t>
  </si>
  <si>
    <t>PL POZNAN05</t>
  </si>
  <si>
    <t>PL POZNAN06</t>
  </si>
  <si>
    <t>PL POZNAN08</t>
  </si>
  <si>
    <t>PL POZNAN10</t>
  </si>
  <si>
    <t>PL POZNAN12</t>
  </si>
  <si>
    <t>PL POZNAN13</t>
  </si>
  <si>
    <t>PL POZNAN14</t>
  </si>
  <si>
    <t>PL POZNAN15</t>
  </si>
  <si>
    <t>PL POZNAN17</t>
  </si>
  <si>
    <t>PL POZNAN19</t>
  </si>
  <si>
    <t>PL POZNAN21</t>
  </si>
  <si>
    <t>PL POZNAN22</t>
  </si>
  <si>
    <t>F  TOULOUS03</t>
  </si>
  <si>
    <t>F  TOULOUS14</t>
  </si>
  <si>
    <t>F  TOULOUS15</t>
  </si>
  <si>
    <t>F  TOULOUS16</t>
  </si>
  <si>
    <t>F  TOULOUS18</t>
  </si>
  <si>
    <t>F  TOULOUS22</t>
  </si>
  <si>
    <t>F  TOULOUS23</t>
  </si>
  <si>
    <t>F  TOULOUS24</t>
  </si>
  <si>
    <t>F  TOULOUS28</t>
  </si>
  <si>
    <t>F  TOULOUS41</t>
  </si>
  <si>
    <t>F  TOULOUS42</t>
  </si>
  <si>
    <t>F  TOULOUS48</t>
  </si>
  <si>
    <t>F  TOULOUS63</t>
  </si>
  <si>
    <t>F  TOULOUS64</t>
  </si>
  <si>
    <t>F  TOURS01</t>
  </si>
  <si>
    <t>F  TOURS26</t>
  </si>
  <si>
    <t>F  TROYES07</t>
  </si>
  <si>
    <t>F  TROYES08</t>
  </si>
  <si>
    <t>F  TROYES11</t>
  </si>
  <si>
    <t>F  UGINE01</t>
  </si>
  <si>
    <t>F  VALENCE12</t>
  </si>
  <si>
    <t>F  VALENCE13</t>
  </si>
  <si>
    <t>F  VALENCI01</t>
  </si>
  <si>
    <t>F  VALENCI14</t>
  </si>
  <si>
    <t>F  VALENCI15</t>
  </si>
  <si>
    <t>F  VANNES04</t>
  </si>
  <si>
    <t>F  VANNES05</t>
  </si>
  <si>
    <t>F  VANNES06</t>
  </si>
  <si>
    <t>F  VANNES09</t>
  </si>
  <si>
    <t>F  VAULX-V02</t>
  </si>
  <si>
    <t>F  VENDOME01</t>
  </si>
  <si>
    <t>F  PARIS222</t>
  </si>
  <si>
    <t>F  PARIS225</t>
  </si>
  <si>
    <t>F  PARIS226</t>
  </si>
  <si>
    <t>F  PARIS244</t>
  </si>
  <si>
    <t>F  PARIS247</t>
  </si>
  <si>
    <t>F  PARIS256</t>
  </si>
  <si>
    <t>F  PARIS258</t>
  </si>
  <si>
    <t>F  PARIS270</t>
  </si>
  <si>
    <t>F  PARIS294</t>
  </si>
  <si>
    <t>F  PARIS318</t>
  </si>
  <si>
    <t>F  CACHAN01</t>
  </si>
  <si>
    <t>F  CACHAN03</t>
  </si>
  <si>
    <t>F  CACHAN04</t>
  </si>
  <si>
    <t>F  CALUIRE01</t>
  </si>
  <si>
    <t>F  CARCASS06</t>
  </si>
  <si>
    <t>F  CASTRES03</t>
  </si>
  <si>
    <t>F  CASTRES04</t>
  </si>
  <si>
    <t>N  OSLO42</t>
  </si>
  <si>
    <t>N  OSLO53</t>
  </si>
  <si>
    <t>N  OSLO57</t>
  </si>
  <si>
    <t>NL AMSTERD57</t>
  </si>
  <si>
    <t>NL BREUKEL01</t>
  </si>
  <si>
    <t>NL DELFT05</t>
  </si>
  <si>
    <t>NL LEEUWAR03</t>
  </si>
  <si>
    <t>NL ROTTERD45</t>
  </si>
  <si>
    <t>P  AVEIRO05</t>
  </si>
  <si>
    <t>P  FAFE04</t>
  </si>
  <si>
    <t>P  PORTO16</t>
  </si>
  <si>
    <t>P  PORTO58</t>
  </si>
  <si>
    <t>P  VILANOV02</t>
  </si>
  <si>
    <t>PL BIALYST09</t>
  </si>
  <si>
    <t>PL BYDGOSZ04</t>
  </si>
  <si>
    <t>PL CIECHAN02</t>
  </si>
  <si>
    <t>PL GDANSK11</t>
  </si>
  <si>
    <t>PL GDYNIA03</t>
  </si>
  <si>
    <t>PL GLIWICE02</t>
  </si>
  <si>
    <t>PL KATOWIC13</t>
  </si>
  <si>
    <t>PL KRAKOW23</t>
  </si>
  <si>
    <t>PL LODZ20</t>
  </si>
  <si>
    <t>PL LUBIN02</t>
  </si>
  <si>
    <t>PL NOWY-TA01</t>
  </si>
  <si>
    <t>F  NANTES01</t>
  </si>
  <si>
    <t>F  NANTES07</t>
  </si>
  <si>
    <t>F  NANTES12</t>
  </si>
  <si>
    <t>F  NANTES13</t>
  </si>
  <si>
    <t>F  NANTES24</t>
  </si>
  <si>
    <t>F  NANTES26</t>
  </si>
  <si>
    <t>F  NANTES34</t>
  </si>
  <si>
    <t>F  NANTES37</t>
  </si>
  <si>
    <t>F  NANTES39</t>
  </si>
  <si>
    <t>F  NANTES43</t>
  </si>
  <si>
    <t>F  NANTES50</t>
  </si>
  <si>
    <t>F  NANTES53</t>
  </si>
  <si>
    <t>F  NANTES54</t>
  </si>
  <si>
    <t>F  NEUILLY04</t>
  </si>
  <si>
    <t>F  NEVERS07</t>
  </si>
  <si>
    <t>F  NEVERS08</t>
  </si>
  <si>
    <t>F  NICE01</t>
  </si>
  <si>
    <t>F  NICE09</t>
  </si>
  <si>
    <t>F  NICE33</t>
  </si>
  <si>
    <t>F  NIMES10</t>
  </si>
  <si>
    <t>F  NIMES11</t>
  </si>
  <si>
    <t>F  NIMES17</t>
  </si>
  <si>
    <t>F  NIMES18</t>
  </si>
  <si>
    <t>F  NIMES19</t>
  </si>
  <si>
    <t>F  NOGEN-M04</t>
  </si>
  <si>
    <t>F  NOISY02</t>
  </si>
  <si>
    <t>F  NOUMEA03</t>
  </si>
  <si>
    <t>F  ORLEANS01</t>
  </si>
  <si>
    <t>TR BURDUR01</t>
  </si>
  <si>
    <t>TR BURSA01</t>
  </si>
  <si>
    <t>TR CANAKKA01</t>
  </si>
  <si>
    <t>TR CORUM01</t>
  </si>
  <si>
    <t>TR DENIZLI01</t>
  </si>
  <si>
    <t>TR DIYARBA01</t>
  </si>
  <si>
    <t>TR EDIRNE01</t>
  </si>
  <si>
    <t>TR ELAZIG01</t>
  </si>
  <si>
    <t>TR ERZURUM01</t>
  </si>
  <si>
    <t>TR ESKISEH01</t>
  </si>
  <si>
    <t>TR ESKISEH02</t>
  </si>
  <si>
    <t>TR GAZIANT01</t>
  </si>
  <si>
    <t>TR GIRESUN01</t>
  </si>
  <si>
    <t>TR HATAY01</t>
  </si>
  <si>
    <t>TR ISPARTA01</t>
  </si>
  <si>
    <t>TR ISTANBU01</t>
  </si>
  <si>
    <t>TR ISTANBU02</t>
  </si>
  <si>
    <t>TR ISTANBU03</t>
  </si>
  <si>
    <t>TR ISTANBU04</t>
  </si>
  <si>
    <t>TR ISTANBU05</t>
  </si>
  <si>
    <t>TR ISTANBU06</t>
  </si>
  <si>
    <t>TR ISTANBU07</t>
  </si>
  <si>
    <t>TR ISTANBU08</t>
  </si>
  <si>
    <t>TR ISTANBU09</t>
  </si>
  <si>
    <t>TR ISTANBU10</t>
  </si>
  <si>
    <t>TR ISTANBU11</t>
  </si>
  <si>
    <t>TR ISTANBU12</t>
  </si>
  <si>
    <t>TR ISTANBU13</t>
  </si>
  <si>
    <t>TR ISTANBU14</t>
  </si>
  <si>
    <t>TR ISTANBU15</t>
  </si>
  <si>
    <t>TR ISTANBU16</t>
  </si>
  <si>
    <t>TR ISTANBU17</t>
  </si>
  <si>
    <t>TR ISTANBU18</t>
  </si>
  <si>
    <t>TR ISTANBU19</t>
  </si>
  <si>
    <t>TR ISTANBU20</t>
  </si>
  <si>
    <t>TR ISTANBU21</t>
  </si>
  <si>
    <t>TR ISTANBU22</t>
  </si>
  <si>
    <t>TR ISTANBU23</t>
  </si>
  <si>
    <t>TR ISTANBU24</t>
  </si>
  <si>
    <t>TR ISTANBU25</t>
  </si>
  <si>
    <t>TR IZMIR01</t>
  </si>
  <si>
    <t>TR IZMIR02</t>
  </si>
  <si>
    <t>Total grant (in €)</t>
  </si>
  <si>
    <t>LT VILNIUS14</t>
  </si>
  <si>
    <t>LT VILNIUS15</t>
  </si>
  <si>
    <t>LT VILNIUS16</t>
  </si>
  <si>
    <t>LT VILNIUS19</t>
  </si>
  <si>
    <t>LV DAUGAVP01</t>
  </si>
  <si>
    <t>LV JELGAVA01</t>
  </si>
  <si>
    <t>LV JURMALA01</t>
  </si>
  <si>
    <t>LV LIEPAJA01</t>
  </si>
  <si>
    <t>LV RIGA01</t>
  </si>
  <si>
    <t>LV RIGA02</t>
  </si>
  <si>
    <t>LV RIGA03</t>
  </si>
  <si>
    <t>LV RIGA04</t>
  </si>
  <si>
    <t>LV RIGA05</t>
  </si>
  <si>
    <t>LV RIGA06</t>
  </si>
  <si>
    <t>LV RIGA08</t>
  </si>
  <si>
    <t>LV RIGA09</t>
  </si>
  <si>
    <t>LV RIGA12</t>
  </si>
  <si>
    <t>LV RIGA13</t>
  </si>
  <si>
    <t>LV RIGA14</t>
  </si>
  <si>
    <t>LV RIGA27</t>
  </si>
  <si>
    <t>LV RIGA28</t>
  </si>
  <si>
    <t>F  PARIS010</t>
  </si>
  <si>
    <t>F  PARIS011</t>
  </si>
  <si>
    <t>F  PARIS012</t>
  </si>
  <si>
    <t>F  PARIS013</t>
  </si>
  <si>
    <t>F  PARIS014</t>
  </si>
  <si>
    <t>F  PARIS026</t>
  </si>
  <si>
    <t>F  PARIS035</t>
  </si>
  <si>
    <t>F  PARIS036</t>
  </si>
  <si>
    <t>F  PARIS047</t>
  </si>
  <si>
    <t>F  PARIS052</t>
  </si>
  <si>
    <t>F  PARIS054</t>
  </si>
  <si>
    <t>F  PARIS056</t>
  </si>
  <si>
    <t>F  PARIS057</t>
  </si>
  <si>
    <t>F  PARIS062</t>
  </si>
  <si>
    <t>F  PARIS063</t>
  </si>
  <si>
    <t>F  PARIS064</t>
  </si>
  <si>
    <t>F  PARIS066</t>
  </si>
  <si>
    <t>F  PARIS068</t>
  </si>
  <si>
    <t>I  ENNA01</t>
  </si>
  <si>
    <t>I  FAENZA01</t>
  </si>
  <si>
    <t>I  FERMO01</t>
  </si>
  <si>
    <t>I  FERRARA01</t>
  </si>
  <si>
    <t>I  FERRARA02</t>
  </si>
  <si>
    <t>I  FIRENZE01</t>
  </si>
  <si>
    <t>I  FIRENZE03</t>
  </si>
  <si>
    <t>I  FIRENZE04</t>
  </si>
  <si>
    <t>I  FIRENZE05</t>
  </si>
  <si>
    <t>I  FOGGIA01</t>
  </si>
  <si>
    <t>I  FOGGIA02</t>
  </si>
  <si>
    <t>I  FOGGIA03</t>
  </si>
  <si>
    <t>I  FORLI01</t>
  </si>
  <si>
    <t>I  FROSINO01</t>
  </si>
  <si>
    <t>I  FROSINO02</t>
  </si>
  <si>
    <t>I  GENOVA01</t>
  </si>
  <si>
    <t>I  GENOVA02</t>
  </si>
  <si>
    <t>I  GENOVA03</t>
  </si>
  <si>
    <t>I  CHIETI01</t>
  </si>
  <si>
    <t>I  L-AQUIL01</t>
  </si>
  <si>
    <t>I  L-AQUIL03</t>
  </si>
  <si>
    <t>HU BUDAPES49</t>
  </si>
  <si>
    <t>PL WARSZAW03</t>
  </si>
  <si>
    <t>PL WARSZAW04</t>
  </si>
  <si>
    <t>PL WARSZAW05</t>
  </si>
  <si>
    <t>PL WARSZAW06</t>
  </si>
  <si>
    <t>PL WARSZAW07</t>
  </si>
  <si>
    <t>PL WARSZAW09</t>
  </si>
  <si>
    <t>PL WARSZAW10</t>
  </si>
  <si>
    <t>PL WARSZAW11</t>
  </si>
  <si>
    <t>PL WARSZAW12</t>
  </si>
  <si>
    <t>PL WARSZAW14</t>
  </si>
  <si>
    <t>PL WARSZAW16</t>
  </si>
  <si>
    <t>PL WARSZAW17</t>
  </si>
  <si>
    <t>PL WARSZAW21</t>
  </si>
  <si>
    <t>PL WARSZAW23</t>
  </si>
  <si>
    <t>PL WARSZAW28</t>
  </si>
  <si>
    <t>PL WARSZAW33</t>
  </si>
  <si>
    <t>PL WARSZAW35</t>
  </si>
  <si>
    <t>PL WARSZAW37</t>
  </si>
  <si>
    <t>PL WARSZAW41</t>
  </si>
  <si>
    <t>PL WARSZAW46</t>
  </si>
  <si>
    <t>PL WARSZAW56</t>
  </si>
  <si>
    <t>PL WARSZAW59</t>
  </si>
  <si>
    <t>PL WARSZAW62</t>
  </si>
  <si>
    <t>PL WARSZAW63</t>
  </si>
  <si>
    <t>PL WARSZAW64</t>
  </si>
  <si>
    <t>PL WARSZAW65</t>
  </si>
  <si>
    <t>LT KLAIPED06</t>
  </si>
  <si>
    <t>LT KLAIPED07</t>
  </si>
  <si>
    <t>LT MARIJAM01</t>
  </si>
  <si>
    <t>LT PANEVEZ01</t>
  </si>
  <si>
    <t>LT RIETAVA01</t>
  </si>
  <si>
    <t>LT SIAULIA01</t>
  </si>
  <si>
    <t>LT SIAULIA02</t>
  </si>
  <si>
    <t>LT SIAULIA03</t>
  </si>
  <si>
    <t>LT UTENA01</t>
  </si>
  <si>
    <t>PL KRAKOW15</t>
  </si>
  <si>
    <t>PL KRAKOW17</t>
  </si>
  <si>
    <t>PL KRAKOW18</t>
  </si>
  <si>
    <t>PL KRAKOW19</t>
  </si>
  <si>
    <t>PL KRAKOW20</t>
  </si>
  <si>
    <t>PL KRAKOW21</t>
  </si>
  <si>
    <t>PL KROSNO01</t>
  </si>
  <si>
    <t>PL KWIDZYN01</t>
  </si>
  <si>
    <t>PL LEGNICA01</t>
  </si>
  <si>
    <t>PL LESZNO01</t>
  </si>
  <si>
    <t>PL LODZ01</t>
  </si>
  <si>
    <t>PL LODZ02</t>
  </si>
  <si>
    <t>PL LODZ03</t>
  </si>
  <si>
    <t>PL LODZ04</t>
  </si>
  <si>
    <t>PL LODZ05</t>
  </si>
  <si>
    <t>PL LODZ07</t>
  </si>
  <si>
    <t>PL LODZ09</t>
  </si>
  <si>
    <t>PL LODZ14</t>
  </si>
  <si>
    <t>PL LODZ15</t>
  </si>
  <si>
    <t>PL LOMZA03</t>
  </si>
  <si>
    <t>PL LUBLIN01</t>
  </si>
  <si>
    <t>PL LUBLIN02</t>
  </si>
  <si>
    <t>PL LUBLIN03</t>
  </si>
  <si>
    <t>PL LUBLIN04</t>
  </si>
  <si>
    <t>PL LUBLIN05</t>
  </si>
  <si>
    <t>PL LUBLIN06</t>
  </si>
  <si>
    <t>PL LUBLIN08</t>
  </si>
  <si>
    <t>PL LUBLIN09</t>
  </si>
  <si>
    <t>PL MYSLOWI01</t>
  </si>
  <si>
    <t>PL NYSA01</t>
  </si>
  <si>
    <t>PL OLSZTYN01</t>
  </si>
  <si>
    <t>PL OLSZTYN05</t>
  </si>
  <si>
    <t>PL OLSZTYN06</t>
  </si>
  <si>
    <t>F  MONTARG04</t>
  </si>
  <si>
    <t>F  MONTAUB06</t>
  </si>
  <si>
    <t>F  MONTPEL03</t>
  </si>
  <si>
    <t>F  MONTPEL08</t>
  </si>
  <si>
    <t>F  MONTPEL10</t>
  </si>
  <si>
    <t>F  MONTPEL13</t>
  </si>
  <si>
    <t>F  MONTPEL14</t>
  </si>
  <si>
    <t>F  MONTPEL30</t>
  </si>
  <si>
    <t>F  MONTPEL36</t>
  </si>
  <si>
    <t>UK NEWCAST01</t>
  </si>
  <si>
    <t>UK NEWCAST02</t>
  </si>
  <si>
    <t>UK NEWP-BE01</t>
  </si>
  <si>
    <t>UK NORWICH01</t>
  </si>
  <si>
    <t>UK NORWICH03</t>
  </si>
  <si>
    <t>UK NOTTING01</t>
  </si>
  <si>
    <t>UK NOTTING02</t>
  </si>
  <si>
    <t>UK OBAN01</t>
  </si>
  <si>
    <t>UK OXFORD01</t>
  </si>
  <si>
    <t>UK OXFORD04</t>
  </si>
  <si>
    <t>UK PAISLEY01</t>
  </si>
  <si>
    <t>UK PAISLEY02</t>
  </si>
  <si>
    <t>UK PLYMOUT01</t>
  </si>
  <si>
    <t>UK POOLE01</t>
  </si>
  <si>
    <t>UK POOLE02</t>
  </si>
  <si>
    <t>UK PORTSMO01</t>
  </si>
  <si>
    <t>UK PRESTON01</t>
  </si>
  <si>
    <t>UK RADSTOC01</t>
  </si>
  <si>
    <t>UK READING01</t>
  </si>
  <si>
    <t>UK SHEFFIE01</t>
  </si>
  <si>
    <t>UK SHEFFIE02</t>
  </si>
  <si>
    <t>P  PORTO21</t>
  </si>
  <si>
    <t>P  PORTO25</t>
  </si>
  <si>
    <t>P  PORTO26</t>
  </si>
  <si>
    <t>P  PORTO29</t>
  </si>
  <si>
    <t>P  PORTO42</t>
  </si>
  <si>
    <t>P  PORTO56</t>
  </si>
  <si>
    <t>P  PORTO57</t>
  </si>
  <si>
    <t>P  POVOA-D02</t>
  </si>
  <si>
    <t>P  SANTARE01</t>
  </si>
  <si>
    <t>P  SANTARE06</t>
  </si>
  <si>
    <t>P  SETUBAL01</t>
  </si>
  <si>
    <t>P  VIANA-D01</t>
  </si>
  <si>
    <t>P  VILANOV01</t>
  </si>
  <si>
    <t>P  VILANOV05</t>
  </si>
  <si>
    <t>P  VILA-RE01</t>
  </si>
  <si>
    <t>P  VISEU01</t>
  </si>
  <si>
    <t>F  LILLE25</t>
  </si>
  <si>
    <t>F  LILLE45</t>
  </si>
  <si>
    <t>F  LILLE51</t>
  </si>
  <si>
    <t>F  LILLE71</t>
  </si>
  <si>
    <t>F  LILLE72</t>
  </si>
  <si>
    <t>G  PATRA01</t>
  </si>
  <si>
    <t>F  PARIS319</t>
  </si>
  <si>
    <t>F  PARIS320</t>
  </si>
  <si>
    <t>F  PARIS322</t>
  </si>
  <si>
    <t>F  PARIS323</t>
  </si>
  <si>
    <t>F  PARIS324</t>
  </si>
  <si>
    <t>F  PARIS325</t>
  </si>
  <si>
    <t>F  PARIS326</t>
  </si>
  <si>
    <t>F  PARIS327</t>
  </si>
  <si>
    <t>F  PARIS329</t>
  </si>
  <si>
    <t>Y</t>
  </si>
  <si>
    <t>Originál</t>
  </si>
  <si>
    <t>Česky</t>
  </si>
  <si>
    <t>F  LYON56</t>
  </si>
  <si>
    <t>F  LYON57</t>
  </si>
  <si>
    <t>F  LYON58</t>
  </si>
  <si>
    <t>F  LYON61</t>
  </si>
  <si>
    <t>F  LYON66</t>
  </si>
  <si>
    <t>F  LYON71</t>
  </si>
  <si>
    <t>F  LYON77</t>
  </si>
  <si>
    <t>F  LYON80</t>
  </si>
  <si>
    <t>PL BIELSKO02</t>
  </si>
  <si>
    <t>PL BIELSKO04</t>
  </si>
  <si>
    <t>PL BIELSKO06</t>
  </si>
  <si>
    <t>PL BYDGOSZ01</t>
  </si>
  <si>
    <t>PL BYDGOSZ02</t>
  </si>
  <si>
    <t>PL BYDGOSZ06</t>
  </si>
  <si>
    <t>PL BYDGOSZ08</t>
  </si>
  <si>
    <t>PL CZESTOC01</t>
  </si>
  <si>
    <t>PL CZESTOC02</t>
  </si>
  <si>
    <t>PL CZESTOC03</t>
  </si>
  <si>
    <t>PL CZESTOC04</t>
  </si>
  <si>
    <t>PL CZESTOC05</t>
  </si>
  <si>
    <t>PL CZESTOC06</t>
  </si>
  <si>
    <t>PL DABROWA01</t>
  </si>
  <si>
    <t>PL ELBLAG01</t>
  </si>
  <si>
    <t>PL GDANSK01</t>
  </si>
  <si>
    <t>PL GDANSK02</t>
  </si>
  <si>
    <t>PL GDANSK03</t>
  </si>
  <si>
    <t>PL GDANSK04</t>
  </si>
  <si>
    <t>PL GDANSK05</t>
  </si>
  <si>
    <t>PL GDANSK06</t>
  </si>
  <si>
    <t>PL GDANSK08</t>
  </si>
  <si>
    <t>PL GDANSK09</t>
  </si>
  <si>
    <t>PL GDANSK10</t>
  </si>
  <si>
    <t>PL GDYNIA01</t>
  </si>
  <si>
    <t>PL GDYNIA02</t>
  </si>
  <si>
    <t>PL GDYNIA05</t>
  </si>
  <si>
    <t>PL GLIWICE01</t>
  </si>
  <si>
    <t>PL GNIEZNO01</t>
  </si>
  <si>
    <t>PL GORZOW01</t>
  </si>
  <si>
    <t>PL CHELM01</t>
  </si>
  <si>
    <t>PL CHORZOW01</t>
  </si>
  <si>
    <t>PL JAROSLA02</t>
  </si>
  <si>
    <t>PL JELENIA01</t>
  </si>
  <si>
    <t>PL JOZEFOW01</t>
  </si>
  <si>
    <t>PL JOZEFOW02</t>
  </si>
  <si>
    <t>PL KALISZ01</t>
  </si>
  <si>
    <t>PL KATOWIC01</t>
  </si>
  <si>
    <t>PL KATOWIC02</t>
  </si>
  <si>
    <t>PL KATOWIC03</t>
  </si>
  <si>
    <t>PL KATOWIC04</t>
  </si>
  <si>
    <t>PL KATOWIC05</t>
  </si>
  <si>
    <t>PL KATOWIC06</t>
  </si>
  <si>
    <t>PL KATOWIC07</t>
  </si>
  <si>
    <t>PL KATOWIC08</t>
  </si>
  <si>
    <t>PL KATOWIC11</t>
  </si>
  <si>
    <t>PL KATOWIC12</t>
  </si>
  <si>
    <t>PL KIELCE01</t>
  </si>
  <si>
    <t>PL KIELCE02</t>
  </si>
  <si>
    <t>PL KIELCE04</t>
  </si>
  <si>
    <t>PL KIELCE05</t>
  </si>
  <si>
    <t>PL KIELCE08</t>
  </si>
  <si>
    <t>PL KIELCE09</t>
  </si>
  <si>
    <t>PL KONIN02</t>
  </si>
  <si>
    <t>PL KOSZALI01</t>
  </si>
  <si>
    <t>PL KRAKOW01</t>
  </si>
  <si>
    <t>PL KRAKOW02</t>
  </si>
  <si>
    <t>PL KRAKOW03</t>
  </si>
  <si>
    <t>PL KRAKOW04</t>
  </si>
  <si>
    <t>PL KRAKOW05</t>
  </si>
  <si>
    <t>PL KRAKOW06</t>
  </si>
  <si>
    <t>PL KRAKOW09</t>
  </si>
  <si>
    <t>PL KRAKOW10</t>
  </si>
  <si>
    <t>PL KRAKOW11</t>
  </si>
  <si>
    <t>PL KRAKOW12</t>
  </si>
  <si>
    <t>RO CLUJNAP01</t>
  </si>
  <si>
    <t>RO CLUJNAP03</t>
  </si>
  <si>
    <t>RO CLUJNAP04</t>
  </si>
  <si>
    <t>RO CLUJNAP05</t>
  </si>
  <si>
    <t>RO CLUJNAP06</t>
  </si>
  <si>
    <t>RO CONSTAN01</t>
  </si>
  <si>
    <t>RO CONSTAN02</t>
  </si>
  <si>
    <t>RO CONSTAN03</t>
  </si>
  <si>
    <t>RO CONSTAN04</t>
  </si>
  <si>
    <t>RO CRAIOVA01</t>
  </si>
  <si>
    <t>RO CRAIOVA02</t>
  </si>
  <si>
    <t>RO GALATI01</t>
  </si>
  <si>
    <t>RO GALATI02</t>
  </si>
  <si>
    <t>RO IASI01</t>
  </si>
  <si>
    <t>RO IASI02</t>
  </si>
  <si>
    <t>RO IASI03</t>
  </si>
  <si>
    <t>RO IASI04</t>
  </si>
  <si>
    <t>RO IASI05</t>
  </si>
  <si>
    <t>RO IASI08</t>
  </si>
  <si>
    <t>RO ORADEA01</t>
  </si>
  <si>
    <t>RO PETROSA01</t>
  </si>
  <si>
    <t>RO PITESTI01</t>
  </si>
  <si>
    <t>RO PITESTI02</t>
  </si>
  <si>
    <t>RO PLOIEST01</t>
  </si>
  <si>
    <t>RO RESITA01</t>
  </si>
  <si>
    <t>RO SIBIU01</t>
  </si>
  <si>
    <t>RO SIBIU02</t>
  </si>
  <si>
    <t>RO SUCEAVA01</t>
  </si>
  <si>
    <t>RO TARGOVI01</t>
  </si>
  <si>
    <t>RO TARGU01</t>
  </si>
  <si>
    <t>RO TARGU02</t>
  </si>
  <si>
    <t>RO TARGU03</t>
  </si>
  <si>
    <t>RO TIMISOA01</t>
  </si>
  <si>
    <t>RO TIMISOA02</t>
  </si>
  <si>
    <t>RO TIMISOA03</t>
  </si>
  <si>
    <t>RO TIMISOA04</t>
  </si>
  <si>
    <t>RO TIMISOA07</t>
  </si>
  <si>
    <t>S  BORAS01</t>
  </si>
  <si>
    <t>S  FALUN01</t>
  </si>
  <si>
    <t>S  FARSTA01</t>
  </si>
  <si>
    <t>S  GAVLE01</t>
  </si>
  <si>
    <t>S  GOTEBOR01</t>
  </si>
  <si>
    <t>S  GOTEBOR02</t>
  </si>
  <si>
    <t>S  HALMSTA01</t>
  </si>
  <si>
    <t>S  HUDDING01</t>
  </si>
  <si>
    <t>S  JONKOPI01</t>
  </si>
  <si>
    <t>S  KARLSKR01</t>
  </si>
  <si>
    <t>S  KARLSTA01</t>
  </si>
  <si>
    <t>S  KRISTIA01</t>
  </si>
  <si>
    <t>S  LINKOPI01</t>
  </si>
  <si>
    <t>S  LULEA01</t>
  </si>
  <si>
    <t>S  LUND01</t>
  </si>
  <si>
    <t>S  MALMO01</t>
  </si>
  <si>
    <t>S  MIDSWED01</t>
  </si>
  <si>
    <t>S  OREBRO01</t>
  </si>
  <si>
    <t>S  OREBRO04</t>
  </si>
  <si>
    <t>S  SKOVDE01</t>
  </si>
  <si>
    <t>S  STOCKHO01</t>
  </si>
  <si>
    <t>S  STOCKHO03</t>
  </si>
  <si>
    <t>S  STOCKHO04</t>
  </si>
  <si>
    <t>S  STOCKHO05</t>
  </si>
  <si>
    <t>S  STOCKHO09</t>
  </si>
  <si>
    <t>S  STOCKHO10</t>
  </si>
  <si>
    <t>S  STOCKHO11</t>
  </si>
  <si>
    <t>S  STOCKHO18</t>
  </si>
  <si>
    <t>S  STOCKHO20</t>
  </si>
  <si>
    <t>S  UMEA01</t>
  </si>
  <si>
    <t>S  UPPSALA01</t>
  </si>
  <si>
    <t>S  UPPSALA02</t>
  </si>
  <si>
    <t>F  AUBIERE03</t>
  </si>
  <si>
    <t>F  AV-FONT01</t>
  </si>
  <si>
    <t>F  AV-FONT02</t>
  </si>
  <si>
    <t>F  AVIGNON01</t>
  </si>
  <si>
    <t>F  AVIGNON12</t>
  </si>
  <si>
    <t>F  AVIZE02</t>
  </si>
  <si>
    <t>F  BAYONNE07</t>
  </si>
  <si>
    <t>F  BEAUVAI02</t>
  </si>
  <si>
    <t>F  BELFORT06</t>
  </si>
  <si>
    <t>F  BELFORT07</t>
  </si>
  <si>
    <t>F  GRENOBL03</t>
  </si>
  <si>
    <t>F  GRENOBL16</t>
  </si>
  <si>
    <t>F  GRENOBL21</t>
  </si>
  <si>
    <t>F  GRENOBL22</t>
  </si>
  <si>
    <t>F  GRENOBL23</t>
  </si>
  <si>
    <t>F  GRENOBL38</t>
  </si>
  <si>
    <t>X</t>
  </si>
  <si>
    <t>F  REIMS18</t>
  </si>
  <si>
    <t>F  REIMS23</t>
  </si>
  <si>
    <t>F  RENNES01</t>
  </si>
  <si>
    <t>F  RENNES02</t>
  </si>
  <si>
    <t>F  RENNES06</t>
  </si>
  <si>
    <t>F  RENNES09</t>
  </si>
  <si>
    <t>F  RENNES10</t>
  </si>
  <si>
    <t>F  RENNES14</t>
  </si>
  <si>
    <t>F  RENNES16</t>
  </si>
  <si>
    <t>F  RENNES22</t>
  </si>
  <si>
    <t>F  RENNES23</t>
  </si>
  <si>
    <t>F  PARIS077</t>
  </si>
  <si>
    <t>F  PARIS080</t>
  </si>
  <si>
    <t>F  PARIS081</t>
  </si>
  <si>
    <t>F  PARIS083</t>
  </si>
  <si>
    <t>F  PARIS085</t>
  </si>
  <si>
    <t>F  PARIS086</t>
  </si>
  <si>
    <t>F  PARIS087</t>
  </si>
  <si>
    <t>F  PARIS092</t>
  </si>
  <si>
    <t>F  PARIS100</t>
  </si>
  <si>
    <t>F  PARIS104</t>
  </si>
  <si>
    <t>F  PARIS105</t>
  </si>
  <si>
    <t>F  PARIS113</t>
  </si>
  <si>
    <t>F  PARIS116</t>
  </si>
  <si>
    <t>F  PARIS117</t>
  </si>
  <si>
    <t>F  PARIS119</t>
  </si>
  <si>
    <t>F  PARIS126</t>
  </si>
  <si>
    <t>F  PARIS129</t>
  </si>
  <si>
    <t>F  PARIS160</t>
  </si>
  <si>
    <t>F  PARIS174</t>
  </si>
  <si>
    <t>F  PARIS178</t>
  </si>
  <si>
    <t>F  PARIS190</t>
  </si>
  <si>
    <t>F  PARIS209</t>
  </si>
  <si>
    <t>F  PARIS213</t>
  </si>
  <si>
    <t>SK KOSICE01</t>
  </si>
  <si>
    <t>SK KOSICE02</t>
  </si>
  <si>
    <t>SK KOSICE03</t>
  </si>
  <si>
    <t>SK NITRA01</t>
  </si>
  <si>
    <t>SK NITRA02</t>
  </si>
  <si>
    <t>SK PRESOV01</t>
  </si>
  <si>
    <t>SK PRESOV02</t>
  </si>
  <si>
    <t>SK RUZOMBE01</t>
  </si>
  <si>
    <t>SK SKALICA01</t>
  </si>
  <si>
    <t>SK TRENCIN01</t>
  </si>
  <si>
    <t>SK TRENCIN02</t>
  </si>
  <si>
    <t>SK TRNAVA01</t>
  </si>
  <si>
    <t>SK TRNAVA02</t>
  </si>
  <si>
    <t>SK ZILINA01</t>
  </si>
  <si>
    <t>TR ADANA01</t>
  </si>
  <si>
    <t>TR ADIYAMA01</t>
  </si>
  <si>
    <t>TR AFYON01</t>
  </si>
  <si>
    <t>TR AMASYA01</t>
  </si>
  <si>
    <t>TR ANKARA01</t>
  </si>
  <si>
    <t>TR ANKARA02</t>
  </si>
  <si>
    <t>TR ANKARA03</t>
  </si>
  <si>
    <t>TR ANKARA04</t>
  </si>
  <si>
    <t>TR ANKARA05</t>
  </si>
  <si>
    <t>TR ANKARA06</t>
  </si>
  <si>
    <t>TR ANKARA07</t>
  </si>
  <si>
    <t>TR ANKARA08</t>
  </si>
  <si>
    <t>TR ANKARA10</t>
  </si>
  <si>
    <t>TR ANKARA11</t>
  </si>
  <si>
    <t>TR ANKARA12</t>
  </si>
  <si>
    <t>TR ANKARA13</t>
  </si>
  <si>
    <t>TR ANTALYA01</t>
  </si>
  <si>
    <t>TR AYDIN01</t>
  </si>
  <si>
    <t>TR BALIKES01</t>
  </si>
  <si>
    <t>TR BOLU01</t>
  </si>
  <si>
    <t>Code</t>
  </si>
  <si>
    <t>F  LYON01</t>
  </si>
  <si>
    <t>F  LYON02</t>
  </si>
  <si>
    <t>F  LYON03</t>
  </si>
  <si>
    <t>F  LYON10</t>
  </si>
  <si>
    <t>F  LYON11</t>
  </si>
  <si>
    <t>F  LYON12</t>
  </si>
  <si>
    <t>F  LYON13</t>
  </si>
  <si>
    <t>F  LYON15</t>
  </si>
  <si>
    <t>F  LYON17</t>
  </si>
  <si>
    <t>F  LYON21</t>
  </si>
  <si>
    <t>F  LYON23</t>
  </si>
  <si>
    <t>F  LYON24</t>
  </si>
  <si>
    <t>F  LYON25</t>
  </si>
  <si>
    <t>F  LYON33</t>
  </si>
  <si>
    <t>F  LYON43</t>
  </si>
  <si>
    <t>F  LYON47</t>
  </si>
  <si>
    <t>F  LYON48</t>
  </si>
  <si>
    <t>E  VALLADO03</t>
  </si>
  <si>
    <t>TR MERSIN02</t>
  </si>
  <si>
    <t>TR MUGLA01</t>
  </si>
  <si>
    <t>TR RIZE01</t>
  </si>
  <si>
    <t>TR SAKARYA01</t>
  </si>
  <si>
    <t>TR SAMSUN01</t>
  </si>
  <si>
    <t>TR SANLIUR01</t>
  </si>
  <si>
    <t>TR SIVAS01</t>
  </si>
  <si>
    <t>TR TEKIRDA01</t>
  </si>
  <si>
    <t>TR TOKAT01</t>
  </si>
  <si>
    <t>TR TRABZON01</t>
  </si>
  <si>
    <t>TR VAN01</t>
  </si>
  <si>
    <t>TR ZONGULD01</t>
  </si>
  <si>
    <t>UK ABERDEE01</t>
  </si>
  <si>
    <t>UK ABERDEE03</t>
  </si>
  <si>
    <t>UK ABERYST01</t>
  </si>
  <si>
    <t>UK BANGOR01</t>
  </si>
  <si>
    <t>UK BATH01</t>
  </si>
  <si>
    <t>UK BATH02</t>
  </si>
  <si>
    <t>UK BELFAST01</t>
  </si>
  <si>
    <t>UK BELFAST04</t>
  </si>
  <si>
    <t>UK BELFAST05</t>
  </si>
  <si>
    <t>UK BIRMING01</t>
  </si>
  <si>
    <t>UK BIRMING02</t>
  </si>
  <si>
    <t>UK BIRMING03</t>
  </si>
  <si>
    <t>UK BIRMING04</t>
  </si>
  <si>
    <t>UK BIRMING08</t>
  </si>
  <si>
    <t>UK BLACKBU01</t>
  </si>
  <si>
    <t>UK BOGNO-R01</t>
  </si>
  <si>
    <t>UK BOLTON02</t>
  </si>
  <si>
    <t>UK BRADFOR01</t>
  </si>
  <si>
    <t>UK BRIGHTO01</t>
  </si>
  <si>
    <t>UK BRIGHTO02</t>
  </si>
  <si>
    <t>UK BRISTOL01</t>
  </si>
  <si>
    <t>UK BRISTOL02</t>
  </si>
  <si>
    <t>UK BUCKING02</t>
  </si>
  <si>
    <t>UK CAMBRID01</t>
  </si>
  <si>
    <t>UK CANTERB01</t>
  </si>
  <si>
    <t>UK CANTERB03</t>
  </si>
  <si>
    <t>UK CARDIFF01</t>
  </si>
  <si>
    <t>UK CARDIFF05</t>
  </si>
  <si>
    <t>UK CIRENCE01</t>
  </si>
  <si>
    <t>UK COLERAI01</t>
  </si>
  <si>
    <t>UK COLCHES01</t>
  </si>
  <si>
    <t>UK COLCHES02</t>
  </si>
  <si>
    <t>UK COVENTR01</t>
  </si>
  <si>
    <t>UK COVENTR02</t>
  </si>
  <si>
    <t>UK CRANFIE01</t>
  </si>
  <si>
    <t>UK DEESIDE01</t>
  </si>
  <si>
    <t>LT VILNIUS01</t>
  </si>
  <si>
    <t>LT VILNIUS02</t>
  </si>
  <si>
    <t>LT VILNIUS03</t>
  </si>
  <si>
    <t>LT VILNIUS04</t>
  </si>
  <si>
    <t>LT VILNIUS05</t>
  </si>
  <si>
    <t>LT VILNIUS06</t>
  </si>
  <si>
    <t>LT VILNIUS08</t>
  </si>
  <si>
    <t>LT VILNIUS10</t>
  </si>
  <si>
    <t>LT VILNIUS11</t>
  </si>
  <si>
    <t>E  VIC01</t>
  </si>
  <si>
    <t>E  VIGO01</t>
  </si>
  <si>
    <t>E  VIGO02</t>
  </si>
  <si>
    <t>E  VIGO03</t>
  </si>
  <si>
    <t>E  VITORIA04</t>
  </si>
  <si>
    <t>E  VITORIA05</t>
  </si>
  <si>
    <t>E  VITORIA06</t>
  </si>
  <si>
    <t>E  VITORIA07</t>
  </si>
  <si>
    <t>E  VITORIA08</t>
  </si>
  <si>
    <t>E  VITORIA11</t>
  </si>
  <si>
    <t>E  VITORIA12</t>
  </si>
  <si>
    <t>E  VITORIA14</t>
  </si>
  <si>
    <t>E  ZAMORA02</t>
  </si>
  <si>
    <t>E  ZAMORA04</t>
  </si>
  <si>
    <t>E  ZAMORA05</t>
  </si>
  <si>
    <t>E  ZARAGOZ01</t>
  </si>
  <si>
    <t>E  ZARAGOZ05</t>
  </si>
  <si>
    <t>E  ZARAGOZ06</t>
  </si>
  <si>
    <t>E  ZARAGOZ07</t>
  </si>
  <si>
    <t>E  ZARAGOZ08</t>
  </si>
  <si>
    <t>E  ZARAGOZ09</t>
  </si>
  <si>
    <t>Host country</t>
  </si>
  <si>
    <t>NL BREDA10</t>
  </si>
  <si>
    <t>SF TURKU02</t>
  </si>
  <si>
    <t>SF TURKU05</t>
  </si>
  <si>
    <t>SF VAASA01</t>
  </si>
  <si>
    <t>SF VAASA03</t>
  </si>
  <si>
    <t>SF VANTAA06</t>
  </si>
  <si>
    <t>SI BLED01</t>
  </si>
  <si>
    <t>SI CELJE01</t>
  </si>
  <si>
    <t>SI CELJE03</t>
  </si>
  <si>
    <t>SI CELJE04</t>
  </si>
  <si>
    <t>SI KOPER03</t>
  </si>
  <si>
    <t>SI LJUBLJA01</t>
  </si>
  <si>
    <t>SI LJUBLJA05</t>
  </si>
  <si>
    <t>SI LJUBLJA06</t>
  </si>
  <si>
    <t>SI LJUBLJA07</t>
  </si>
  <si>
    <t>SI LJUBLJA08</t>
  </si>
  <si>
    <t>SI LJUBLJA09</t>
  </si>
  <si>
    <t>SI LJUBLJA11</t>
  </si>
  <si>
    <t>SI MARIBOR01</t>
  </si>
  <si>
    <t>SI MARIBOR02</t>
  </si>
  <si>
    <t>SI MARIBOR03</t>
  </si>
  <si>
    <t>SI MARIBOR04</t>
  </si>
  <si>
    <t>SI MARIBOR05</t>
  </si>
  <si>
    <t>SI MARIBOR06</t>
  </si>
  <si>
    <t>SI MU-SOB01</t>
  </si>
  <si>
    <t>SI NAKLO01</t>
  </si>
  <si>
    <t>SI NOVA-GO01</t>
  </si>
  <si>
    <t>SI NOVA-GO02</t>
  </si>
  <si>
    <t>SI NOVO-ME02</t>
  </si>
  <si>
    <t>SI NOVO-ME03</t>
  </si>
  <si>
    <t>SI NOVO-ME04</t>
  </si>
  <si>
    <t>SI PORTORO02</t>
  </si>
  <si>
    <t>SI SLOVENJ01</t>
  </si>
  <si>
    <t>SK BANSKA01</t>
  </si>
  <si>
    <t>SK BANSKA02</t>
  </si>
  <si>
    <t>SK BRATISL01</t>
  </si>
  <si>
    <t>SK BRATISL02</t>
  </si>
  <si>
    <t>SK BRATISL03</t>
  </si>
  <si>
    <t>SK BRATISL04</t>
  </si>
  <si>
    <t>SK BRATISL05</t>
  </si>
  <si>
    <t>SK BRATISL08</t>
  </si>
  <si>
    <t>SK BRATISL11</t>
  </si>
  <si>
    <t>SK BRATISL12</t>
  </si>
  <si>
    <t>SK KOMARNO01</t>
  </si>
  <si>
    <t>Surname of student</t>
  </si>
  <si>
    <t>Forename of student</t>
  </si>
  <si>
    <t>N  ALESUND01</t>
  </si>
  <si>
    <t>N  BERGEN01</t>
  </si>
  <si>
    <t>N  BERGEN02</t>
  </si>
  <si>
    <t>N  BERGEN04</t>
  </si>
  <si>
    <t>N  BERGEN05</t>
  </si>
  <si>
    <t>N  BERGEN11</t>
  </si>
  <si>
    <t>N  BERGEN12</t>
  </si>
  <si>
    <t>N  BERGEN13</t>
  </si>
  <si>
    <t>N  BODO04</t>
  </si>
  <si>
    <t>N  ELVERUM01</t>
  </si>
  <si>
    <t>N  FYLLING01</t>
  </si>
  <si>
    <t>N  GJOVIK01</t>
  </si>
  <si>
    <t>N  HALDEN02</t>
  </si>
  <si>
    <t>N  HARSTAD01</t>
  </si>
  <si>
    <t>N  KRISTIA01</t>
  </si>
  <si>
    <t>N  KRISTIA04</t>
  </si>
  <si>
    <t>N  LILLEHA01</t>
  </si>
  <si>
    <t>N  MOLDE01</t>
  </si>
  <si>
    <t>N  NARVIK01</t>
  </si>
  <si>
    <t>N  NESNA01</t>
  </si>
  <si>
    <t>N  OSLO01</t>
  </si>
  <si>
    <t>N  OSLO02</t>
  </si>
  <si>
    <t>N  OSLO03</t>
  </si>
  <si>
    <t>N  OSLO04</t>
  </si>
  <si>
    <t>N  OSLO07</t>
  </si>
  <si>
    <t>N  OSLO32</t>
  </si>
  <si>
    <t>N  OSLO40</t>
  </si>
  <si>
    <t>N  OSLO56</t>
  </si>
  <si>
    <t>N  PORSGRU01</t>
  </si>
  <si>
    <t>N  ROMMETV01</t>
  </si>
  <si>
    <t>N  SANDVIK02</t>
  </si>
  <si>
    <t>N  SOGNDAL01</t>
  </si>
  <si>
    <t>N  STAVANG01</t>
  </si>
  <si>
    <t>N  STAVANG07</t>
  </si>
  <si>
    <t>N  STEINKJ01</t>
  </si>
  <si>
    <t>N  VOLDA01</t>
  </si>
  <si>
    <t>NL AMSTERD01</t>
  </si>
  <si>
    <t>NL AMSTERD02</t>
  </si>
  <si>
    <t>NL AMSTERD05</t>
  </si>
  <si>
    <t>NL AMSTERD06</t>
  </si>
  <si>
    <t>NL AMSTERD07</t>
  </si>
  <si>
    <t>YES/NO</t>
  </si>
  <si>
    <t>I  UDINE01</t>
  </si>
  <si>
    <t>I  UDINE02</t>
  </si>
  <si>
    <t>I  URBINO01</t>
  </si>
  <si>
    <t>I  URBINO03</t>
  </si>
  <si>
    <t>I  URBINO05</t>
  </si>
  <si>
    <t>I  VARESE02</t>
  </si>
  <si>
    <t>I  VENEZIA01</t>
  </si>
  <si>
    <t>I  VENEZIA02</t>
  </si>
  <si>
    <t>I  VENEZIA03</t>
  </si>
  <si>
    <t>I  VENEZIA04</t>
  </si>
  <si>
    <t>I  VERCELL01</t>
  </si>
  <si>
    <t>I  VERONA01</t>
  </si>
  <si>
    <t>I  VERONA02</t>
  </si>
  <si>
    <t>I  VIBO-VA01</t>
  </si>
  <si>
    <t>I  VICENZA02</t>
  </si>
  <si>
    <t>I  VICENZA03</t>
  </si>
  <si>
    <t>I  VITERBO01</t>
  </si>
  <si>
    <t>I  VITERBO02</t>
  </si>
  <si>
    <t>IRLATHLONE01</t>
  </si>
  <si>
    <t>IRLCARLOW01</t>
  </si>
  <si>
    <t>IRLCORK01</t>
  </si>
  <si>
    <t>IRLCORK04</t>
  </si>
  <si>
    <t>IRLDUBLIN01</t>
  </si>
  <si>
    <t>IRLDUBLIN02</t>
  </si>
  <si>
    <t>IRLDUBLIN03</t>
  </si>
  <si>
    <t>IRLDUBLIN04</t>
  </si>
  <si>
    <t>IRLDUBLIN07</t>
  </si>
  <si>
    <t>IRLDUBLIN10</t>
  </si>
  <si>
    <t>IRLDUBLIN13</t>
  </si>
  <si>
    <t>RO BUCURES03</t>
  </si>
  <si>
    <t>RO BUCURES04</t>
  </si>
  <si>
    <t>RO BUCURES06</t>
  </si>
  <si>
    <t>RO BUCURES07</t>
  </si>
  <si>
    <t>RO BUCURES08</t>
  </si>
  <si>
    <t>RO BUCURES09</t>
  </si>
  <si>
    <t>RO BUCURES10</t>
  </si>
  <si>
    <t>RO BUCURES11</t>
  </si>
  <si>
    <t>RO BUCURES12</t>
  </si>
  <si>
    <t>RO BUCURES13</t>
  </si>
  <si>
    <t>RO BUCURES16</t>
  </si>
  <si>
    <t>RO BUCURES17</t>
  </si>
  <si>
    <t>RO BUCURES18</t>
  </si>
  <si>
    <t>RO BUCURES20</t>
  </si>
  <si>
    <t>RO BUCURES27</t>
  </si>
  <si>
    <t>RO BUCURES29</t>
  </si>
  <si>
    <t>RO BUCURES31</t>
  </si>
  <si>
    <t>I  NAPOLI06</t>
  </si>
  <si>
    <t>I  NAPOLI09</t>
  </si>
  <si>
    <t>I  NOVARA01</t>
  </si>
  <si>
    <t>I  PADOVA01</t>
  </si>
  <si>
    <t>I  PADOVA04</t>
  </si>
  <si>
    <t>I  PALERMO01</t>
  </si>
  <si>
    <t>I  PALERMO03</t>
  </si>
  <si>
    <t>I  PALERMO05</t>
  </si>
  <si>
    <t>I  PARMA01</t>
  </si>
  <si>
    <t>I  PARMA02</t>
  </si>
  <si>
    <t>I  PAVIA01</t>
  </si>
  <si>
    <t>I  PAVIA02</t>
  </si>
  <si>
    <t>I  PERUGIA01</t>
  </si>
  <si>
    <t>I  PERUGIA03</t>
  </si>
  <si>
    <t>I  PERUGIA04</t>
  </si>
  <si>
    <t>I  PERUGIA05</t>
  </si>
  <si>
    <t>I  PERUGIA06</t>
  </si>
  <si>
    <t>I  PESARO01</t>
  </si>
  <si>
    <t>I  PESCARA01</t>
  </si>
  <si>
    <t>I  PIACENZ01</t>
  </si>
  <si>
    <t>I  PISA01</t>
  </si>
  <si>
    <t>I  PISA02</t>
  </si>
  <si>
    <t>I  PISA03</t>
  </si>
  <si>
    <t>I  POTENZA01</t>
  </si>
  <si>
    <t>I  RAVENNA01</t>
  </si>
  <si>
    <t>I  RAVENNA02</t>
  </si>
  <si>
    <t>I  REGGIO01</t>
  </si>
  <si>
    <t>I  REGGIO03</t>
  </si>
  <si>
    <t>F  AGEN06</t>
  </si>
  <si>
    <t>F  AIX-PRO11</t>
  </si>
  <si>
    <t>F  ALBI05</t>
  </si>
  <si>
    <t>F  ALENCON01</t>
  </si>
  <si>
    <t>F  ALES02</t>
  </si>
  <si>
    <t>F  AMIENS15</t>
  </si>
  <si>
    <t>F  AMIENS18</t>
  </si>
  <si>
    <t>F  ANGERS01</t>
  </si>
  <si>
    <t>F  ANGERS04</t>
  </si>
  <si>
    <t>F  ANGERS06</t>
  </si>
  <si>
    <t>F  ANGERS08</t>
  </si>
  <si>
    <t>F  ANGERS10</t>
  </si>
  <si>
    <t>F  ANGERS23</t>
  </si>
  <si>
    <t>F  ANGLET01</t>
  </si>
  <si>
    <t>F  ANGOULE05</t>
  </si>
  <si>
    <t>F  VERSAIL03</t>
  </si>
  <si>
    <t>F  VERSAIL05</t>
  </si>
  <si>
    <t>F  VERSAIL09</t>
  </si>
  <si>
    <t>F  VERSAIL11</t>
  </si>
  <si>
    <t>F  VERSAIL14</t>
  </si>
  <si>
    <t>F  VERSAIL15</t>
  </si>
  <si>
    <t>F  VILLEFR03</t>
  </si>
  <si>
    <t>F  VILLENA01</t>
  </si>
  <si>
    <t>G  ARTA01</t>
  </si>
  <si>
    <t>G  ATHINE01</t>
  </si>
  <si>
    <t>G  ATHINE02</t>
  </si>
  <si>
    <t>G  ATHINE03</t>
  </si>
  <si>
    <t>G  ATHINE06</t>
  </si>
  <si>
    <t>G  ATHINE34</t>
  </si>
  <si>
    <t>G  ATHINE41</t>
  </si>
  <si>
    <t>G  ATHINE42</t>
  </si>
  <si>
    <t>G  EGALEO01</t>
  </si>
  <si>
    <t>G  IOANNIN01</t>
  </si>
  <si>
    <t>G  KALAMAT01</t>
  </si>
  <si>
    <t>G  KALLITH01</t>
  </si>
  <si>
    <t>G  KALLITH02</t>
  </si>
  <si>
    <t>G  KAVALA01</t>
  </si>
  <si>
    <t>G  KOMOTIN01</t>
  </si>
  <si>
    <t>G  KOZANI01</t>
  </si>
  <si>
    <t>G  KOZANI02</t>
  </si>
  <si>
    <t>G  KRITIS01</t>
  </si>
  <si>
    <t>G  KRITIS04</t>
  </si>
  <si>
    <t>G  LARISSA02</t>
  </si>
  <si>
    <t>G  PATRA05</t>
  </si>
  <si>
    <t>G  PIREAS01</t>
  </si>
  <si>
    <t>G  SERRES01</t>
  </si>
  <si>
    <t>G  THESSAL01</t>
  </si>
  <si>
    <t>G  THESSAL02</t>
  </si>
  <si>
    <t>G  THESSAL12</t>
  </si>
  <si>
    <t>G  TRIPOLI03</t>
  </si>
  <si>
    <t>G  VOLOS01</t>
  </si>
  <si>
    <t>G  ZAKYNTH01</t>
  </si>
  <si>
    <t>HU BAJA01</t>
  </si>
  <si>
    <t>HU BUDAPES01</t>
  </si>
  <si>
    <t>HU BUDAPES02</t>
  </si>
  <si>
    <t>HU BUDAPES03</t>
  </si>
  <si>
    <t>HU BUDAPES08</t>
  </si>
  <si>
    <t>HU BUDAPES09</t>
  </si>
  <si>
    <t>HU BUDAPES10</t>
  </si>
  <si>
    <t>HU BUDAPES12</t>
  </si>
  <si>
    <t>HU BUDAPES15</t>
  </si>
  <si>
    <t>HU BUDAPES16</t>
  </si>
  <si>
    <t>HU BUDAPES20</t>
  </si>
  <si>
    <t>HU BUDAPES25</t>
  </si>
  <si>
    <t>HU BUDAPES26</t>
  </si>
  <si>
    <t>HU BUDAPES27</t>
  </si>
  <si>
    <t>HU BUDAPES28</t>
  </si>
  <si>
    <t>HU BUDAPES29</t>
  </si>
  <si>
    <t>HU BUDAPES36</t>
  </si>
  <si>
    <t>HU BUDAPES37</t>
  </si>
  <si>
    <t>HU BUDAPES41</t>
  </si>
  <si>
    <t>HU BUDAPES44</t>
  </si>
  <si>
    <t>HU BUDAPES45</t>
  </si>
  <si>
    <t>HU BUDAPES46</t>
  </si>
  <si>
    <t>HU BUDAPES47</t>
  </si>
  <si>
    <t>HU DEBRECE01</t>
  </si>
  <si>
    <t>HU DEBRECE04</t>
  </si>
  <si>
    <t>F  REIMS01</t>
  </si>
  <si>
    <t>F  REIMS09</t>
  </si>
  <si>
    <t>S  VASTERA01</t>
  </si>
  <si>
    <t>SF HAMEENL09</t>
  </si>
  <si>
    <t>F  ST-DENI02</t>
  </si>
  <si>
    <t>F  STE-ADR01</t>
  </si>
  <si>
    <t>F  STE-SEB01</t>
  </si>
  <si>
    <t>F  ST-ETIE01</t>
  </si>
  <si>
    <t>F  ST-ETIE05</t>
  </si>
  <si>
    <t>F  ST-ETIE06</t>
  </si>
  <si>
    <t>F  ST-ETIE08</t>
  </si>
  <si>
    <t>F  ST-ETIE16</t>
  </si>
  <si>
    <t>F  ST-ETIE17</t>
  </si>
  <si>
    <t>F  ST-ETIE18</t>
  </si>
  <si>
    <t>F  ST-ETIE24</t>
  </si>
  <si>
    <t>F  ST-JEAN01</t>
  </si>
  <si>
    <t>F  ST-LO05</t>
  </si>
  <si>
    <t>F  ST-MALO06</t>
  </si>
  <si>
    <t>F  ST-MAND01</t>
  </si>
  <si>
    <t>F  ST-OUEN02</t>
  </si>
  <si>
    <t>SF JOENSUU09</t>
  </si>
  <si>
    <t>SF JYVASKY01</t>
  </si>
  <si>
    <t>SF JYVASKY11</t>
  </si>
  <si>
    <t>SF KAJAANI05</t>
  </si>
  <si>
    <t>SF KAUNIAI03</t>
  </si>
  <si>
    <t>SF KOKKOLA05</t>
  </si>
  <si>
    <t>SF KOTKA06</t>
  </si>
  <si>
    <t>SF KUOPIO08</t>
  </si>
  <si>
    <t>E  VALDES02</t>
  </si>
  <si>
    <t>E  VALENCI17</t>
  </si>
  <si>
    <t>E  VALENCI18</t>
  </si>
  <si>
    <t>E  VALENCI19</t>
  </si>
  <si>
    <t>E  VALENCI21</t>
  </si>
  <si>
    <t>E  VALENCI23</t>
  </si>
  <si>
    <t>E  VALENCI24</t>
  </si>
  <si>
    <t>E  VALENCI25</t>
  </si>
  <si>
    <t>E  VALENCI26</t>
  </si>
  <si>
    <t>E  VALENCI27</t>
  </si>
  <si>
    <t>E  VALENCI29</t>
  </si>
  <si>
    <t>E  VALENCI30</t>
  </si>
  <si>
    <t>E  VALENCI31</t>
  </si>
  <si>
    <t>E  VALENCI32</t>
  </si>
  <si>
    <t>E  VALENCI35</t>
  </si>
  <si>
    <t>E  VALLADO20</t>
  </si>
  <si>
    <t>E  VALLADO21</t>
  </si>
  <si>
    <t>E  VALLADO22</t>
  </si>
  <si>
    <t>E  VALLADO23</t>
  </si>
  <si>
    <t>E  VALLADO25</t>
  </si>
  <si>
    <t>E  VIGO05</t>
  </si>
  <si>
    <t>E  VITORIA15</t>
  </si>
  <si>
    <t>E  VITORIA16</t>
  </si>
  <si>
    <t>E  VITORIA18</t>
  </si>
  <si>
    <t>E  ZAMORA08</t>
  </si>
  <si>
    <t>E  ZAMORA09</t>
  </si>
  <si>
    <t>E  ZARAGOZ13</t>
  </si>
  <si>
    <t>E  ZARAGOZ14</t>
  </si>
  <si>
    <t>E  ZARAGOZ15</t>
  </si>
  <si>
    <t>E  ZARAGOZ16</t>
  </si>
  <si>
    <t>E  ZARAGOZ20</t>
  </si>
  <si>
    <t>E  ZARAGOZ21</t>
  </si>
  <si>
    <t>E  ZARAGOZ22</t>
  </si>
  <si>
    <t>E  ZARAGOZ23</t>
  </si>
  <si>
    <t>F  AMIENS01</t>
  </si>
  <si>
    <t>F  ANGERS15</t>
  </si>
  <si>
    <t>F  ARRAS02</t>
  </si>
  <si>
    <t>F  AUBUSSO02</t>
  </si>
  <si>
    <t>F  BREST21</t>
  </si>
  <si>
    <t>F  BRUZ03</t>
  </si>
  <si>
    <t>F  CARCASS07</t>
  </si>
  <si>
    <t>F  LILLE15</t>
  </si>
  <si>
    <t>F  LILLE16</t>
  </si>
  <si>
    <t>PL WLOCLAW02</t>
  </si>
  <si>
    <t>PL WROCLAW01</t>
  </si>
  <si>
    <t>PL WROCLAW02</t>
  </si>
  <si>
    <t>PL WROCLAW03</t>
  </si>
  <si>
    <t>PL WROCLAW04</t>
  </si>
  <si>
    <t>PL WROCLAW05</t>
  </si>
  <si>
    <t>PL WROCLAW06</t>
  </si>
  <si>
    <t>PL WROCLAW07</t>
  </si>
  <si>
    <t>PL WROCLAW08</t>
  </si>
  <si>
    <t>PL WROCLAW12</t>
  </si>
  <si>
    <t>PL WROCLAW13</t>
  </si>
  <si>
    <t>PL WROCLAW14</t>
  </si>
  <si>
    <t>PL WROCLAW15</t>
  </si>
  <si>
    <t>PL WROCLAW16</t>
  </si>
  <si>
    <t>PL WROCLAW20</t>
  </si>
  <si>
    <t>PL WROCLAW21</t>
  </si>
  <si>
    <t>PL ZAMOSC01</t>
  </si>
  <si>
    <t>PL ZAMOSC02</t>
  </si>
  <si>
    <t>PL ZAMOSC03</t>
  </si>
  <si>
    <t>PL ZIELONA01</t>
  </si>
  <si>
    <t>RO ALBAIU01</t>
  </si>
  <si>
    <t>RO ARAD01</t>
  </si>
  <si>
    <t>RO BACAU01</t>
  </si>
  <si>
    <t>RO BACAU02</t>
  </si>
  <si>
    <t>RO BRASOV01</t>
  </si>
  <si>
    <t>RO BUCURES02</t>
  </si>
  <si>
    <t>F  RETHEL01</t>
  </si>
  <si>
    <t>F  ROANNE01</t>
  </si>
  <si>
    <t>F  RODEZ09</t>
  </si>
  <si>
    <t>F  ROUBAIX03</t>
  </si>
  <si>
    <t>F  ROUBAIX09</t>
  </si>
  <si>
    <t>F  ROUEN01</t>
  </si>
  <si>
    <t>F  ROUEN06</t>
  </si>
  <si>
    <t>F  ROUEN07</t>
  </si>
  <si>
    <t>F  ROUEN19</t>
  </si>
  <si>
    <t>F  ROUEN22</t>
  </si>
  <si>
    <t>F  SAINT-D01</t>
  </si>
  <si>
    <t>F  SAVERNE02</t>
  </si>
  <si>
    <t>F  SCEAUX01</t>
  </si>
  <si>
    <t>F  SEDAN01</t>
  </si>
  <si>
    <t>F  ST-BRIE12</t>
  </si>
  <si>
    <t>F  ST-DENI01</t>
  </si>
  <si>
    <t>F  MARSEIL56</t>
  </si>
  <si>
    <t>F  STRASBO12</t>
  </si>
  <si>
    <t>F  STRASBO16</t>
  </si>
  <si>
    <t>F  STRASBO28</t>
  </si>
  <si>
    <t>F  STRASBO30</t>
  </si>
  <si>
    <t>F  BORDEAU49</t>
  </si>
  <si>
    <t>F  BORDEAU50</t>
  </si>
  <si>
    <t>F  BOUR-B07</t>
  </si>
  <si>
    <t>F  BOURGES04</t>
  </si>
  <si>
    <t>F  BOURGES09</t>
  </si>
  <si>
    <t>F  BREST01</t>
  </si>
  <si>
    <t>F  BREST07</t>
  </si>
  <si>
    <t>F  BREST08</t>
  </si>
  <si>
    <t>F  BREST09</t>
  </si>
  <si>
    <t>F  BREST23</t>
  </si>
  <si>
    <t>F  BRIVE02</t>
  </si>
  <si>
    <t>F  BRUZ02</t>
  </si>
  <si>
    <t>F  CAEN01</t>
  </si>
  <si>
    <t>F  CAEN05</t>
  </si>
  <si>
    <t>LV RIGA38</t>
  </si>
  <si>
    <t>LV VALMIER01</t>
  </si>
  <si>
    <t>LV VENTSPI01</t>
  </si>
  <si>
    <t>MT MALTA01</t>
  </si>
  <si>
    <t>MT MALTA02</t>
  </si>
  <si>
    <t>MT MALTA03</t>
  </si>
  <si>
    <t>I  BERGAMO03</t>
  </si>
  <si>
    <t>I  FIESOLE01</t>
  </si>
  <si>
    <t>I  LUCCA03</t>
  </si>
  <si>
    <t>I  LUCCA04</t>
  </si>
  <si>
    <t>I  MESSINA04</t>
  </si>
  <si>
    <t>I  NAPOLI07</t>
  </si>
  <si>
    <t>I  PADOVA02</t>
  </si>
  <si>
    <t>I  VERONA03</t>
  </si>
  <si>
    <t>LUXLUX-VIL03</t>
  </si>
  <si>
    <t>LV REZEKNE03</t>
  </si>
  <si>
    <t>LV RIGA41</t>
  </si>
  <si>
    <t>LV RIGA42</t>
  </si>
  <si>
    <t>LV RIGA43</t>
  </si>
  <si>
    <t>LV RIGA44</t>
  </si>
  <si>
    <t>LV RIGA45</t>
  </si>
  <si>
    <t>NL APELDO06</t>
  </si>
  <si>
    <t>NL ARNHEM27</t>
  </si>
  <si>
    <t>NL BREDA01</t>
  </si>
  <si>
    <t>N</t>
  </si>
  <si>
    <t>SF HELSINK01</t>
  </si>
  <si>
    <t>SF HELSINK03</t>
  </si>
  <si>
    <t>SF HELSINK19</t>
  </si>
  <si>
    <t>SF HELSINK39</t>
  </si>
  <si>
    <t>SF HELSINK40</t>
  </si>
  <si>
    <t>F  ORLEANS13</t>
  </si>
  <si>
    <t>F  ORLEANS14</t>
  </si>
  <si>
    <t>F  ORSAY02</t>
  </si>
  <si>
    <t>F  PALAISE01</t>
  </si>
  <si>
    <t>F  PARIS001</t>
  </si>
  <si>
    <t>F  PARIS002</t>
  </si>
  <si>
    <t>F  PARIS003</t>
  </si>
  <si>
    <t>F  PARIS004</t>
  </si>
  <si>
    <t>F  PARIS005</t>
  </si>
  <si>
    <t>F  PARIS006</t>
  </si>
  <si>
    <t>F  PARIS007</t>
  </si>
  <si>
    <t>F  PARIS008</t>
  </si>
  <si>
    <t>F  PARIS009</t>
  </si>
  <si>
    <t>PL PRZEMYS01</t>
  </si>
  <si>
    <t>PL PRZEMYS02</t>
  </si>
  <si>
    <t>PL PULTUSK01</t>
  </si>
  <si>
    <t>PL RACIBOR01</t>
  </si>
  <si>
    <t>PL RADOM01</t>
  </si>
  <si>
    <t>PL RADOM03</t>
  </si>
  <si>
    <t>PL RADOM04</t>
  </si>
  <si>
    <t>PL ROPCZYC01</t>
  </si>
  <si>
    <t>PL RZESZOW01</t>
  </si>
  <si>
    <t>PL RZESZOW02</t>
  </si>
  <si>
    <t>PL RZESZOW03</t>
  </si>
  <si>
    <t>PL SIEDLCE01</t>
  </si>
  <si>
    <t>E  VALENCI36</t>
  </si>
  <si>
    <t>E  VALENCI39</t>
  </si>
  <si>
    <t>E  VALENCI40</t>
  </si>
  <si>
    <t>E  VALENCI41</t>
  </si>
  <si>
    <t>E  VALENCI42</t>
  </si>
  <si>
    <t>E  VALENCI43</t>
  </si>
  <si>
    <t>E  VALENCI45</t>
  </si>
  <si>
    <t>E  VALENCI46</t>
  </si>
  <si>
    <t>E  VALENCI52</t>
  </si>
  <si>
    <t>E  VALENCI53</t>
  </si>
  <si>
    <t>E  VALENCI55</t>
  </si>
  <si>
    <t>E  VALENCI56</t>
  </si>
  <si>
    <t>E  VALENCI58</t>
  </si>
  <si>
    <t>E  VALENCI59</t>
  </si>
  <si>
    <t>E  VALENCI61</t>
  </si>
  <si>
    <t>E  VALENCI62</t>
  </si>
  <si>
    <t>E  VALENCI64</t>
  </si>
  <si>
    <t>E  VALENCI65</t>
  </si>
  <si>
    <t>E  VALENCI66</t>
  </si>
  <si>
    <t>E  VALENCI67</t>
  </si>
  <si>
    <t>E  VALENCI69</t>
  </si>
  <si>
    <t>E  VALLADO27</t>
  </si>
  <si>
    <t>E  VIC02</t>
  </si>
  <si>
    <t>E  VIC03</t>
  </si>
  <si>
    <t>E  VIGO06</t>
  </si>
  <si>
    <t>E  VITORIA19</t>
  </si>
  <si>
    <t>E  ZAMORA03</t>
  </si>
  <si>
    <t>E  ZARAGOZ11</t>
  </si>
  <si>
    <t>E  ZARAGOZ12</t>
  </si>
  <si>
    <t>E  ZARAGOZ24</t>
  </si>
  <si>
    <t>E  ZARAGOZ25</t>
  </si>
  <si>
    <t>E  ZARAGOZ26</t>
  </si>
  <si>
    <t>E  ZARAGOZ27</t>
  </si>
  <si>
    <t>E  ZARAGOZ28</t>
  </si>
  <si>
    <t>E  ZARAGOZ29</t>
  </si>
  <si>
    <t>E  ZARAGOZ30</t>
  </si>
  <si>
    <t>E  ZARAGOZ31</t>
  </si>
  <si>
    <t>E  ZARAGOZ32</t>
  </si>
  <si>
    <t>F  AGEN04</t>
  </si>
  <si>
    <t>F  ALES05</t>
  </si>
  <si>
    <t>F  AMIENS24</t>
  </si>
  <si>
    <t>F  ANGERS03</t>
  </si>
  <si>
    <t>F  ANGERS14</t>
  </si>
  <si>
    <t>F  ANGERS28</t>
  </si>
  <si>
    <t>F  ANNEMAS03</t>
  </si>
  <si>
    <t>F  AURILLA06</t>
  </si>
  <si>
    <t>F  BAYONNE10</t>
  </si>
  <si>
    <t>F  BOBIGNY02</t>
  </si>
  <si>
    <t>F  BORDEAU33</t>
  </si>
  <si>
    <t>F  BORDEAU51</t>
  </si>
  <si>
    <t>F  BORDEAU52</t>
  </si>
  <si>
    <t>F  BORDEAU53</t>
  </si>
  <si>
    <t>F  BORDEAU54</t>
  </si>
  <si>
    <t>F  BOULOGN03</t>
  </si>
  <si>
    <t>F  BOURGES10</t>
  </si>
  <si>
    <t>F  BOURGOI02</t>
  </si>
  <si>
    <t>F  BREST26</t>
  </si>
  <si>
    <t>F  BUC03</t>
  </si>
  <si>
    <t>F  CAHORS04</t>
  </si>
  <si>
    <t>F  CAHORS05</t>
  </si>
  <si>
    <t>F  CAMBRAI05</t>
  </si>
  <si>
    <t>F  CLERMON41</t>
  </si>
  <si>
    <t>F  COGNAC02</t>
  </si>
  <si>
    <t>F  COLMAR04</t>
  </si>
  <si>
    <t>F  CRETEIL04</t>
  </si>
  <si>
    <t>F  CRETEIL06</t>
  </si>
  <si>
    <t>F  DIJON04</t>
  </si>
  <si>
    <t>F  DIJON31</t>
  </si>
  <si>
    <t>F  ENGHIEN03</t>
  </si>
  <si>
    <t>F  EPINAL09</t>
  </si>
  <si>
    <t>F  FORT-FR10</t>
  </si>
  <si>
    <t>F  GRENOBL44</t>
  </si>
  <si>
    <t>F  GUER01</t>
  </si>
  <si>
    <t>F  CHALLAN01</t>
  </si>
  <si>
    <t>F  CHAMBER10</t>
  </si>
  <si>
    <t>F  CHATENA01</t>
  </si>
  <si>
    <t>F  CHOLET03</t>
  </si>
  <si>
    <t>F  CHOLET07</t>
  </si>
  <si>
    <t>F  ILLKIRC04</t>
  </si>
  <si>
    <t>F  ILLKIRC05</t>
  </si>
  <si>
    <t>F  LABEGE03</t>
  </si>
  <si>
    <t>F  LAVAL02</t>
  </si>
  <si>
    <t>F  LAVAL07</t>
  </si>
  <si>
    <t>F  LAVAL10</t>
  </si>
  <si>
    <t>F  LAXOU-N02</t>
  </si>
  <si>
    <t>F  LAXOU-N04</t>
  </si>
  <si>
    <t>F  LE-BOUR01</t>
  </si>
  <si>
    <t>F  LE-MANS16</t>
  </si>
  <si>
    <t>F  LE-MANS17</t>
  </si>
  <si>
    <t>F  LE-MANS18</t>
  </si>
  <si>
    <t>F  LEVALLO05</t>
  </si>
  <si>
    <t>F  LILLE76</t>
  </si>
  <si>
    <t>F  LILLE77</t>
  </si>
  <si>
    <t>F  LONGWY03</t>
  </si>
  <si>
    <t>F  LORIENT01</t>
  </si>
  <si>
    <t>F  LYON100</t>
  </si>
  <si>
    <t>F  LYON98</t>
  </si>
  <si>
    <t>F  MAISONS02</t>
  </si>
  <si>
    <t>F  MARSEIL90</t>
  </si>
  <si>
    <t>F  MARTIGU01</t>
  </si>
  <si>
    <t>F  MARTINI02</t>
  </si>
  <si>
    <t>F  MASSEUB02</t>
  </si>
  <si>
    <t>F  MELUN06</t>
  </si>
  <si>
    <t>F  METZ27</t>
  </si>
  <si>
    <t>F  MONTPEL50</t>
  </si>
  <si>
    <t>F  MONTPEL51</t>
  </si>
  <si>
    <t>F  MONTREU01</t>
  </si>
  <si>
    <t>F  MULHOUS03</t>
  </si>
  <si>
    <t>F  NANCY40</t>
  </si>
  <si>
    <t>F  NANCY41</t>
  </si>
  <si>
    <t>F  NANTES25</t>
  </si>
  <si>
    <t>F  NANTES33</t>
  </si>
  <si>
    <t>F  NANTES55</t>
  </si>
  <si>
    <t>F  NANTES60</t>
  </si>
  <si>
    <t>F  NIMES22</t>
  </si>
  <si>
    <t>F  ORLEANS04</t>
  </si>
  <si>
    <t>F  PARIS121</t>
  </si>
  <si>
    <t>F  PARIS357</t>
  </si>
  <si>
    <t>F  PARIS360</t>
  </si>
  <si>
    <t>F  PARIS361</t>
  </si>
  <si>
    <t>F  PARIS363</t>
  </si>
  <si>
    <t>F  PARIS364</t>
  </si>
  <si>
    <t>F  PARIS365</t>
  </si>
  <si>
    <t>F  PARIS366</t>
  </si>
  <si>
    <t>F  PARIS367</t>
  </si>
  <si>
    <t>F  PARIS368</t>
  </si>
  <si>
    <t>F  PARIS369</t>
  </si>
  <si>
    <t>F  PARIS370</t>
  </si>
  <si>
    <t>F  PARIS371</t>
  </si>
  <si>
    <t>F  PERPIGN06</t>
  </si>
  <si>
    <t>F  PERPIGN15</t>
  </si>
  <si>
    <t>F  PETIT-B01</t>
  </si>
  <si>
    <t>F  POITIER29</t>
  </si>
  <si>
    <t>F  QUIMPER05</t>
  </si>
  <si>
    <t>F  REDON04</t>
  </si>
  <si>
    <t>F  RENNES30</t>
  </si>
  <si>
    <t>F  RODEZ01</t>
  </si>
  <si>
    <t>F  ROUEN28</t>
  </si>
  <si>
    <t>F  ROUEN29</t>
  </si>
  <si>
    <t>F  SABL-SA01</t>
  </si>
  <si>
    <t>F  SALON-P01</t>
  </si>
  <si>
    <t>F  SAUMUR02</t>
  </si>
  <si>
    <t>F  SENS04</t>
  </si>
  <si>
    <t>F  SEVRES03</t>
  </si>
  <si>
    <t>F  ST-DIZI01</t>
  </si>
  <si>
    <t>F  ST-NAZA06</t>
  </si>
  <si>
    <t>F  ST-PALA01</t>
  </si>
  <si>
    <t>F  STRASBO07</t>
  </si>
  <si>
    <t>F  STRASBO09</t>
  </si>
  <si>
    <t>F  STRASBO48</t>
  </si>
  <si>
    <t>F  SURESNE04</t>
  </si>
  <si>
    <t>F  TARBES01</t>
  </si>
  <si>
    <t>F  TARBES10</t>
  </si>
  <si>
    <t>F  THONON02</t>
  </si>
  <si>
    <t>F  TOULON19</t>
  </si>
  <si>
    <t>F  TOULOUS118</t>
  </si>
  <si>
    <t>F  TOULOUS119</t>
  </si>
  <si>
    <t>F  TOULOUS32</t>
  </si>
  <si>
    <t>F  TOULOUS65</t>
  </si>
  <si>
    <t>F  TOURNON02</t>
  </si>
  <si>
    <t>F  VANNES10</t>
  </si>
  <si>
    <t>F  VILLEFO01</t>
  </si>
  <si>
    <t>F  VILLERS02</t>
  </si>
  <si>
    <t>G  THESSAL14</t>
  </si>
  <si>
    <t>HR CAKOVEC01</t>
  </si>
  <si>
    <t>HR DUBROVN01</t>
  </si>
  <si>
    <t>HR KRIZEVC01</t>
  </si>
  <si>
    <t>HR OSIJEK01</t>
  </si>
  <si>
    <t>HR POZEGA01</t>
  </si>
  <si>
    <t>HR PULA01</t>
  </si>
  <si>
    <t>HR RIJEKA01</t>
  </si>
  <si>
    <t>HR RIJEKA02</t>
  </si>
  <si>
    <t>HR SPLIT01</t>
  </si>
  <si>
    <t>HR ZADAR01</t>
  </si>
  <si>
    <t>HR ZAGREB01</t>
  </si>
  <si>
    <t>HR ZAGREB02</t>
  </si>
  <si>
    <t>HR ZAGREB04</t>
  </si>
  <si>
    <t>HR ZAGREB05</t>
  </si>
  <si>
    <t>HR ZAGREB06</t>
  </si>
  <si>
    <t>HR ZAGREB07</t>
  </si>
  <si>
    <t>HU BUDAPES50</t>
  </si>
  <si>
    <t>HU BUDAPES51</t>
  </si>
  <si>
    <t>HU SOPRON01</t>
  </si>
  <si>
    <t>PL RADOM07</t>
  </si>
  <si>
    <t>PL SANOK01</t>
  </si>
  <si>
    <t>PL WARSZAW08</t>
  </si>
  <si>
    <t>PL WARSZAW22</t>
  </si>
  <si>
    <t>PL WARSZAW61</t>
  </si>
  <si>
    <t>PL WARSZAW67</t>
  </si>
  <si>
    <t>PL WARSZAW68</t>
  </si>
  <si>
    <t>PL WARSZAW69</t>
  </si>
  <si>
    <t>PL WARSZAW72</t>
  </si>
  <si>
    <t>RO BUCURES25</t>
  </si>
  <si>
    <t>RO ORADEA02</t>
  </si>
  <si>
    <t>RO TARGU05</t>
  </si>
  <si>
    <t>S  STOCKHO15</t>
  </si>
  <si>
    <t>S  STOCKHO21</t>
  </si>
  <si>
    <t>SI CELJE07</t>
  </si>
  <si>
    <t>SI CELJE08</t>
  </si>
  <si>
    <t>SI JESENIC01</t>
  </si>
  <si>
    <t>SI KOPER04</t>
  </si>
  <si>
    <t>SI MARIBOR10</t>
  </si>
  <si>
    <t>SI MARIBOR11</t>
  </si>
  <si>
    <t>SI NOVA-GO05</t>
  </si>
  <si>
    <t>SI NOVO-ME05</t>
  </si>
  <si>
    <t>SI NOVO-ME06</t>
  </si>
  <si>
    <t>SI PORTORO03</t>
  </si>
  <si>
    <t>SI POSTOJN01</t>
  </si>
  <si>
    <t>SK BRATISL13</t>
  </si>
  <si>
    <t>TR AGRI01</t>
  </si>
  <si>
    <t>TR ARTVIN01</t>
  </si>
  <si>
    <t>TR BARTIN01</t>
  </si>
  <si>
    <t>TR BATMAN01</t>
  </si>
  <si>
    <t>TR BAYBURT01</t>
  </si>
  <si>
    <t>TR BILECIK01</t>
  </si>
  <si>
    <t>TR BINGOL01</t>
  </si>
  <si>
    <t>TR BITLIS01</t>
  </si>
  <si>
    <t>TR CANKIRI01</t>
  </si>
  <si>
    <t>TR GAZIANT02</t>
  </si>
  <si>
    <t>TR GUMUSHA01</t>
  </si>
  <si>
    <t>TR IGDIR01</t>
  </si>
  <si>
    <t>TR ISTANBU27</t>
  </si>
  <si>
    <t>TR ISTANBU28</t>
  </si>
  <si>
    <t>TR ISTANBU29</t>
  </si>
  <si>
    <t>TR ISTANBU30</t>
  </si>
  <si>
    <t>TR ISTANBU31</t>
  </si>
  <si>
    <t>TR KAYSERI02</t>
  </si>
  <si>
    <t>TR KILIS01</t>
  </si>
  <si>
    <t>TR KIRKLAR01</t>
  </si>
  <si>
    <t>TR MUS01</t>
  </si>
  <si>
    <t>TR NEVSEHI02</t>
  </si>
  <si>
    <t>TR ORDU01</t>
  </si>
  <si>
    <t>TR OSMANIY01</t>
  </si>
  <si>
    <t>TR SIIRT01</t>
  </si>
  <si>
    <t>TR SIRNAK01</t>
  </si>
  <si>
    <t>TR TUNCELI01</t>
  </si>
  <si>
    <t>UK BANGOR05</t>
  </si>
  <si>
    <t>UK BELFAST09</t>
  </si>
  <si>
    <t>UK DONCAST01</t>
  </si>
  <si>
    <t>UK GLASGOW06</t>
  </si>
  <si>
    <t>UK GLASGOW15</t>
  </si>
  <si>
    <t>UK INVERNE01</t>
  </si>
  <si>
    <t>UK LONDON122</t>
  </si>
  <si>
    <t>UK LONDON147</t>
  </si>
  <si>
    <t>UK OMAGH01</t>
  </si>
  <si>
    <t>UK ORMSKIR01</t>
  </si>
  <si>
    <t>UK PERTH02</t>
  </si>
  <si>
    <t>UK PLYMOUT05</t>
  </si>
  <si>
    <t>UK PORTADO01</t>
  </si>
  <si>
    <t>I  ROMA01</t>
  </si>
  <si>
    <t>I  ROMA03</t>
  </si>
  <si>
    <t>I  ROMA04</t>
  </si>
  <si>
    <t>I  ROMA05</t>
  </si>
  <si>
    <t>I  ROMA06</t>
  </si>
  <si>
    <t>I  ROMA08</t>
  </si>
  <si>
    <t>I  ROMA09</t>
  </si>
  <si>
    <t>I  ROMA12</t>
  </si>
  <si>
    <t>I  ROMA14</t>
  </si>
  <si>
    <t>I  ROMA16</t>
  </si>
  <si>
    <t>I  ROMA18</t>
  </si>
  <si>
    <t>I  ROMA20</t>
  </si>
  <si>
    <t>I  ROMA23</t>
  </si>
  <si>
    <t>I  ROMA24</t>
  </si>
  <si>
    <t>I  ROVIGO01</t>
  </si>
  <si>
    <t>I  SALERNO01</t>
  </si>
  <si>
    <t>I  SASSARI01</t>
  </si>
  <si>
    <t>I  SASSARI02</t>
  </si>
  <si>
    <t>I  SIENA01</t>
  </si>
  <si>
    <t>I  SIENA02</t>
  </si>
  <si>
    <t>F  RENNES27</t>
  </si>
  <si>
    <t>F  RENNES28</t>
  </si>
  <si>
    <t>F  RENNES32</t>
  </si>
  <si>
    <t>F  STRASBO31</t>
  </si>
  <si>
    <t>F  STRASBO45</t>
  </si>
  <si>
    <t>F  STRASBO47</t>
  </si>
  <si>
    <t>F  SURGERE02</t>
  </si>
  <si>
    <t>F  TAHITI01</t>
  </si>
  <si>
    <t>F  TARBES03</t>
  </si>
  <si>
    <t>F  TOULON01</t>
  </si>
  <si>
    <t>F  TOULON15</t>
  </si>
  <si>
    <t>F  TOULON17</t>
  </si>
  <si>
    <t>F  TOULOUS01</t>
  </si>
  <si>
    <t>F  TOULOUS02</t>
  </si>
  <si>
    <t>No.</t>
  </si>
  <si>
    <t>FR</t>
  </si>
  <si>
    <t>DE</t>
  </si>
  <si>
    <t>IS</t>
  </si>
  <si>
    <t>IT</t>
  </si>
  <si>
    <t>LI</t>
  </si>
  <si>
    <t>NL</t>
  </si>
  <si>
    <t>NO</t>
  </si>
  <si>
    <t>T</t>
  </si>
  <si>
    <t>F  GRENOBL42</t>
  </si>
  <si>
    <t>F  CHALO-C02</t>
  </si>
  <si>
    <t>F  CHALO-S01</t>
  </si>
  <si>
    <t>F  CHAMBER01</t>
  </si>
  <si>
    <t>F  CHAMBER06</t>
  </si>
  <si>
    <t>F  CHAMBER07</t>
  </si>
  <si>
    <t>F  CHAMBER09</t>
  </si>
  <si>
    <t>F  CHARL-M07</t>
  </si>
  <si>
    <t>F  PARIS330</t>
  </si>
  <si>
    <t>F  PARIS332</t>
  </si>
  <si>
    <t>F  PARIS335</t>
  </si>
  <si>
    <t>F  PARIS336</t>
  </si>
  <si>
    <t>F  PARIS338</t>
  </si>
  <si>
    <t>F  PARIS340</t>
  </si>
  <si>
    <t>F  PARIS341</t>
  </si>
  <si>
    <t>F  PARIS342</t>
  </si>
  <si>
    <t>F  PARIS343</t>
  </si>
  <si>
    <t>F  PARIS346</t>
  </si>
  <si>
    <t>F  PAU01</t>
  </si>
  <si>
    <t>F  PAU12</t>
  </si>
  <si>
    <t>F  PAU18</t>
  </si>
  <si>
    <t>F  PERPIGN01</t>
  </si>
  <si>
    <t>F  PERPIGN12</t>
  </si>
  <si>
    <t>F  PERPIGN13</t>
  </si>
  <si>
    <t>F  PEZENAS01</t>
  </si>
  <si>
    <t>F  POINT-P05</t>
  </si>
  <si>
    <t>F  POITIER01</t>
  </si>
  <si>
    <t>F  POITIER04</t>
  </si>
  <si>
    <t>F  POITIER05</t>
  </si>
  <si>
    <t>F  POITIER12</t>
  </si>
  <si>
    <t>F  PONT-AB01</t>
  </si>
  <si>
    <t>ES</t>
  </si>
  <si>
    <t>UK DERBY01</t>
  </si>
  <si>
    <t>UK DUNDEE01</t>
  </si>
  <si>
    <t>UK DUNDEE03</t>
  </si>
  <si>
    <t>UK DURHAM01</t>
  </si>
  <si>
    <t>UK DURHAM02</t>
  </si>
  <si>
    <t>UK EDINBUR01</t>
  </si>
  <si>
    <t>UK EDINBUR02</t>
  </si>
  <si>
    <t>UK EDINBUR06</t>
  </si>
  <si>
    <t>UK EDINBUR09</t>
  </si>
  <si>
    <t>UK ELGIN01</t>
  </si>
  <si>
    <t>UK EXETER01</t>
  </si>
  <si>
    <t>UK FALMOUT01</t>
  </si>
  <si>
    <t>UK GLASGOW01</t>
  </si>
  <si>
    <t>UK GLASGOW02</t>
  </si>
  <si>
    <t>UK GLASGOW03</t>
  </si>
  <si>
    <t>UK GLASGOW05</t>
  </si>
  <si>
    <t>UK GLASGOW08</t>
  </si>
  <si>
    <t>UK GUILDFO01</t>
  </si>
  <si>
    <t>F  CASTANE02</t>
  </si>
  <si>
    <t>F  CERGY-P03</t>
  </si>
  <si>
    <t>F  CERGY-P07</t>
  </si>
  <si>
    <t>F  CLICHY01</t>
  </si>
  <si>
    <t>F  DARDILL02</t>
  </si>
  <si>
    <t>F  EMERAIN01</t>
  </si>
  <si>
    <t>F  FIGEAC02</t>
  </si>
  <si>
    <t>F  FORT-FR04</t>
  </si>
  <si>
    <t>F  FORT-FR09</t>
  </si>
  <si>
    <t>F  GERARDM01</t>
  </si>
  <si>
    <t>F  GRENOBL43</t>
  </si>
  <si>
    <t>F  GUINGAM02</t>
  </si>
  <si>
    <t>F  GUYANCO02</t>
  </si>
  <si>
    <t>F  HEROUVI04</t>
  </si>
  <si>
    <t>F  CHARTRE07</t>
  </si>
  <si>
    <t>F  CHAUMON06</t>
  </si>
  <si>
    <t>F  CHOLET06</t>
  </si>
  <si>
    <t>F  LA-CANO01</t>
  </si>
  <si>
    <t>F  LA-ROCH09</t>
  </si>
  <si>
    <t>F  LA-ROCH10</t>
  </si>
  <si>
    <t>F  LA-RO-Y10</t>
  </si>
  <si>
    <t>F  LA-TRON02</t>
  </si>
  <si>
    <t>F  LAVAL09</t>
  </si>
  <si>
    <t>F  LE-MANS13</t>
  </si>
  <si>
    <t>F  LE-MANS15</t>
  </si>
  <si>
    <t>F  LYON94</t>
  </si>
  <si>
    <t>F  LYON96</t>
  </si>
  <si>
    <t>F  MARMAND03</t>
  </si>
  <si>
    <t>F  MARSEIL88</t>
  </si>
  <si>
    <t>F  MARSEIL89</t>
  </si>
  <si>
    <t>F  MARVEJO02</t>
  </si>
  <si>
    <t>F  MENTON01</t>
  </si>
  <si>
    <t>F  MONTELI03</t>
  </si>
  <si>
    <t>F  MONTLUC01</t>
  </si>
  <si>
    <t>F  MONTPEL49</t>
  </si>
  <si>
    <t>F  MOULINS06</t>
  </si>
  <si>
    <t>F  MULHOUS15</t>
  </si>
  <si>
    <t>F  NANCY39</t>
  </si>
  <si>
    <t>F  NANTES57</t>
  </si>
  <si>
    <t>F  NANTES59</t>
  </si>
  <si>
    <t>F  NARBONN03</t>
  </si>
  <si>
    <t>F  NEUILLY05</t>
  </si>
  <si>
    <t>F  NICE14</t>
  </si>
  <si>
    <t>F  NIMES15</t>
  </si>
  <si>
    <t>F  PAMIERS03</t>
  </si>
  <si>
    <t>F  PARIS349</t>
  </si>
  <si>
    <t>F  PARIS350</t>
  </si>
  <si>
    <t>F  PARIS352</t>
  </si>
  <si>
    <t>F  PARIS354</t>
  </si>
  <si>
    <t>F  PARIS355</t>
  </si>
  <si>
    <t>F  PAU19</t>
  </si>
  <si>
    <t>F  POLIGNY01</t>
  </si>
  <si>
    <t>F  PONTARL02</t>
  </si>
  <si>
    <t>F  PRIVAS02</t>
  </si>
  <si>
    <t>F  QUESSOY01</t>
  </si>
  <si>
    <t>F  RENNES47</t>
  </si>
  <si>
    <t>F  SARREGU02</t>
  </si>
  <si>
    <t>F  SOURS01</t>
  </si>
  <si>
    <t>F  ST-ETIE15</t>
  </si>
  <si>
    <t>F  ST-ETIE29</t>
  </si>
  <si>
    <t>F  ST-PAUL03</t>
  </si>
  <si>
    <t>F  TARBES09</t>
  </si>
  <si>
    <t>F  TOULON10</t>
  </si>
  <si>
    <t>F  TOULON18</t>
  </si>
  <si>
    <t>F  TOULOUS08</t>
  </si>
  <si>
    <t>F  TOULOUS09</t>
  </si>
  <si>
    <t>F  TOULOUS116</t>
  </si>
  <si>
    <t>F  TOULOUS117</t>
  </si>
  <si>
    <t>F  TOURCOI04</t>
  </si>
  <si>
    <t>F  TOURS03</t>
  </si>
  <si>
    <t>F  TRINITE03</t>
  </si>
  <si>
    <t>F  VALENCI03</t>
  </si>
  <si>
    <t>F  VAYRES02</t>
  </si>
  <si>
    <t>G  ATHINE53</t>
  </si>
  <si>
    <t>HU SAROSPA02</t>
  </si>
  <si>
    <t>HU SZEGED04</t>
  </si>
  <si>
    <t>I  CATANZA02</t>
  </si>
  <si>
    <t>I  LECCE03</t>
  </si>
  <si>
    <t>I  QUARTUS01</t>
  </si>
  <si>
    <t>I  ROMA21</t>
  </si>
  <si>
    <t>I  SALERNO02</t>
  </si>
  <si>
    <t>LT VILNIUS20</t>
  </si>
  <si>
    <t>LV RIGA33</t>
  </si>
  <si>
    <t>LV RIGA40</t>
  </si>
  <si>
    <t>NL HENGELO06</t>
  </si>
  <si>
    <t>NL ZWOLLE10</t>
  </si>
  <si>
    <t>P  LISBOA106</t>
  </si>
  <si>
    <t>P  PACOS-D01</t>
  </si>
  <si>
    <t>P  SANTAMA02</t>
  </si>
  <si>
    <t>PL GDANSK07</t>
  </si>
  <si>
    <t>PL GLOGOW02</t>
  </si>
  <si>
    <t>PL KRAKOW08</t>
  </si>
  <si>
    <t>PL LESZNO03</t>
  </si>
  <si>
    <t>PL NOWY-SA01</t>
  </si>
  <si>
    <t>PL NOWY-SA02</t>
  </si>
  <si>
    <t>PL OSWIECI01</t>
  </si>
  <si>
    <t>PL PIOTRKO01</t>
  </si>
  <si>
    <t>PL POZNAN24</t>
  </si>
  <si>
    <t>PL POZNAN25</t>
  </si>
  <si>
    <t>PL SULECHO01</t>
  </si>
  <si>
    <t>PL SZCZECI12</t>
  </si>
  <si>
    <t>PL TORUN03</t>
  </si>
  <si>
    <t>PL WARSZAW26</t>
  </si>
  <si>
    <t>PL WARSZAW53</t>
  </si>
  <si>
    <t>PL WARSZAW66</t>
  </si>
  <si>
    <t>PL WROCLAW22</t>
  </si>
  <si>
    <t>PL WROCLAW23</t>
  </si>
  <si>
    <t>RO BUCURES14</t>
  </si>
  <si>
    <t>RO CLUJNAP02</t>
  </si>
  <si>
    <t>RO SIBIU03</t>
  </si>
  <si>
    <t>RO TARGU04</t>
  </si>
  <si>
    <t>SF HELSINK41</t>
  </si>
  <si>
    <t>SF VAASA13</t>
  </si>
  <si>
    <t>SI MARIBOR07</t>
  </si>
  <si>
    <t>SI MARIBOR08</t>
  </si>
  <si>
    <t>SI MARIBOR09</t>
  </si>
  <si>
    <t>SI NOVA-GO04</t>
  </si>
  <si>
    <t>SI NOVO-ME01</t>
  </si>
  <si>
    <t>SK BRATISL06</t>
  </si>
  <si>
    <t>SK LIPTOV01</t>
  </si>
  <si>
    <t>SK SLADKOV01</t>
  </si>
  <si>
    <t>SK ZVOLEN01</t>
  </si>
  <si>
    <t>TR AKSARAY01</t>
  </si>
  <si>
    <t>TR DUZCE01</t>
  </si>
  <si>
    <t>TR ERZINCA01</t>
  </si>
  <si>
    <t>TR ISTANBU26</t>
  </si>
  <si>
    <t>TR KARABUK01</t>
  </si>
  <si>
    <t>TR KARAMAN01</t>
  </si>
  <si>
    <t>TR KASTAMO01</t>
  </si>
  <si>
    <t>TR NEVSEHI01</t>
  </si>
  <si>
    <t>TR NIGDE01</t>
  </si>
  <si>
    <t>PL BIALA01</t>
  </si>
  <si>
    <t>PL BIALYST01</t>
  </si>
  <si>
    <t>PL BIALYST02</t>
  </si>
  <si>
    <t>PL BIALYST03</t>
  </si>
  <si>
    <t>PL BIALYST04</t>
  </si>
  <si>
    <t>PL BIALYST05</t>
  </si>
  <si>
    <t>PL BIALYST06</t>
  </si>
  <si>
    <t>PL BIELSKO01</t>
  </si>
  <si>
    <t>F  LYON81</t>
  </si>
  <si>
    <t>F  LYON82</t>
  </si>
  <si>
    <t>F  LYON84</t>
  </si>
  <si>
    <t>F  LYON86</t>
  </si>
  <si>
    <t>F  LYON87</t>
  </si>
  <si>
    <t>F  LYON88</t>
  </si>
  <si>
    <t>F  LYON90</t>
  </si>
  <si>
    <t>F  LYON92</t>
  </si>
  <si>
    <t>F  MAISONS01</t>
  </si>
  <si>
    <t>F  MARSEIL11</t>
  </si>
  <si>
    <t>F  MARSEIL17</t>
  </si>
  <si>
    <t>F  MARSEIL51</t>
  </si>
  <si>
    <t>NL DELFT01</t>
  </si>
  <si>
    <t>NL DRONTEN01</t>
  </si>
  <si>
    <t>NL EDE01</t>
  </si>
  <si>
    <t>NL EINDHOV03</t>
  </si>
  <si>
    <t>NL EINDHOV04</t>
  </si>
  <si>
    <t>NL EINDHOV17</t>
  </si>
  <si>
    <t>NL ENSCHED01</t>
  </si>
  <si>
    <t>NL ENSCHED03</t>
  </si>
  <si>
    <t>IRLDUBLIN14</t>
  </si>
  <si>
    <t>I  MACERAT02</t>
  </si>
  <si>
    <t>I  MANTOVA01</t>
  </si>
  <si>
    <t>I  MATERA01</t>
  </si>
  <si>
    <t>I  MESSINA01</t>
  </si>
  <si>
    <t>I  MILANO01</t>
  </si>
  <si>
    <t>I  MILANO02</t>
  </si>
  <si>
    <t>I  MILANO03</t>
  </si>
  <si>
    <t>I  MILANO04</t>
  </si>
  <si>
    <t>I  MILANO05</t>
  </si>
  <si>
    <t>I  MILANO08</t>
  </si>
  <si>
    <t>I  MILANO09</t>
  </si>
  <si>
    <t>I  MILANO11</t>
  </si>
  <si>
    <t>I  MILANO12</t>
  </si>
  <si>
    <t>I  MILANO14</t>
  </si>
  <si>
    <t>I  MILANO15</t>
  </si>
  <si>
    <t>I  MILANO16</t>
  </si>
  <si>
    <t>I  MODENA01</t>
  </si>
  <si>
    <t>I  MONOPOL02</t>
  </si>
  <si>
    <t>I  NAPOLI01</t>
  </si>
  <si>
    <t>I  NAPOLI02</t>
  </si>
  <si>
    <t>I  NAPOLI03</t>
  </si>
  <si>
    <t>I  NAPOLI04</t>
  </si>
  <si>
    <t>F  MARSEIL59</t>
  </si>
  <si>
    <t>F  MARSEIL77</t>
  </si>
  <si>
    <t>F  MARSEIL83</t>
  </si>
  <si>
    <t>F  MARSEIL86</t>
  </si>
  <si>
    <t>F  MENDE03</t>
  </si>
  <si>
    <t>F  MESNIER01</t>
  </si>
  <si>
    <t>F  METZ05</t>
  </si>
  <si>
    <t>F  METZ26</t>
  </si>
  <si>
    <t>F  CERGY01</t>
  </si>
  <si>
    <t>F  CERGY03</t>
  </si>
  <si>
    <t>F  CERGY07</t>
  </si>
  <si>
    <t>F  CERGY08</t>
  </si>
  <si>
    <t>F  CERGY-P01</t>
  </si>
  <si>
    <t>F  CLERMON01</t>
  </si>
  <si>
    <t>F  CLERMON02</t>
  </si>
  <si>
    <t>F  CLERMON10</t>
  </si>
  <si>
    <t>F  CLERMON22</t>
  </si>
  <si>
    <t>F  CLERMON23</t>
  </si>
  <si>
    <t>F  CLERMON25</t>
  </si>
  <si>
    <t>F  CLERMON36</t>
  </si>
  <si>
    <t>F  COMPIEG01</t>
  </si>
  <si>
    <t>F  CORTE01</t>
  </si>
  <si>
    <t>F  COURBEV04</t>
  </si>
  <si>
    <t>F  DAX05</t>
  </si>
  <si>
    <t>F  DIJON01</t>
  </si>
  <si>
    <t>F  DIJON11</t>
  </si>
  <si>
    <t>F  DIJON13</t>
  </si>
  <si>
    <t>F  DOLE04</t>
  </si>
  <si>
    <t>F  DOUAI02</t>
  </si>
  <si>
    <t>F  DUNKERQ09</t>
  </si>
  <si>
    <t>F  EPERON01</t>
  </si>
  <si>
    <t>F  EVRY04</t>
  </si>
  <si>
    <t>F  EVRY05</t>
  </si>
  <si>
    <t>F  FIRMINY02</t>
  </si>
  <si>
    <t>F  FONTENA05</t>
  </si>
  <si>
    <t>F  FORT-FR08</t>
  </si>
  <si>
    <t>F  GIF-YVE01</t>
  </si>
  <si>
    <t>F  GOUESNO01</t>
  </si>
  <si>
    <t>F  GRENOBL01</t>
  </si>
  <si>
    <t>F  GRENOBL02</t>
  </si>
  <si>
    <t>F  CHATEAU04</t>
  </si>
  <si>
    <t>F  CHATLIN02</t>
  </si>
  <si>
    <t>F  CHELLES02</t>
  </si>
  <si>
    <t>F  ISSY-MO02</t>
  </si>
  <si>
    <t>F  IVRY-SE01</t>
  </si>
  <si>
    <t>F  JOUY-JO02</t>
  </si>
  <si>
    <t>F  LA-ROCH07</t>
  </si>
  <si>
    <t>F  LA-ROCH08</t>
  </si>
  <si>
    <t>F  LAROCHE01</t>
  </si>
  <si>
    <t>F  LA-RO-Y09</t>
  </si>
  <si>
    <t>F  LAVAL03</t>
  </si>
  <si>
    <t>F  LE-HAVR04</t>
  </si>
  <si>
    <t>F  LE-HAVR11</t>
  </si>
  <si>
    <t>F  LE-MANS01</t>
  </si>
  <si>
    <t>F  LENS04</t>
  </si>
  <si>
    <t>F  LEVALLO01</t>
  </si>
  <si>
    <t>F  LILLE01</t>
  </si>
  <si>
    <t>F  LILLE02</t>
  </si>
  <si>
    <t>F  LILLE03</t>
  </si>
  <si>
    <t>F  LILLE11</t>
  </si>
  <si>
    <t>F  LILLE13</t>
  </si>
  <si>
    <t>F  LILLE14</t>
  </si>
  <si>
    <t>LT KLAIPED04</t>
  </si>
  <si>
    <t>UK HATFIEL01</t>
  </si>
  <si>
    <t>UK HUDDERS01</t>
  </si>
  <si>
    <t>UK HULL01</t>
  </si>
  <si>
    <t>UK CHELMSF01</t>
  </si>
  <si>
    <t>UK CHELTEN02</t>
  </si>
  <si>
    <t>UK CHESTER01</t>
  </si>
  <si>
    <t>UK IPSWICH01</t>
  </si>
  <si>
    <t>UK KEELE01</t>
  </si>
  <si>
    <t>UK KINGSTO01</t>
  </si>
  <si>
    <t>UK LANCAST01</t>
  </si>
  <si>
    <t>F  MARSEIL55</t>
  </si>
  <si>
    <t>University</t>
  </si>
  <si>
    <t>EN</t>
  </si>
  <si>
    <t>Příklad</t>
  </si>
  <si>
    <t>Příjmení studenta</t>
  </si>
  <si>
    <t>Jméno studenta</t>
  </si>
  <si>
    <t>IRLDUBLIN22</t>
  </si>
  <si>
    <t>IRLDUBLIN27</t>
  </si>
  <si>
    <t>IRLDUBLIN33</t>
  </si>
  <si>
    <t>IRLDUBLIN34</t>
  </si>
  <si>
    <t>IRLDUBLIN35</t>
  </si>
  <si>
    <t>IRLDUBLIN38</t>
  </si>
  <si>
    <t>IRLDUNDALK01</t>
  </si>
  <si>
    <t>IRLGALWAY01</t>
  </si>
  <si>
    <t>IRLGALWAY02</t>
  </si>
  <si>
    <t>IRLKILDARE01</t>
  </si>
  <si>
    <t>IRLLETTERK01</t>
  </si>
  <si>
    <t>IRLLIMERIC01</t>
  </si>
  <si>
    <t>IRLLIMERIC02</t>
  </si>
  <si>
    <t>IRLLIMERIC04</t>
  </si>
  <si>
    <t>IRLMAYNOOT01</t>
  </si>
  <si>
    <t>IRLSHANNON01</t>
  </si>
  <si>
    <t>IRLSLIGO01</t>
  </si>
  <si>
    <t>IRLSLIGO02</t>
  </si>
  <si>
    <t>IRLTALLAGH02</t>
  </si>
  <si>
    <t>IRLTRALEE01</t>
  </si>
  <si>
    <t>IRLWATERFO01</t>
  </si>
  <si>
    <t>IS AKUREYR01</t>
  </si>
  <si>
    <t>IS BORGARN01</t>
  </si>
  <si>
    <t>IS BORGARN02</t>
  </si>
  <si>
    <t>IS REYKJAV01</t>
  </si>
  <si>
    <t>IS REYKJAV05</t>
  </si>
  <si>
    <t>IS REYKJAV06</t>
  </si>
  <si>
    <t>IS SAUDARK01</t>
  </si>
  <si>
    <t>LI VADUZ01</t>
  </si>
  <si>
    <t>LT ALYTUS01</t>
  </si>
  <si>
    <t>LT KAUNAS01</t>
  </si>
  <si>
    <t>LT KAUNAS02</t>
  </si>
  <si>
    <t>LT KAUNAS04</t>
  </si>
  <si>
    <t>LT KAUNAS05</t>
  </si>
  <si>
    <t>LT KAUNAS07</t>
  </si>
  <si>
    <t>LT KAUNAS08</t>
  </si>
  <si>
    <t>LT KAUNAS11</t>
  </si>
  <si>
    <t>LT KAUNAS12</t>
  </si>
  <si>
    <t>LT KAUNO01</t>
  </si>
  <si>
    <t>LT KLAIPED01</t>
  </si>
  <si>
    <t>LT KLAIPED02</t>
  </si>
  <si>
    <t>SF LAHTI11</t>
  </si>
  <si>
    <t>SF LAPPEEN01</t>
  </si>
  <si>
    <t>SF LAPPEEN07</t>
  </si>
  <si>
    <t>SF MARIEHA04</t>
  </si>
  <si>
    <t>SF MIKKELI06</t>
  </si>
  <si>
    <t>SF OULU01</t>
  </si>
  <si>
    <t>SF OULU11</t>
  </si>
  <si>
    <t>SF PORI08</t>
  </si>
  <si>
    <t>SF ROVANIE01</t>
  </si>
  <si>
    <t>SF ROVANIE02</t>
  </si>
  <si>
    <t>SF SEINAJO06</t>
  </si>
  <si>
    <t>SF TAMPERE01</t>
  </si>
  <si>
    <t>SF TAMPERE02</t>
  </si>
  <si>
    <t>SF TURKU01</t>
  </si>
  <si>
    <t>I  REGGIO05</t>
  </si>
  <si>
    <t>F  ANJOU02</t>
  </si>
  <si>
    <t>F  ANNECY04</t>
  </si>
  <si>
    <t>F  ANTONY03</t>
  </si>
  <si>
    <t>F  ARLES03</t>
  </si>
  <si>
    <t>F  ARRAS12</t>
  </si>
  <si>
    <t>F  AUBENAS04</t>
  </si>
  <si>
    <t>F  LILLE75</t>
  </si>
  <si>
    <t>F  LIMOGES01</t>
  </si>
  <si>
    <t>F  LIMOGES05</t>
  </si>
  <si>
    <t>F  LIMOGES20</t>
  </si>
  <si>
    <t>F  LOOS02</t>
  </si>
  <si>
    <t>F  BESANCO01</t>
  </si>
  <si>
    <t>F  BESANCO06</t>
  </si>
  <si>
    <t>F  BESANCO14</t>
  </si>
  <si>
    <t>F  BESANCO21</t>
  </si>
  <si>
    <t>F  BICETRE02</t>
  </si>
  <si>
    <t>F  BLOIS02</t>
  </si>
  <si>
    <t>F  BLOIS05</t>
  </si>
  <si>
    <t>F  BLOIS10</t>
  </si>
  <si>
    <t>F  BLOIS11</t>
  </si>
  <si>
    <t>F  BORDEAU03</t>
  </si>
  <si>
    <t>F  BORDEAU06</t>
  </si>
  <si>
    <t>F  BORDEAU16</t>
  </si>
  <si>
    <t>F  BORDEAU27</t>
  </si>
  <si>
    <t>F  BORDEAU28</t>
  </si>
  <si>
    <t>F  BORDEAU36</t>
  </si>
  <si>
    <t>F  BORDEAU37</t>
  </si>
  <si>
    <t>F  BORDEAU40</t>
  </si>
  <si>
    <t>F  BORDEAU41</t>
  </si>
  <si>
    <t>F  BORDEAU45</t>
  </si>
  <si>
    <t>E  VALLADO06</t>
  </si>
  <si>
    <t>E  VALLADO09</t>
  </si>
  <si>
    <t>E  VALLADO10</t>
  </si>
  <si>
    <t>E  VALLADO11</t>
  </si>
  <si>
    <t>E  VALLADO13</t>
  </si>
  <si>
    <t>E  VALLADO15</t>
  </si>
  <si>
    <t>E  VALLADO16</t>
  </si>
  <si>
    <t>E  VALLADO17</t>
  </si>
  <si>
    <t>E  VALLADO18</t>
  </si>
  <si>
    <t>E  VALLADO19</t>
  </si>
  <si>
    <t>TR SINOP01</t>
  </si>
  <si>
    <t>TR USAK01</t>
  </si>
  <si>
    <t>TR YOZGAT01</t>
  </si>
  <si>
    <t>UK BRADFOR02</t>
  </si>
  <si>
    <t>UK BUCKING01</t>
  </si>
  <si>
    <t>UK GLASGOW20</t>
  </si>
  <si>
    <t>UK GLASGOW21</t>
  </si>
  <si>
    <t>UK GRIMSBY01</t>
  </si>
  <si>
    <t>UK CHISLEH01</t>
  </si>
  <si>
    <t>UK LEEDS04</t>
  </si>
  <si>
    <t>UK LIVINGS01</t>
  </si>
  <si>
    <t>UK LONDON134</t>
  </si>
  <si>
    <t>UK LONDON145</t>
  </si>
  <si>
    <t>UK LONDOND02</t>
  </si>
  <si>
    <t>UK NORTHAM01</t>
  </si>
  <si>
    <t>UK THURSO01</t>
  </si>
  <si>
    <t>E  VALENCI01</t>
  </si>
  <si>
    <t>E  VALENCI02</t>
  </si>
  <si>
    <t>E  VALENCI08</t>
  </si>
  <si>
    <t>E  VALENCI11</t>
  </si>
  <si>
    <t>E  VALENCI12</t>
  </si>
  <si>
    <t>E  VALENCI13</t>
  </si>
  <si>
    <t>E  VALENCI15</t>
  </si>
  <si>
    <t>E  VALENCI16</t>
  </si>
  <si>
    <t>E  VALLADO01</t>
  </si>
  <si>
    <t>LV RIGA29</t>
  </si>
  <si>
    <t>LV RIGA30</t>
  </si>
  <si>
    <t>LV RIGA31</t>
  </si>
  <si>
    <t>LV RIGA32</t>
  </si>
  <si>
    <t>LV RIGA34</t>
  </si>
  <si>
    <t>P  ACORES01</t>
  </si>
  <si>
    <t>P  ARCOZEL01</t>
  </si>
  <si>
    <t>P  AVEIRO01</t>
  </si>
  <si>
    <t>P  BARCARE01</t>
  </si>
  <si>
    <t>P  BEJA01</t>
  </si>
  <si>
    <t>P  BRAGA01</t>
  </si>
  <si>
    <t>P  BRAGANC01</t>
  </si>
  <si>
    <t>P  CASTELO01</t>
  </si>
  <si>
    <t>P  COIMBRA01</t>
  </si>
  <si>
    <t>P  COIMBRA02</t>
  </si>
  <si>
    <t>P  COIMBRA05</t>
  </si>
  <si>
    <t>P  COIMBRA12</t>
  </si>
  <si>
    <t>P  COIMBRA22</t>
  </si>
  <si>
    <t>P  COIMBRA23</t>
  </si>
  <si>
    <t>P  COIMBRA24</t>
  </si>
  <si>
    <t>P  ESTORIL01</t>
  </si>
  <si>
    <t>P  ESTORIL02</t>
  </si>
  <si>
    <t>P  EVORA01</t>
  </si>
  <si>
    <t>P  FARO02</t>
  </si>
  <si>
    <t>P  FUNCHAL03</t>
  </si>
  <si>
    <t>P  LEIRIA01</t>
  </si>
  <si>
    <t>P  LEIRIA06</t>
  </si>
  <si>
    <t>P  LISBOA01</t>
  </si>
  <si>
    <t>P  LISBOA03</t>
  </si>
  <si>
    <t>P  LISBOA05</t>
  </si>
  <si>
    <t>P  LISBOA07</t>
  </si>
  <si>
    <t>P  LISBOA08</t>
  </si>
  <si>
    <t>P  LISBOA101</t>
  </si>
  <si>
    <t>P  LISBOA102</t>
  </si>
  <si>
    <t>P  LISBOA103</t>
  </si>
  <si>
    <t>P  LISBOA104</t>
  </si>
  <si>
    <t>P  LISBOA105</t>
  </si>
  <si>
    <t>P  LISBOA11</t>
  </si>
  <si>
    <t>P  LISBOA14</t>
  </si>
  <si>
    <t>P  LISBOA15</t>
  </si>
  <si>
    <t>P  LISBOA17</t>
  </si>
  <si>
    <t>P  LISBOA38</t>
  </si>
  <si>
    <t>P  LISBOA43</t>
  </si>
  <si>
    <t>P  LISBOA46</t>
  </si>
  <si>
    <t>P  LISBOA47</t>
  </si>
  <si>
    <t>P  LISBOA52</t>
  </si>
  <si>
    <t>P  LISBOA58</t>
  </si>
  <si>
    <t>P  LISBOA71</t>
  </si>
  <si>
    <t>P  LISBOA97</t>
  </si>
  <si>
    <t>P  LISBOA98</t>
  </si>
  <si>
    <t>P  LOULE01</t>
  </si>
  <si>
    <t>P  MAIA01</t>
  </si>
  <si>
    <t>P  MATOSIN01</t>
  </si>
  <si>
    <t>P  MONTE-D02</t>
  </si>
  <si>
    <t>P  PORTALE01</t>
  </si>
  <si>
    <t>P  PORTIMA02</t>
  </si>
  <si>
    <t>P  PORTO02</t>
  </si>
  <si>
    <t>P  PORTO05</t>
  </si>
  <si>
    <t>P  PORTO07</t>
  </si>
  <si>
    <t>P  PORTO08</t>
  </si>
  <si>
    <t>P  PORTO11</t>
  </si>
  <si>
    <t>E  VALENCI71</t>
  </si>
  <si>
    <t>E  VALENCI72</t>
  </si>
  <si>
    <t>E  VALENCI73</t>
  </si>
  <si>
    <t>E  VALENCI74</t>
  </si>
  <si>
    <t>E  VALENCI75</t>
  </si>
  <si>
    <t>E  VALLADO04</t>
  </si>
  <si>
    <t>E  VALLADO24</t>
  </si>
  <si>
    <t>E  VALLADO28</t>
  </si>
  <si>
    <t>E  VIGO08</t>
  </si>
  <si>
    <t>E  VIGO09</t>
  </si>
  <si>
    <t>E  VIGO10</t>
  </si>
  <si>
    <t>E  VITORIA20</t>
  </si>
  <si>
    <t>E  ZARAGOZ17</t>
  </si>
  <si>
    <t>E  ZARAGOZ33</t>
  </si>
  <si>
    <t>F  ALES06</t>
  </si>
  <si>
    <t>F  ANNECY10</t>
  </si>
  <si>
    <t>F  ANNECY11</t>
  </si>
  <si>
    <t>F  ARGENTE05</t>
  </si>
  <si>
    <t>F  AVIGNON16</t>
  </si>
  <si>
    <t>F  BESANCO24</t>
  </si>
  <si>
    <t>F  BIARRITZ02</t>
  </si>
  <si>
    <t>F  BLANQUE03</t>
  </si>
  <si>
    <t>F  CERGY-P08</t>
  </si>
  <si>
    <t>F  CHALO-S02</t>
  </si>
  <si>
    <t>F  CHARL-M09</t>
  </si>
  <si>
    <t>F  CHOLET09</t>
  </si>
  <si>
    <t>F  COMPIEG05</t>
  </si>
  <si>
    <t>F  CRETEIL07</t>
  </si>
  <si>
    <t>F  DIJON32</t>
  </si>
  <si>
    <t>F  DIJON33</t>
  </si>
  <si>
    <t>F  DRANCY01</t>
  </si>
  <si>
    <t>F  EVREUX05</t>
  </si>
  <si>
    <t>F  FORT-FR11</t>
  </si>
  <si>
    <t>F  FORT-FR12</t>
  </si>
  <si>
    <t>F  LABEGE04</t>
  </si>
  <si>
    <t>F  LANNION05</t>
  </si>
  <si>
    <t>F  LILLE78</t>
  </si>
  <si>
    <t>F  LILLE79</t>
  </si>
  <si>
    <t>F  LILLE80</t>
  </si>
  <si>
    <t>F  LILLE81</t>
  </si>
  <si>
    <t>F  LILLE82</t>
  </si>
  <si>
    <t>F  LILLE83</t>
  </si>
  <si>
    <t>F  LILLE85</t>
  </si>
  <si>
    <t>F  LIMOGES08</t>
  </si>
  <si>
    <t>F  LYON103</t>
  </si>
  <si>
    <t>F  LYON105</t>
  </si>
  <si>
    <t>F  LYON107</t>
  </si>
  <si>
    <t>F  LYON108</t>
  </si>
  <si>
    <t>F  MARSEIL09</t>
  </si>
  <si>
    <t>F  MARSEIL92</t>
  </si>
  <si>
    <t>F  MARSEIL93</t>
  </si>
  <si>
    <t>F  METZ28</t>
  </si>
  <si>
    <t>F  METZ29</t>
  </si>
  <si>
    <t>F  METZ31</t>
  </si>
  <si>
    <t>F  MONTAUB09</t>
  </si>
  <si>
    <t>F  MONTPEL45</t>
  </si>
  <si>
    <t>F  NANCY05</t>
  </si>
  <si>
    <t>F  NANTES65</t>
  </si>
  <si>
    <t>F  NANTES66</t>
  </si>
  <si>
    <t>F  PARIS344</t>
  </si>
  <si>
    <t>F  PARIS347</t>
  </si>
  <si>
    <t>F  PARIS373</t>
  </si>
  <si>
    <t>F  PARIS376</t>
  </si>
  <si>
    <t>F  PARIS378</t>
  </si>
  <si>
    <t>F  PARIS379</t>
  </si>
  <si>
    <t>F  PARIS380</t>
  </si>
  <si>
    <t>F  PARIS381</t>
  </si>
  <si>
    <t>F  PERIGUE10</t>
  </si>
  <si>
    <t>F  PERIGUE11</t>
  </si>
  <si>
    <t>F  PIRAE01</t>
  </si>
  <si>
    <t>F  ROUEN31</t>
  </si>
  <si>
    <t>F  ROUEN32</t>
  </si>
  <si>
    <t>F  SELESTA03</t>
  </si>
  <si>
    <t>F  SOPHIA01</t>
  </si>
  <si>
    <t>F  ST-DENI14</t>
  </si>
  <si>
    <t>F  STRASBO46</t>
  </si>
  <si>
    <t>F  TALENCE07</t>
  </si>
  <si>
    <t>F  TOULOUS100</t>
  </si>
  <si>
    <t>F  TOULOUS40</t>
  </si>
  <si>
    <t>F  TOULOUS44</t>
  </si>
  <si>
    <t>F  TOURS30</t>
  </si>
  <si>
    <t>F  VALBONN04</t>
  </si>
  <si>
    <t>G  THESSAL15</t>
  </si>
  <si>
    <t>HR OSIJEK02</t>
  </si>
  <si>
    <t>HR ZAGREB08</t>
  </si>
  <si>
    <t>HR ZAGREB10</t>
  </si>
  <si>
    <t>HU GYONGY01</t>
  </si>
  <si>
    <t>I  AGRIGEN02</t>
  </si>
  <si>
    <t>I  BRESCIA06</t>
  </si>
  <si>
    <t>I  ROMA25</t>
  </si>
  <si>
    <t>LT KLAIPED09</t>
  </si>
  <si>
    <t>LT VILNIUS23</t>
  </si>
  <si>
    <t>LV REZEKNE02</t>
  </si>
  <si>
    <t>N  OSLO58</t>
  </si>
  <si>
    <t>NL UTRECHT34</t>
  </si>
  <si>
    <t>P  ALMADA05</t>
  </si>
  <si>
    <t>P  FAFE05</t>
  </si>
  <si>
    <t>P  FUNCHAL08</t>
  </si>
  <si>
    <t>PL BIELSKO08</t>
  </si>
  <si>
    <t>PL KATOWIC14</t>
  </si>
  <si>
    <t>PL KATOWIC15</t>
  </si>
  <si>
    <t>PL KIELCE11</t>
  </si>
  <si>
    <t>PL KIELCE12</t>
  </si>
  <si>
    <t>PL PLOCK02</t>
  </si>
  <si>
    <t>PL POZNAN27</t>
  </si>
  <si>
    <t>PL TORUN04</t>
  </si>
  <si>
    <t>PL WARSZAW73</t>
  </si>
  <si>
    <t>PL WARSZAW74</t>
  </si>
  <si>
    <t>S  UPPSALA05</t>
  </si>
  <si>
    <t>S  VAXJO03</t>
  </si>
  <si>
    <t>SF ESPOO12</t>
  </si>
  <si>
    <t>SF KUOPIO12</t>
  </si>
  <si>
    <t>SF TAMPERE06</t>
  </si>
  <si>
    <t>SI LJUBLJA17</t>
  </si>
  <si>
    <t>SI MARIBOR12</t>
  </si>
  <si>
    <t>TR ISTANBU32</t>
  </si>
  <si>
    <t>TR ISTANBU33</t>
  </si>
  <si>
    <t>TR ISTANBU34</t>
  </si>
  <si>
    <t>TR ISTANBU35</t>
  </si>
  <si>
    <t>TR ISTANBU37</t>
  </si>
  <si>
    <t>TR IZMIR06</t>
  </si>
  <si>
    <t>TR IZMIR07</t>
  </si>
  <si>
    <t>TR KONYA02</t>
  </si>
  <si>
    <t>TR MERSIN04</t>
  </si>
  <si>
    <t>TR YALOVA01</t>
  </si>
  <si>
    <t>UK COOKEST01</t>
  </si>
  <si>
    <t>UK GLASGOW22</t>
  </si>
  <si>
    <t>UK LEWES01</t>
  </si>
  <si>
    <t>UK MAIDSTO03</t>
  </si>
  <si>
    <t>UK PLYMOUT03</t>
  </si>
  <si>
    <t>UK WINCHES01</t>
  </si>
  <si>
    <t>E  VALENCI79</t>
  </si>
  <si>
    <t>E  VALENCI80</t>
  </si>
  <si>
    <t>E  VALENCI81</t>
  </si>
  <si>
    <t>E  VALENCI82</t>
  </si>
  <si>
    <t>E  VALLADO30</t>
  </si>
  <si>
    <t>E  VIGO11</t>
  </si>
  <si>
    <t>E  VIGO12</t>
  </si>
  <si>
    <t>E  VIGO13</t>
  </si>
  <si>
    <t>E  VIGO14</t>
  </si>
  <si>
    <t>E  VIGO15</t>
  </si>
  <si>
    <t>E  ZARAGOZ34</t>
  </si>
  <si>
    <t>E  ZARAGOZ35</t>
  </si>
  <si>
    <t>E  ZARAGOZ36</t>
  </si>
  <si>
    <t>E  ZARAGOZ37</t>
  </si>
  <si>
    <t>E  ZARAGOZ38</t>
  </si>
  <si>
    <t>F  ALBI06</t>
  </si>
  <si>
    <t>F  ALBI07</t>
  </si>
  <si>
    <t>F  ALBI08</t>
  </si>
  <si>
    <t>F  ALENCON07</t>
  </si>
  <si>
    <t>F  ANGERS30</t>
  </si>
  <si>
    <t>F  ANGOULE14</t>
  </si>
  <si>
    <t>F  ANNECY13</t>
  </si>
  <si>
    <t>F  AVIGNON17</t>
  </si>
  <si>
    <t>F  BAYONNE12</t>
  </si>
  <si>
    <t>F  BESANCO25</t>
  </si>
  <si>
    <t>F  BORDEAU55</t>
  </si>
  <si>
    <t>F  BORDEAU56</t>
  </si>
  <si>
    <t>F  BOURGES13</t>
  </si>
  <si>
    <t>F  BOURGES14</t>
  </si>
  <si>
    <t>F  BREST27</t>
  </si>
  <si>
    <t>F  CACHAN05</t>
  </si>
  <si>
    <t>F  CAEN20</t>
  </si>
  <si>
    <t>F  CASTRES05</t>
  </si>
  <si>
    <t>F  CERGY10</t>
  </si>
  <si>
    <t>F  CERGY-P09</t>
  </si>
  <si>
    <t>F  CHAL-CH01</t>
  </si>
  <si>
    <t>F  CHALO-C04</t>
  </si>
  <si>
    <t>F  CHALO-S07</t>
  </si>
  <si>
    <t>F  CHARL-M10</t>
  </si>
  <si>
    <t>F  CHATEAU07</t>
  </si>
  <si>
    <t>F  CHOLET10</t>
  </si>
  <si>
    <t>F  CLERMON42</t>
  </si>
  <si>
    <t>F  CLERMON43</t>
  </si>
  <si>
    <t>F  DAX07</t>
  </si>
  <si>
    <t>F  DOUAI12</t>
  </si>
  <si>
    <t>F  DUCOS01</t>
  </si>
  <si>
    <t>F  DUNKERQ12</t>
  </si>
  <si>
    <t>F  ECULLY01</t>
  </si>
  <si>
    <t>F  EPINAL10</t>
  </si>
  <si>
    <t>F  FOIX03</t>
  </si>
  <si>
    <t>F  FORT-FR13</t>
  </si>
  <si>
    <t>F  FORT-FR14</t>
  </si>
  <si>
    <t>F  FORT-FR15</t>
  </si>
  <si>
    <t>F  GRENOBL45</t>
  </si>
  <si>
    <t>F  HAGUENA04</t>
  </si>
  <si>
    <t>F  LE PORT01</t>
  </si>
  <si>
    <t>F  LE-MANS19</t>
  </si>
  <si>
    <t>F  LE-MANS20</t>
  </si>
  <si>
    <t>F  LE-MESN01</t>
  </si>
  <si>
    <t>F  LILLE86</t>
  </si>
  <si>
    <t>F  LIMOGES25</t>
  </si>
  <si>
    <t>F  LIMOGES26</t>
  </si>
  <si>
    <t>F  LOOS03</t>
  </si>
  <si>
    <t>F  LYON111</t>
  </si>
  <si>
    <t>F  MACON06</t>
  </si>
  <si>
    <t>F  MACON07</t>
  </si>
  <si>
    <t>F  MARSEIL84</t>
  </si>
  <si>
    <t>F  MARSEIL95</t>
  </si>
  <si>
    <t>F  MARSEIL96</t>
  </si>
  <si>
    <t>F  MARSEIL97</t>
  </si>
  <si>
    <t>F  METZ32</t>
  </si>
  <si>
    <t>F  METZ33</t>
  </si>
  <si>
    <t>F  MILLAU02</t>
  </si>
  <si>
    <t>F  MONTAUB08</t>
  </si>
  <si>
    <t>F  MONTIVI01</t>
  </si>
  <si>
    <t>F  MONTPEL52</t>
  </si>
  <si>
    <t>F  MORLAIX01</t>
  </si>
  <si>
    <t>F  MOULINS07</t>
  </si>
  <si>
    <t>F  MULHOUS17</t>
  </si>
  <si>
    <t>F  MULHOUS18</t>
  </si>
  <si>
    <t>F  NANCY43</t>
  </si>
  <si>
    <t>F  NANCY44</t>
  </si>
  <si>
    <t>F  NANTES67</t>
  </si>
  <si>
    <t>F  NEUFCHA02</t>
  </si>
  <si>
    <t>F  NICE39</t>
  </si>
  <si>
    <t>F  NICE40</t>
  </si>
  <si>
    <t>F  NIMES24</t>
  </si>
  <si>
    <t>F  PAPEETE03</t>
  </si>
  <si>
    <t>F  PARIS037</t>
  </si>
  <si>
    <t>F  PARIS383</t>
  </si>
  <si>
    <t>F  PARIS385</t>
  </si>
  <si>
    <t>F  PARIS386</t>
  </si>
  <si>
    <t>F  PARIS387</t>
  </si>
  <si>
    <t>F  PARIS388</t>
  </si>
  <si>
    <t>F  PARIS389</t>
  </si>
  <si>
    <t>F  PARIS391</t>
  </si>
  <si>
    <t>F  PARIS392</t>
  </si>
  <si>
    <t>F  PARIS393</t>
  </si>
  <si>
    <t>F  PARIS394</t>
  </si>
  <si>
    <t>F  PARIS395</t>
  </si>
  <si>
    <t>F  PARIS396</t>
  </si>
  <si>
    <t>F  PARIS397</t>
  </si>
  <si>
    <t>F  PARIS399</t>
  </si>
  <si>
    <t>F  PARIS400</t>
  </si>
  <si>
    <t>F  PARIS401</t>
  </si>
  <si>
    <t>F  PARIS402</t>
  </si>
  <si>
    <t>F  PARIS403</t>
  </si>
  <si>
    <t>F  PARIS404</t>
  </si>
  <si>
    <t>F  PARIS405</t>
  </si>
  <si>
    <t>F  PARIS406</t>
  </si>
  <si>
    <t>F  PARIS407</t>
  </si>
  <si>
    <t>F  PAU22</t>
  </si>
  <si>
    <t>F  PAU23</t>
  </si>
  <si>
    <t>F  PAUILLA01</t>
  </si>
  <si>
    <t>F  PERIGUE12</t>
  </si>
  <si>
    <t>F  PERPIGN03</t>
  </si>
  <si>
    <t>F  PERPIGN16</t>
  </si>
  <si>
    <t>F  PERPIGN18</t>
  </si>
  <si>
    <t>F  POITIER30</t>
  </si>
  <si>
    <t>F  RENNES49</t>
  </si>
  <si>
    <t>F  ROCH-MO01</t>
  </si>
  <si>
    <t>F  RODEZ10</t>
  </si>
  <si>
    <t>F  ROMBAS01</t>
  </si>
  <si>
    <t>F  ROUEN33</t>
  </si>
  <si>
    <t>F  ROUEN36</t>
  </si>
  <si>
    <t>F  ROUEN37</t>
  </si>
  <si>
    <t>F  SALON-P06</t>
  </si>
  <si>
    <t>F  SETE04</t>
  </si>
  <si>
    <t>F  SOTTEVI02</t>
  </si>
  <si>
    <t>F  ST-BENO02</t>
  </si>
  <si>
    <t>F  ST-DIZI04</t>
  </si>
  <si>
    <t>F  STE-GEN01</t>
  </si>
  <si>
    <t>F  ST-LIVR03</t>
  </si>
  <si>
    <t>F  ST-MALO08</t>
  </si>
  <si>
    <t>F  ST-PAUL04</t>
  </si>
  <si>
    <t>F  ST-QUEN12</t>
  </si>
  <si>
    <t>F  STRASBO49</t>
  </si>
  <si>
    <t>F  STRASBO50</t>
  </si>
  <si>
    <t>F  STRASBO51</t>
  </si>
  <si>
    <t>F  STRASBO52</t>
  </si>
  <si>
    <t>F  STRASBO53</t>
  </si>
  <si>
    <t>F  SURESNE05</t>
  </si>
  <si>
    <t>F  TALENCE08</t>
  </si>
  <si>
    <t>F  TARBES11</t>
  </si>
  <si>
    <t>F  TOULON20</t>
  </si>
  <si>
    <t>F  TOULON21</t>
  </si>
  <si>
    <t>F  TOULOUS121</t>
  </si>
  <si>
    <t>F  TOULOUS122</t>
  </si>
  <si>
    <t>F  TOULOUS124</t>
  </si>
  <si>
    <t>F  TOURCOI11</t>
  </si>
  <si>
    <t>F  TOURS31</t>
  </si>
  <si>
    <t>F  TROYES12</t>
  </si>
  <si>
    <t>F  USSEL02</t>
  </si>
  <si>
    <t>F  UTUROA01</t>
  </si>
  <si>
    <t>F  VALENCI17</t>
  </si>
  <si>
    <t>F  VALENCI18</t>
  </si>
  <si>
    <t>F  VANNES11</t>
  </si>
  <si>
    <t>F  VILLEFR04</t>
  </si>
  <si>
    <t>F  VILLEFR05</t>
  </si>
  <si>
    <t>HR DUBROVN02</t>
  </si>
  <si>
    <t>HR KARLOVA01</t>
  </si>
  <si>
    <t>HR KNIN01</t>
  </si>
  <si>
    <t>HR SPLIT02</t>
  </si>
  <si>
    <t>HR VUKOVAR01</t>
  </si>
  <si>
    <t>HR ZAGREB11</t>
  </si>
  <si>
    <t>HR ZAGREB12</t>
  </si>
  <si>
    <t>HR ZAPRESI01</t>
  </si>
  <si>
    <t>I  CUNEO03</t>
  </si>
  <si>
    <t>I  MILANO18</t>
  </si>
  <si>
    <t>I  NAPOLI10</t>
  </si>
  <si>
    <t>I  PADOVA05</t>
  </si>
  <si>
    <t>I  ROMA26</t>
  </si>
  <si>
    <t>I  ROMA27</t>
  </si>
  <si>
    <t>I  ROMA28</t>
  </si>
  <si>
    <t>I  SIENA04</t>
  </si>
  <si>
    <t>LT KAUNAS13</t>
  </si>
  <si>
    <t>LT VILNIUS24</t>
  </si>
  <si>
    <t>LUXLUX-VIL01</t>
  </si>
  <si>
    <t>LV JURMALA03</t>
  </si>
  <si>
    <t>LV RIGA46</t>
  </si>
  <si>
    <t>LV RIGA47</t>
  </si>
  <si>
    <t>LV RIGA48</t>
  </si>
  <si>
    <t>LV RIGA49</t>
  </si>
  <si>
    <t>LV RIGA50</t>
  </si>
  <si>
    <t>LV RIGA51</t>
  </si>
  <si>
    <t>MK BITOLA01</t>
  </si>
  <si>
    <t>MK SKOPJE01</t>
  </si>
  <si>
    <t>MK SKOPJE03</t>
  </si>
  <si>
    <t>MK SKOPJE04</t>
  </si>
  <si>
    <t>MK SKOPJE05</t>
  </si>
  <si>
    <t>MK SKOPJE08</t>
  </si>
  <si>
    <t>MK SKOPJE09</t>
  </si>
  <si>
    <t>MK STIP01</t>
  </si>
  <si>
    <t>MK TETOVO01</t>
  </si>
  <si>
    <t>MK TETOVO02</t>
  </si>
  <si>
    <t>N  OSLO60</t>
  </si>
  <si>
    <t>NL GOUDA03</t>
  </si>
  <si>
    <t>NL VELP05</t>
  </si>
  <si>
    <t>P  CHAVES02</t>
  </si>
  <si>
    <t>P  FUNCHAL09</t>
  </si>
  <si>
    <t>P  GUARDA01</t>
  </si>
  <si>
    <t>P  LISBOA107</t>
  </si>
  <si>
    <t>P  LISBOA108</t>
  </si>
  <si>
    <t>P  PORTO59</t>
  </si>
  <si>
    <t>PL KRAKOW25</t>
  </si>
  <si>
    <t>PL LODZ21</t>
  </si>
  <si>
    <t>PL LODZ22</t>
  </si>
  <si>
    <t>PL OLSZTYN07</t>
  </si>
  <si>
    <t>PL SANDOMI02</t>
  </si>
  <si>
    <t>PL SZCZECI15</t>
  </si>
  <si>
    <t>PL SZCZECI16</t>
  </si>
  <si>
    <t>PL WARSZAW75</t>
  </si>
  <si>
    <t>PL WARSZAW76</t>
  </si>
  <si>
    <t>PL WARSZAW77</t>
  </si>
  <si>
    <t>PL WROCLAW26</t>
  </si>
  <si>
    <t>PL WROCLAW27</t>
  </si>
  <si>
    <t>RO BRASOV03</t>
  </si>
  <si>
    <t>RO BUCURES32</t>
  </si>
  <si>
    <t>RO BUCURES33</t>
  </si>
  <si>
    <t>RO BUCURES34</t>
  </si>
  <si>
    <t>RO CLUJNAP07</t>
  </si>
  <si>
    <t>SF TAMPERE16</t>
  </si>
  <si>
    <t>SI CELJE09</t>
  </si>
  <si>
    <t>SI KRANJ03</t>
  </si>
  <si>
    <t>SI LJUBLJA18</t>
  </si>
  <si>
    <t>SI LJUBLJA19</t>
  </si>
  <si>
    <t>SI LJUBLJA20</t>
  </si>
  <si>
    <t>SI LJUBLJA23</t>
  </si>
  <si>
    <t>SI MARIBOR13</t>
  </si>
  <si>
    <t>SI NOVO-ME08</t>
  </si>
  <si>
    <t>SI NOVO-ME09</t>
  </si>
  <si>
    <t>SI NOVO-ME10</t>
  </si>
  <si>
    <t>SI SKOFJAL01</t>
  </si>
  <si>
    <t>SI VELENJE01</t>
  </si>
  <si>
    <t>SK BANSK-S01</t>
  </si>
  <si>
    <t>SK DUBNICA01</t>
  </si>
  <si>
    <t>TR ANKARA14</t>
  </si>
  <si>
    <t>TR ANKARA15</t>
  </si>
  <si>
    <t>TR ANKARA16</t>
  </si>
  <si>
    <t>TR ANKARA17</t>
  </si>
  <si>
    <t>TR ANKARA18</t>
  </si>
  <si>
    <t>TR BURSA02</t>
  </si>
  <si>
    <t>TR GAZIANT03</t>
  </si>
  <si>
    <t>TR ISTANBU36</t>
  </si>
  <si>
    <t>TR ISTANBU38</t>
  </si>
  <si>
    <t>TR ISTANBU39</t>
  </si>
  <si>
    <t>TR ISTANBU40</t>
  </si>
  <si>
    <t>TR ISTANBU41</t>
  </si>
  <si>
    <t>TR ISTANBU42</t>
  </si>
  <si>
    <t>TR IZMIR08</t>
  </si>
  <si>
    <t>TR KAYSERI03</t>
  </si>
  <si>
    <t>TR KONYA03</t>
  </si>
  <si>
    <t>TR MARDIN01</t>
  </si>
  <si>
    <t>UK CARMART02</t>
  </si>
  <si>
    <t>UK LONDON149</t>
  </si>
  <si>
    <t>UK LUTON01</t>
  </si>
  <si>
    <t>Mobility start date</t>
  </si>
  <si>
    <t>Mobility end date</t>
  </si>
  <si>
    <t>E TERUEL06</t>
  </si>
  <si>
    <t>E TERUEL07</t>
  </si>
  <si>
    <t>E TERUEL08</t>
  </si>
  <si>
    <t>E TERUEL09</t>
  </si>
  <si>
    <t>E TERUEL10</t>
  </si>
  <si>
    <t>E TOLEDO01</t>
  </si>
  <si>
    <t>E TOLEDO02</t>
  </si>
  <si>
    <t>E TOLEDO04</t>
  </si>
  <si>
    <t>E TOLEDO05</t>
  </si>
  <si>
    <t>E TOLEDO07</t>
  </si>
  <si>
    <t>E TOLEDO08</t>
  </si>
  <si>
    <t>E TOLEDO09</t>
  </si>
  <si>
    <t>E TOLEDO10</t>
  </si>
  <si>
    <t>E TOLEDO11</t>
  </si>
  <si>
    <t>E TOLEDO12</t>
  </si>
  <si>
    <t>E TOLEDO13</t>
  </si>
  <si>
    <t>E TOLEDO14</t>
  </si>
  <si>
    <t>E TOLEDO16</t>
  </si>
  <si>
    <t>E TOLEDO17</t>
  </si>
  <si>
    <t>E TOLEDO18</t>
  </si>
  <si>
    <t>E TOLEDO19</t>
  </si>
  <si>
    <t>E TORRELA01</t>
  </si>
  <si>
    <t>E TUDELA01</t>
  </si>
  <si>
    <t>E  VALENCI85</t>
  </si>
  <si>
    <t>E  VALENCI86</t>
  </si>
  <si>
    <t>E  VALENCI87</t>
  </si>
  <si>
    <t>E  VALENCI88</t>
  </si>
  <si>
    <t>E  VALENCI89</t>
  </si>
  <si>
    <t>E  VALENCI90</t>
  </si>
  <si>
    <t>E  VALENCI91</t>
  </si>
  <si>
    <t>E  VALENCI93</t>
  </si>
  <si>
    <t>E  VALENCI94</t>
  </si>
  <si>
    <t>E  VALENCI95</t>
  </si>
  <si>
    <t>E  VALENCI96</t>
  </si>
  <si>
    <t>E  VALENCI97</t>
  </si>
  <si>
    <t>E  VIGO16</t>
  </si>
  <si>
    <t>E  VIGO17</t>
  </si>
  <si>
    <t>E  VIGO18</t>
  </si>
  <si>
    <t>E  VIGO19</t>
  </si>
  <si>
    <t>E  VITORIA21</t>
  </si>
  <si>
    <t>E  VITORIA22</t>
  </si>
  <si>
    <t>E  VITORIA23</t>
  </si>
  <si>
    <t>E  ZAMORA11</t>
  </si>
  <si>
    <t>E  ZARAGOZ40</t>
  </si>
  <si>
    <t>E  ZARAGOZ41</t>
  </si>
  <si>
    <t>E  ZARAGOZ42</t>
  </si>
  <si>
    <t>E  ZARAGOZ43</t>
  </si>
  <si>
    <t>E  ZARAGOZ44</t>
  </si>
  <si>
    <t>E  ZARAGOZ45</t>
  </si>
  <si>
    <t>E  ZARAGOZ46</t>
  </si>
  <si>
    <t>SF HELSINK42</t>
  </si>
  <si>
    <t>SF ROVANIE11</t>
  </si>
  <si>
    <t>F  AIX-PRO21</t>
  </si>
  <si>
    <t>F  ALBI09</t>
  </si>
  <si>
    <t>F  ALENCON08</t>
  </si>
  <si>
    <t>F  AMIENS25</t>
  </si>
  <si>
    <t>F  AMIENS26</t>
  </si>
  <si>
    <t>F  ANGERS32</t>
  </si>
  <si>
    <t>F  ANGERS33</t>
  </si>
  <si>
    <t>F  ANGERS34</t>
  </si>
  <si>
    <t>F  ANGOULE15</t>
  </si>
  <si>
    <t>F  ANGOULE16</t>
  </si>
  <si>
    <t>F  ANNECY14</t>
  </si>
  <si>
    <t>F  ANTIBES07</t>
  </si>
  <si>
    <t>F  AUXERRE06</t>
  </si>
  <si>
    <t>F  BEAUNE05</t>
  </si>
  <si>
    <t>F  BELFORT13</t>
  </si>
  <si>
    <t>F  BEZIERS05</t>
  </si>
  <si>
    <t>F  BLOIS13</t>
  </si>
  <si>
    <t>F  BLOIS14</t>
  </si>
  <si>
    <t>F  BORDEAU57</t>
  </si>
  <si>
    <t>F  BORDEAU58</t>
  </si>
  <si>
    <t>F  BORDEAU59</t>
  </si>
  <si>
    <t>F  BORDEAU60</t>
  </si>
  <si>
    <t>F  BORDEAU61</t>
  </si>
  <si>
    <t>F  BORDEAU62</t>
  </si>
  <si>
    <t>F  BOULOGN04</t>
  </si>
  <si>
    <t>F  BOURG-B08</t>
  </si>
  <si>
    <t>F  BOURG-B09</t>
  </si>
  <si>
    <t>F  BOURG-B10</t>
  </si>
  <si>
    <t>F  BREST28</t>
  </si>
  <si>
    <t>F  CANNES09</t>
  </si>
  <si>
    <t>F  CAYENNE04</t>
  </si>
  <si>
    <t>F  CERGY11</t>
  </si>
  <si>
    <t>F  CHAL-CH03</t>
  </si>
  <si>
    <t>F  CHAMBER13</t>
  </si>
  <si>
    <t>F  CHOLET11</t>
  </si>
  <si>
    <t>F  CHOLET12</t>
  </si>
  <si>
    <t>F  CLERMON44</t>
  </si>
  <si>
    <t>F  CLERMON45</t>
  </si>
  <si>
    <t>F  COLMAR06</t>
  </si>
  <si>
    <t>F  COMPIEG06</t>
  </si>
  <si>
    <t>F  COULOGN02</t>
  </si>
  <si>
    <t>F  DIEPPE04</t>
  </si>
  <si>
    <t>F  DIJON35</t>
  </si>
  <si>
    <t>F  DOUAI13</t>
  </si>
  <si>
    <t>F  EVREUX08</t>
  </si>
  <si>
    <t>F  EVREUX09</t>
  </si>
  <si>
    <t>F  EVRY11</t>
  </si>
  <si>
    <t>F  EVRY12</t>
  </si>
  <si>
    <t>F  EVRY13</t>
  </si>
  <si>
    <t>F  FORT-FR16</t>
  </si>
  <si>
    <t>F  FORT-FR17</t>
  </si>
  <si>
    <t>F  FORT-FR18</t>
  </si>
  <si>
    <t>F  FORT-FR19</t>
  </si>
  <si>
    <t>F  FORT-FR20</t>
  </si>
  <si>
    <t>F  GIF-YVE03</t>
  </si>
  <si>
    <t>F  GRENOBL46</t>
  </si>
  <si>
    <t>F  GRENOBL47</t>
  </si>
  <si>
    <t>F  GRENOBL48</t>
  </si>
  <si>
    <t>F  LA-ROCH12</t>
  </si>
  <si>
    <t>F  LE-HAVR17</t>
  </si>
  <si>
    <t>F  LE-HAVR18</t>
  </si>
  <si>
    <t>F  LE-MANS21</t>
  </si>
  <si>
    <t>F  LE-MANS22</t>
  </si>
  <si>
    <t>F  LE-MANS23</t>
  </si>
  <si>
    <t>F  LILLE100</t>
  </si>
  <si>
    <t>F  LILLE88</t>
  </si>
  <si>
    <t>F  LILLE89</t>
  </si>
  <si>
    <t>F  LIMOGES27</t>
  </si>
  <si>
    <t>F  LIMOGES28</t>
  </si>
  <si>
    <t>F  LIMOGES29</t>
  </si>
  <si>
    <t>F  LORIENT08</t>
  </si>
  <si>
    <t>F  LOUDEAC03</t>
  </si>
  <si>
    <t>F  LYON104</t>
  </si>
  <si>
    <t>F  LYON112</t>
  </si>
  <si>
    <t>F  LYON113</t>
  </si>
  <si>
    <t>F  LYON114</t>
  </si>
  <si>
    <t>F  LYON115</t>
  </si>
  <si>
    <t>F  MACON08</t>
  </si>
  <si>
    <t>F  MARMAND04</t>
  </si>
  <si>
    <t>F  MARSEIL98</t>
  </si>
  <si>
    <t>F  MARSEIL99</t>
  </si>
  <si>
    <t>F  MARVEJO04</t>
  </si>
  <si>
    <t>F  MELUN07</t>
  </si>
  <si>
    <t>F  METZ35</t>
  </si>
  <si>
    <t>F  METZ36</t>
  </si>
  <si>
    <t>F  MONTELI04</t>
  </si>
  <si>
    <t>F  MONTPEL54</t>
  </si>
  <si>
    <t>F  MOOREA01</t>
  </si>
  <si>
    <t>F  MULHOUS19</t>
  </si>
  <si>
    <t>F  NANCY46</t>
  </si>
  <si>
    <t>F  NANTES72</t>
  </si>
  <si>
    <t>F  NANTES73</t>
  </si>
  <si>
    <t>F  NANTES74</t>
  </si>
  <si>
    <t>F  NANTES75</t>
  </si>
  <si>
    <t>F  NANTES76</t>
  </si>
  <si>
    <t>F  NEVERS11</t>
  </si>
  <si>
    <t>F  NIMES25</t>
  </si>
  <si>
    <t>F  NIMES26</t>
  </si>
  <si>
    <t>F  NIMES27</t>
  </si>
  <si>
    <t>F  NIORT08</t>
  </si>
  <si>
    <t>F  NIORT09</t>
  </si>
  <si>
    <t>F  NOUMEA04</t>
  </si>
  <si>
    <t>F  NOUMEA05</t>
  </si>
  <si>
    <t>F  ORLEANS20</t>
  </si>
  <si>
    <t>F  PAPEETE04</t>
  </si>
  <si>
    <t>F  PAPEETE05</t>
  </si>
  <si>
    <t>F  PAPEETE06</t>
  </si>
  <si>
    <t>F  PARIS408</t>
  </si>
  <si>
    <t>F  PARIS409</t>
  </si>
  <si>
    <t>F  PARIS411</t>
  </si>
  <si>
    <t>F  PARIS412</t>
  </si>
  <si>
    <t>F  PARIS413</t>
  </si>
  <si>
    <t>F  PARIS414</t>
  </si>
  <si>
    <t>F  PARIS415</t>
  </si>
  <si>
    <t>F  PARIS416</t>
  </si>
  <si>
    <t>F  PARIS417</t>
  </si>
  <si>
    <t>F  PARIS418</t>
  </si>
  <si>
    <t>F  PARIS419</t>
  </si>
  <si>
    <t>F  PARIS420</t>
  </si>
  <si>
    <t>F  PARIS421</t>
  </si>
  <si>
    <t>F  PARIS422</t>
  </si>
  <si>
    <t>F  PARIS423</t>
  </si>
  <si>
    <t>F  PARIS424</t>
  </si>
  <si>
    <t>F  PARIS425</t>
  </si>
  <si>
    <t>F  PARIS426</t>
  </si>
  <si>
    <t>F  PARIS427</t>
  </si>
  <si>
    <t>F  PARIS428</t>
  </si>
  <si>
    <t>F  PARIS429</t>
  </si>
  <si>
    <t>F  PARIS430</t>
  </si>
  <si>
    <t>F  PARIS431</t>
  </si>
  <si>
    <t>F  PARIS432</t>
  </si>
  <si>
    <t>F  PARIS433</t>
  </si>
  <si>
    <t>F  PARIS434</t>
  </si>
  <si>
    <t>F  PARIS435</t>
  </si>
  <si>
    <t>F  PARIS436</t>
  </si>
  <si>
    <t>F  PERIGUE13</t>
  </si>
  <si>
    <t>F  PIRAE02</t>
  </si>
  <si>
    <t>F  PIRAE03</t>
  </si>
  <si>
    <t>F  PONTOIS04</t>
  </si>
  <si>
    <t>F  REIMS24</t>
  </si>
  <si>
    <t>F  REIMS25</t>
  </si>
  <si>
    <t>F  REIMS26</t>
  </si>
  <si>
    <t>F  RENNES52</t>
  </si>
  <si>
    <t>F  RENNES53</t>
  </si>
  <si>
    <t>F  RENNES54</t>
  </si>
  <si>
    <t>F  RENNES55</t>
  </si>
  <si>
    <t>F  ROUEN38</t>
  </si>
  <si>
    <t>F  SAINTES05</t>
  </si>
  <si>
    <t>F  SAUMUR03</t>
  </si>
  <si>
    <t>F  ST-DENIS03</t>
  </si>
  <si>
    <t>F  ST-ETIE31</t>
  </si>
  <si>
    <t>F  ST-LOUI02</t>
  </si>
  <si>
    <t>F  ST-NAZA07</t>
  </si>
  <si>
    <t>F  ST-PAUL05</t>
  </si>
  <si>
    <t>F  STRASBO54</t>
  </si>
  <si>
    <t>F  TOULON22</t>
  </si>
  <si>
    <t>F  TOULOUS123</t>
  </si>
  <si>
    <t>F  TOULOUS125</t>
  </si>
  <si>
    <t>F  TOULOUS126</t>
  </si>
  <si>
    <t>F  TOULOUS66</t>
  </si>
  <si>
    <t>F  TOULOUS67</t>
  </si>
  <si>
    <t>F  TOULOUS68</t>
  </si>
  <si>
    <t>F  TOURS32</t>
  </si>
  <si>
    <t>F  TOURS33</t>
  </si>
  <si>
    <t>F  TROYES13</t>
  </si>
  <si>
    <t>F  TROYES14</t>
  </si>
  <si>
    <t>F  TROYES15</t>
  </si>
  <si>
    <t>F  VALENCE17</t>
  </si>
  <si>
    <t>F  VALENCE18</t>
  </si>
  <si>
    <t>F  VANNES12</t>
  </si>
  <si>
    <t>F  VANNES13</t>
  </si>
  <si>
    <t>F  VERSAIL01</t>
  </si>
  <si>
    <t>F  VERSAIL18</t>
  </si>
  <si>
    <t>F  VERSAIL19</t>
  </si>
  <si>
    <t>F  VERSAIL20</t>
  </si>
  <si>
    <t>F  VESOUL09</t>
  </si>
  <si>
    <t>G  ATHINE04</t>
  </si>
  <si>
    <t>G  IRAKLIO03</t>
  </si>
  <si>
    <t>G  KRITIS09</t>
  </si>
  <si>
    <t>G  KRITIS11</t>
  </si>
  <si>
    <t>G  LAMIA04</t>
  </si>
  <si>
    <t>G  PATRA06</t>
  </si>
  <si>
    <t>HR BJELOVA01</t>
  </si>
  <si>
    <t>HR DUBROVN03</t>
  </si>
  <si>
    <t>HR GOSPIC01</t>
  </si>
  <si>
    <t>HR KRAPINA01</t>
  </si>
  <si>
    <t>HR PULA02</t>
  </si>
  <si>
    <t>HR RIJEKA03</t>
  </si>
  <si>
    <t>HR VARAZDI02</t>
  </si>
  <si>
    <t>HR VIROVIT01</t>
  </si>
  <si>
    <t>HR ZAGREB14</t>
  </si>
  <si>
    <t>HR ZAGREB15</t>
  </si>
  <si>
    <t>HR ZAGREB16</t>
  </si>
  <si>
    <t>HR ZAGREB17</t>
  </si>
  <si>
    <t>HR ZAGREB18</t>
  </si>
  <si>
    <t>HR ZAGREB19</t>
  </si>
  <si>
    <t>HR ZAGREB20</t>
  </si>
  <si>
    <t>HR ZAGREB21</t>
  </si>
  <si>
    <t>HR ZAGREB23</t>
  </si>
  <si>
    <t>HU BUDAPES35</t>
  </si>
  <si>
    <t>HU BUDAPES42</t>
  </si>
  <si>
    <t>HU BUDAPES54</t>
  </si>
  <si>
    <t>HU KALOCSA01</t>
  </si>
  <si>
    <t>HU VESZPRE03</t>
  </si>
  <si>
    <t>IRLDUBLIN39</t>
  </si>
  <si>
    <t>IRLDUBLIN40</t>
  </si>
  <si>
    <t>IRLDUBLIN41</t>
  </si>
  <si>
    <t>I  BARI06</t>
  </si>
  <si>
    <t>I  BARI07</t>
  </si>
  <si>
    <t>I  BERGAMO05</t>
  </si>
  <si>
    <t>I  BERGAMO06</t>
  </si>
  <si>
    <t>I  CATANZA03</t>
  </si>
  <si>
    <t>I  COMO03</t>
  </si>
  <si>
    <t>I  COSENZA04</t>
  </si>
  <si>
    <t>I  ENNA02</t>
  </si>
  <si>
    <t>I  FIRENZE07</t>
  </si>
  <si>
    <t>I  GENOVA05</t>
  </si>
  <si>
    <t>I  L-AQUIL05</t>
  </si>
  <si>
    <t>I  LATINA04</t>
  </si>
  <si>
    <t>I  LIVORNO02</t>
  </si>
  <si>
    <t>I  MILANO19</t>
  </si>
  <si>
    <t>I  NAPOLI11</t>
  </si>
  <si>
    <t>I  NAPOLI12</t>
  </si>
  <si>
    <t>I  NAPOLI13</t>
  </si>
  <si>
    <t>I  PADOVA06</t>
  </si>
  <si>
    <t>I  PALERMO04</t>
  </si>
  <si>
    <t>I  PAVIA03</t>
  </si>
  <si>
    <t>I  PERUGIA07</t>
  </si>
  <si>
    <t>I  PESCARA02</t>
  </si>
  <si>
    <t>I  POTENZA03</t>
  </si>
  <si>
    <t>I  REGGIO06</t>
  </si>
  <si>
    <t>I  REGGIO07</t>
  </si>
  <si>
    <t>I  ROMA02</t>
  </si>
  <si>
    <t>I  ROMA29</t>
  </si>
  <si>
    <t>I  ROMA30</t>
  </si>
  <si>
    <t>I  ROMA31</t>
  </si>
  <si>
    <t>I  ROMA32</t>
  </si>
  <si>
    <t>I  ROMA33</t>
  </si>
  <si>
    <t>I  ROMA34</t>
  </si>
  <si>
    <t>I  ROMA36</t>
  </si>
  <si>
    <t>I  SALERNO03</t>
  </si>
  <si>
    <t>I  SASSARI03</t>
  </si>
  <si>
    <t>I  SASSARI04</t>
  </si>
  <si>
    <t>I  SIENA05</t>
  </si>
  <si>
    <t>I  SIENA06</t>
  </si>
  <si>
    <t>I TERAMO01</t>
  </si>
  <si>
    <t>I TERAMO02</t>
  </si>
  <si>
    <t>I TERNI01</t>
  </si>
  <si>
    <t>I TORINO01</t>
  </si>
  <si>
    <t>I TORINO02</t>
  </si>
  <si>
    <t>I TORINO04</t>
  </si>
  <si>
    <t>I TORINO05</t>
  </si>
  <si>
    <t>I TORINO09</t>
  </si>
  <si>
    <t>I TORINO10</t>
  </si>
  <si>
    <t>I TRAPANI02</t>
  </si>
  <si>
    <t>I TRENTO01</t>
  </si>
  <si>
    <t>I TRENTO02</t>
  </si>
  <si>
    <t>I TRIESTE01</t>
  </si>
  <si>
    <t>I TRIESTE02</t>
  </si>
  <si>
    <t>I TRIESTE03</t>
  </si>
  <si>
    <t>I  VARESE03</t>
  </si>
  <si>
    <t>I  VICENZA04</t>
  </si>
  <si>
    <t>I  VITERBO03</t>
  </si>
  <si>
    <t>LT KAUNAS14</t>
  </si>
  <si>
    <t>LT VILNIUS25</t>
  </si>
  <si>
    <t>LUXLUX-VIL06</t>
  </si>
  <si>
    <t>LUXWILTZ01</t>
  </si>
  <si>
    <t>LV DAUGAVP02</t>
  </si>
  <si>
    <t>LV JEKABPI01</t>
  </si>
  <si>
    <t>LV LIEPAJA03</t>
  </si>
  <si>
    <t>LV OLAINE01</t>
  </si>
  <si>
    <t>LV RIGA52</t>
  </si>
  <si>
    <t>LV RIGA53</t>
  </si>
  <si>
    <t>MK OHRID01</t>
  </si>
  <si>
    <t>MK SKOPJE10</t>
  </si>
  <si>
    <t>MK SKOPJE11</t>
  </si>
  <si>
    <t>MK SKOPJE12</t>
  </si>
  <si>
    <t>MK SKOPJE13</t>
  </si>
  <si>
    <t>MT MALTA04</t>
  </si>
  <si>
    <t>MT MALTA05</t>
  </si>
  <si>
    <t>MT MALTA06</t>
  </si>
  <si>
    <t>NL AMSTERD72</t>
  </si>
  <si>
    <t>NL APELDO07</t>
  </si>
  <si>
    <t>NL EINDHOV21</t>
  </si>
  <si>
    <t>NL ORANJES02</t>
  </si>
  <si>
    <t>NL ROTTERD46</t>
  </si>
  <si>
    <t>NL WILLEMS02</t>
  </si>
  <si>
    <t>N  AS03</t>
  </si>
  <si>
    <t>N  KONGSBE02</t>
  </si>
  <si>
    <t>N  OSLO61</t>
  </si>
  <si>
    <t>N  OSLO63</t>
  </si>
  <si>
    <t>N  OSLO64</t>
  </si>
  <si>
    <t>N  STAVANG09</t>
  </si>
  <si>
    <t>N TROMSO01</t>
  </si>
  <si>
    <t>N TRONDHE01</t>
  </si>
  <si>
    <t>N TRONDHE03</t>
  </si>
  <si>
    <t>N TRONDHE06</t>
  </si>
  <si>
    <t>PL CHRZANO01</t>
  </si>
  <si>
    <t>PL DEBLIN01</t>
  </si>
  <si>
    <t>PL GDANSK12</t>
  </si>
  <si>
    <t>PL KOSZALI03</t>
  </si>
  <si>
    <t>PL KOSZALI04</t>
  </si>
  <si>
    <t>PL KRAKOW26</t>
  </si>
  <si>
    <t>PL KRAKOW27</t>
  </si>
  <si>
    <t>PL PLOCK01</t>
  </si>
  <si>
    <t>PL POZNAN16</t>
  </si>
  <si>
    <t>PL SKIERNI02</t>
  </si>
  <si>
    <t>PL SOPOT03</t>
  </si>
  <si>
    <t>PL SZCZECI17</t>
  </si>
  <si>
    <t>PL SZCZECI18</t>
  </si>
  <si>
    <t>PL SZCZYTN02</t>
  </si>
  <si>
    <t>PL WARSZAW78</t>
  </si>
  <si>
    <t>PL WARSZAW79</t>
  </si>
  <si>
    <t>PL WARSZAW80</t>
  </si>
  <si>
    <t>PL WARSZAW81</t>
  </si>
  <si>
    <t>PL WARSZAW82</t>
  </si>
  <si>
    <t>PL WARSZAW83</t>
  </si>
  <si>
    <t>PL WARSZAW84</t>
  </si>
  <si>
    <t>PL WARSZAW85</t>
  </si>
  <si>
    <t>PL WARSZAW86</t>
  </si>
  <si>
    <t>PL WLOCLAW01</t>
  </si>
  <si>
    <t>PL WROCLAW25</t>
  </si>
  <si>
    <t>PL WROCLAW28</t>
  </si>
  <si>
    <t>P  AVEIRO06</t>
  </si>
  <si>
    <t>P  COVILHA01</t>
  </si>
  <si>
    <t>P  LISBOA109</t>
  </si>
  <si>
    <t>P  LISBOA110</t>
  </si>
  <si>
    <t>P  LISBOA111</t>
  </si>
  <si>
    <t>P  LISBOA112</t>
  </si>
  <si>
    <t>P  LISBOA113</t>
  </si>
  <si>
    <t>P  LISBOA114</t>
  </si>
  <si>
    <t>P  LISBOA12</t>
  </si>
  <si>
    <t>P TOMAR01</t>
  </si>
  <si>
    <t>P TORRES05</t>
  </si>
  <si>
    <t>RO ARAD02</t>
  </si>
  <si>
    <t>RO BUCURES36</t>
  </si>
  <si>
    <t>RO BUCURES37</t>
  </si>
  <si>
    <t>RO CLUJNAP08</t>
  </si>
  <si>
    <t>RO ORADEA03</t>
  </si>
  <si>
    <t>S  STOCKHO25</t>
  </si>
  <si>
    <t>S  STOCKHO26</t>
  </si>
  <si>
    <t>S  STOCKHO27</t>
  </si>
  <si>
    <t>S TROLLHA01</t>
  </si>
  <si>
    <t>SI BLED02</t>
  </si>
  <si>
    <t>SI CELJE06</t>
  </si>
  <si>
    <t>SI CELJE10</t>
  </si>
  <si>
    <t>SI DUTOVLJ02</t>
  </si>
  <si>
    <t>SI KRANJ04</t>
  </si>
  <si>
    <t>SI KRANJ05</t>
  </si>
  <si>
    <t>SI LJUBLJA24</t>
  </si>
  <si>
    <t>SI LJUBLJA25</t>
  </si>
  <si>
    <t>SI LJUBLJA26</t>
  </si>
  <si>
    <t>SI LJUBLJA27</t>
  </si>
  <si>
    <t>SI LJUBLJA28</t>
  </si>
  <si>
    <t>SI LJUBLJA29</t>
  </si>
  <si>
    <t>SI LJUBLJA30</t>
  </si>
  <si>
    <t>SI NOVA-GO06</t>
  </si>
  <si>
    <t>SI NOVO-ME11</t>
  </si>
  <si>
    <t>SI NOVO-ME12</t>
  </si>
  <si>
    <t>SK BRATISL14</t>
  </si>
  <si>
    <t>SK KOSICE04</t>
  </si>
  <si>
    <t>TR ADANA02</t>
  </si>
  <si>
    <t>TR ANKARA19</t>
  </si>
  <si>
    <t>TR ANTALYA02</t>
  </si>
  <si>
    <t>TR BALIKES02</t>
  </si>
  <si>
    <t>TR BURSA04</t>
  </si>
  <si>
    <t>TR DIYARBA02</t>
  </si>
  <si>
    <t>TR ERZURUM02</t>
  </si>
  <si>
    <t>TR GAZIANT04</t>
  </si>
  <si>
    <t>TR HAKKARI01</t>
  </si>
  <si>
    <t>TR ISTANBU43</t>
  </si>
  <si>
    <t>TR ISTANBU44</t>
  </si>
  <si>
    <t>TR ISTANBU45</t>
  </si>
  <si>
    <t>TR ISTANBU46</t>
  </si>
  <si>
    <t>TR ISTANBU47</t>
  </si>
  <si>
    <t>TR ISTANBU48</t>
  </si>
  <si>
    <t>TR ISTANBU49</t>
  </si>
  <si>
    <t>TR ISTANBU50</t>
  </si>
  <si>
    <t>TR ISTANBU51</t>
  </si>
  <si>
    <t>TR ISTANBU53</t>
  </si>
  <si>
    <t>TR ISTANBU57</t>
  </si>
  <si>
    <t>TR IZMIR09</t>
  </si>
  <si>
    <t>TR IZMIR10</t>
  </si>
  <si>
    <t>TR KAYSERI04</t>
  </si>
  <si>
    <t>TR KONYA04</t>
  </si>
  <si>
    <t>TR MERSIN01</t>
  </si>
  <si>
    <t>TR SAMSUN02</t>
  </si>
  <si>
    <t>TR TRABZON03</t>
  </si>
  <si>
    <t>UK BELFAST10</t>
  </si>
  <si>
    <t>UK COLWYN01</t>
  </si>
  <si>
    <t>UK CUMBERN02</t>
  </si>
  <si>
    <t>UK DUNDEE06</t>
  </si>
  <si>
    <t>UK EDINBUR16</t>
  </si>
  <si>
    <t>UK EDINBUR17</t>
  </si>
  <si>
    <t>UK GLASGOW24</t>
  </si>
  <si>
    <t>UK INVERNE03</t>
  </si>
  <si>
    <t>UK LEEDS08</t>
  </si>
  <si>
    <t>UK LONDON151</t>
  </si>
  <si>
    <t>UK LONDON152</t>
  </si>
  <si>
    <t>UK LONDON153</t>
  </si>
  <si>
    <t>UK LONDON154</t>
  </si>
  <si>
    <t>UK LONDON155</t>
  </si>
  <si>
    <t>UK LONDON156</t>
  </si>
  <si>
    <t>UK LONDON157</t>
  </si>
  <si>
    <t>UK MILTO-K01</t>
  </si>
  <si>
    <t>UK NEWCAST04</t>
  </si>
  <si>
    <t>UK PLYMOUT06</t>
  </si>
  <si>
    <t>UK PONTYPR02</t>
  </si>
  <si>
    <t>UK SALFORD03</t>
  </si>
  <si>
    <t>Kód přijímající země</t>
  </si>
  <si>
    <t>CZ-EDUCATION: EEA GRANTS 2014-2021</t>
  </si>
  <si>
    <t>Project Number:</t>
  </si>
  <si>
    <t>NUMBER OF MOBILITIES:</t>
  </si>
  <si>
    <t>Type of mobility</t>
  </si>
  <si>
    <t>Typ mobility</t>
  </si>
  <si>
    <t>Study period</t>
  </si>
  <si>
    <t>Traineeship</t>
  </si>
  <si>
    <t>Gender</t>
  </si>
  <si>
    <t>F</t>
  </si>
  <si>
    <t>M</t>
  </si>
  <si>
    <t>Sending institution</t>
  </si>
  <si>
    <t>Sending country</t>
  </si>
  <si>
    <t>distance band</t>
  </si>
  <si>
    <t>Distance band</t>
  </si>
  <si>
    <t>180 EUR per participant</t>
  </si>
  <si>
    <t>275 EUR per participant</t>
  </si>
  <si>
    <t>360 EUR per participant</t>
  </si>
  <si>
    <t>530 EUR per participant</t>
  </si>
  <si>
    <t>500 – 1999 KM</t>
  </si>
  <si>
    <t>2000 – 2999 KM</t>
  </si>
  <si>
    <t>3000 – 3999 KM</t>
  </si>
  <si>
    <t>100 – 499 KM</t>
  </si>
  <si>
    <t>Travel (in €)</t>
  </si>
  <si>
    <t>Exceptional costs (in €)</t>
  </si>
  <si>
    <t>ORGANISATIONAL SUPPORT:</t>
  </si>
  <si>
    <t>TOTAL TRAVEL:</t>
  </si>
  <si>
    <t>Linguistic support (in €)</t>
  </si>
  <si>
    <t>Linguistic support:</t>
  </si>
  <si>
    <t xml:space="preserve">TOTAL GRANT </t>
  </si>
  <si>
    <t>CZK</t>
  </si>
  <si>
    <t>"F=female, M=male"</t>
  </si>
  <si>
    <t>Jan</t>
  </si>
  <si>
    <t>Novák</t>
  </si>
  <si>
    <t>Jaké údaje vyplnit do tabulky mobility studentů?</t>
  </si>
  <si>
    <t>Název přijímající instituce</t>
  </si>
  <si>
    <t>Kód vysílající země</t>
  </si>
  <si>
    <t>Length of mobility in days</t>
  </si>
  <si>
    <t xml:space="preserve">Doplní se automaticky </t>
  </si>
  <si>
    <t>150 EUR, pokud byla realizovaná jazyková příprava a pokud bylo schváleno v grantové smlouvě</t>
  </si>
  <si>
    <t>Vysoká škola</t>
  </si>
  <si>
    <t>University Norway</t>
  </si>
  <si>
    <t>study period</t>
  </si>
  <si>
    <t>FINANCIAL ACCOUNTS - Mobility of students in higher education</t>
  </si>
  <si>
    <t>REPORTING PERIOD</t>
  </si>
  <si>
    <t>1.8.2019-31.12.2019</t>
  </si>
  <si>
    <t>Combined</t>
  </si>
  <si>
    <t>Linguistic support</t>
  </si>
  <si>
    <t>Délka mobility ve dnech; doplní se automaticky</t>
  </si>
  <si>
    <t>ECTS</t>
  </si>
  <si>
    <t>NUMBER OF ECTS:</t>
  </si>
  <si>
    <t>14</t>
  </si>
  <si>
    <t>TOTAL:</t>
  </si>
  <si>
    <t>Total     (in €)</t>
  </si>
  <si>
    <t>Disadvantaged background</t>
  </si>
  <si>
    <t>Student se specifickými potřebami nebo s omezenými příležitostmi (socioekonomické znevýhodnění) ("Y=YES, N=NO")</t>
  </si>
  <si>
    <t>TOTAL SUBSISTENCE:</t>
  </si>
  <si>
    <t>Exceptional costs:</t>
  </si>
  <si>
    <t>Subsistence (in €)</t>
  </si>
  <si>
    <t>Studijní pobyt, praktická stáž nebo kombinovaný studijní pobyt se stáží ("study period" nebo "traineeship" nebo "combined")</t>
  </si>
  <si>
    <t>Zadejte počet ECTS, které student obdržel za mobilitu (celé číslo)</t>
  </si>
  <si>
    <t>Název vysílající instituce</t>
  </si>
  <si>
    <r>
      <t xml:space="preserve">Mimořádné výdaje na studenty se specifickými potřebami nebo socioekonomickým znevýhodněním - </t>
    </r>
    <r>
      <rPr>
        <b/>
        <sz val="10"/>
        <rFont val="Tahoma"/>
        <family val="2"/>
        <charset val="238"/>
      </rPr>
      <t>musí být schváleno v grantové smlouvě</t>
    </r>
  </si>
  <si>
    <t>Form of mobility</t>
  </si>
  <si>
    <t>cancelled</t>
  </si>
  <si>
    <t>physical</t>
  </si>
  <si>
    <t>online</t>
  </si>
  <si>
    <t>blended</t>
  </si>
  <si>
    <t>Nr. of hours of online mobility</t>
  </si>
  <si>
    <t>Physical - mobilita zrealizovaná zcela ve fyzické podobě</t>
  </si>
  <si>
    <t>Blended - mobilita zrealizovaná částečně online a částečně fyzicky</t>
  </si>
  <si>
    <t>Online - mobilita zrealizovaná pouze online</t>
  </si>
  <si>
    <t xml:space="preserve">Cancelled - náhle zrušená mobilita kvůli opatřením proti COVID-19 </t>
  </si>
  <si>
    <t>Zrušené mobility (cancelled) - políčko nechte prázdné.</t>
  </si>
  <si>
    <t xml:space="preserve"> Zrušené mobility (cancelled) - políčko nechte prázdné.</t>
  </si>
  <si>
    <t>Physical mobility - datum, kdy začal pobyt ("dd.mm.yyyy") - den,měsíc a rok, musí být shodné s potvrzením na certifikátu o účasti. Může být přidán jeden den na cestu.</t>
  </si>
  <si>
    <t xml:space="preserve">Online mobility - datum, kdy začala online mobilita ("dd.mm.yyyy") - den,měsíc a rok, musí být shodné s potvrzením na certifikátu o účasti. </t>
  </si>
  <si>
    <t>Physical mobility - datum, kdy byl ukončen pobyt ("dd.mm.yyyy") - den,měsíc a rok, musí být shodné s potvrzením na certifikátu o účasti. Může být přidán jeden den na cestu zpět.</t>
  </si>
  <si>
    <t xml:space="preserve">Online mobility - datum, kdy byla ukončenaonline mobilita ("dd.mm.yyyy") - den,měsíc a rok, musí být shodné s potvrzením na certifikátu o účasti. </t>
  </si>
  <si>
    <t>1.8.2019-31.8.2021</t>
  </si>
  <si>
    <t>Blended mobility - vyplňte poslední den fyzické mobility (dny online mobility uveďte pouze do sloupce Comment). Může být přidán jeden den na cestu zpět.</t>
  </si>
  <si>
    <t>Blended mobility - vyplňte první den fyzické mobility (dny online mobility uveďte pouze do slouce Comment). Může být přidán jeden den na cestu.</t>
  </si>
  <si>
    <r>
      <t xml:space="preserve">Poznámka (jakékolik upřesnění k financování mobility, které považujete za důležité nám sdělit). </t>
    </r>
    <r>
      <rPr>
        <b/>
        <sz val="10"/>
        <color rgb="FF00B050"/>
        <rFont val="Tahoma"/>
        <family val="2"/>
        <charset val="238"/>
      </rPr>
      <t>U průběžné zprávy</t>
    </r>
    <r>
      <rPr>
        <sz val="10"/>
        <rFont val="Tahoma"/>
        <family val="2"/>
      </rPr>
      <t xml:space="preserve"> zde doplňte informaci, </t>
    </r>
    <r>
      <rPr>
        <b/>
        <sz val="10"/>
        <rFont val="Tahoma"/>
        <family val="2"/>
        <charset val="238"/>
      </rPr>
      <t>zda mobilita probíhá i po 31.12.</t>
    </r>
    <r>
      <rPr>
        <sz val="10"/>
        <rFont val="Tahoma"/>
        <family val="2"/>
      </rPr>
      <t xml:space="preserve"> a plánovaný termín jejího ukončení. </t>
    </r>
    <r>
      <rPr>
        <sz val="10"/>
        <rFont val="Tahoma"/>
        <family val="2"/>
        <charset val="238"/>
      </rPr>
      <t xml:space="preserve">U blended mobility uveďte dny, kdy byla mobilita plněna v online podobě.   </t>
    </r>
  </si>
  <si>
    <t>select a reporting period</t>
  </si>
  <si>
    <t>U online a blended mobility vyplňte počet hodin splněných online formou. Pro online mobility je povinné minimum 20 hodin. V případě fyzické mobility nechte políčko prázdné.</t>
  </si>
  <si>
    <t>Příslušné pásmo s využitím http://ec.europa.eu/programmes/erasmus-plus/resources/distance-calculator_en. Vyplňte pouze pro fyzické a blended mobility, jinak nechte prázdné.</t>
  </si>
  <si>
    <t>Doplní se automaticky dle příslušné vzdálenosti  (v EUR). Pro online a cancelled mobility se vyplní nula.</t>
  </si>
  <si>
    <r>
      <t xml:space="preserve">Mimořádné výdaje na technické vybavení a služby na organizaci online aktivit, které byly </t>
    </r>
    <r>
      <rPr>
        <b/>
        <sz val="10"/>
        <rFont val="Tahoma"/>
        <family val="2"/>
      </rPr>
      <t>umožněny dodatkem ke grantové smlouvě.</t>
    </r>
  </si>
  <si>
    <t xml:space="preserve">Výdaje související se ztrátami způsobenými pandemií COVID-19. </t>
  </si>
  <si>
    <r>
      <t>Doplní se automaticky podle počtu dnů mobilit</t>
    </r>
    <r>
      <rPr>
        <sz val="10"/>
        <rFont val="Tahoma"/>
        <family val="2"/>
        <charset val="238"/>
      </rPr>
      <t>y. Za dny online mobility není na subsistence nárok.</t>
    </r>
  </si>
  <si>
    <t>Other reporting period:</t>
  </si>
  <si>
    <t>Other reporting period</t>
  </si>
  <si>
    <t>ONLY TEMPLATE DO NOT FILL IN</t>
  </si>
  <si>
    <t>X CALL</t>
  </si>
  <si>
    <t>EHP-CZ-MOP-X-XXX</t>
  </si>
  <si>
    <t>Name</t>
  </si>
  <si>
    <t>Address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</si>
</sst>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50">
    <font>
      <sz val="10"/>
      <name val="Arial CE"/>
      <charset val="238"/>
    </font>
    <font>
      <sz val="10"/>
      <name val="Arial CE"/>
      <charset val="238"/>
    </font>
    <font>
      <sz val="10"/>
      <name val="Tahoma"/>
      <family val="2"/>
      <charset val="238"/>
    </font>
    <font>
      <b/>
      <sz val="16"/>
      <name val="Tahoma"/>
      <family val="2"/>
      <charset val="238"/>
    </font>
    <font>
      <sz val="8"/>
      <name val="Tahoma"/>
      <family val="2"/>
      <charset val="238"/>
    </font>
    <font>
      <b/>
      <sz val="14"/>
      <name val="Tahoma"/>
      <family val="2"/>
      <charset val="238"/>
    </font>
    <font>
      <sz val="14"/>
      <name val="Tahoma"/>
      <family val="2"/>
      <charset val="238"/>
    </font>
    <font>
      <u/>
      <sz val="14"/>
      <name val="Tahoma"/>
      <family val="2"/>
      <charset val="238"/>
    </font>
    <font>
      <b/>
      <sz val="10"/>
      <name val="Tahoma"/>
      <family val="2"/>
      <charset val="238"/>
    </font>
    <font>
      <sz val="11"/>
      <name val="Tahoma"/>
      <family val="2"/>
      <charset val="238"/>
    </font>
    <font>
      <sz val="20"/>
      <name val="Arial CE"/>
      <charset val="238"/>
    </font>
    <font>
      <sz val="24"/>
      <color indexed="62"/>
      <name val="Arial CE"/>
      <charset val="238"/>
    </font>
    <font>
      <b/>
      <sz val="11"/>
      <name val="Tahoma"/>
      <family val="2"/>
    </font>
    <font>
      <sz val="10"/>
      <color indexed="8"/>
      <name val="Arial"/>
      <family val="2"/>
      <charset val="238"/>
    </font>
    <font>
      <u/>
      <sz val="7.5"/>
      <color indexed="12"/>
      <name val="Arial CE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0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4"/>
      <name val="Tahoma"/>
      <family val="2"/>
    </font>
    <font>
      <b/>
      <sz val="10"/>
      <name val="Tahoma"/>
      <family val="2"/>
    </font>
    <font>
      <sz val="10"/>
      <name val="Tahoma"/>
      <family val="2"/>
    </font>
    <font>
      <sz val="10"/>
      <name val="Arial CE"/>
      <charset val="238"/>
    </font>
    <font>
      <b/>
      <sz val="9"/>
      <color indexed="10"/>
      <name val="Clarendon"/>
      <family val="1"/>
      <charset val="238"/>
    </font>
    <font>
      <b/>
      <sz val="20"/>
      <color indexed="62"/>
      <name val="Tahoma"/>
      <family val="2"/>
      <charset val="238"/>
    </font>
    <font>
      <sz val="12"/>
      <name val="Tahoma"/>
      <family val="2"/>
      <charset val="238"/>
    </font>
    <font>
      <b/>
      <sz val="12"/>
      <name val="Tahoma"/>
      <family val="2"/>
      <charset val="238"/>
    </font>
    <font>
      <b/>
      <u/>
      <sz val="18"/>
      <color indexed="8"/>
      <name val="Tahoma"/>
      <family val="2"/>
      <charset val="238"/>
    </font>
    <font>
      <b/>
      <sz val="18"/>
      <color indexed="8"/>
      <name val="Tahoma"/>
      <family val="2"/>
      <charset val="238"/>
    </font>
    <font>
      <sz val="10"/>
      <color indexed="10"/>
      <name val="Arial CE"/>
      <charset val="238"/>
    </font>
    <font>
      <sz val="10"/>
      <name val="Arial"/>
      <family val="2"/>
      <charset val="238"/>
    </font>
    <font>
      <b/>
      <sz val="8"/>
      <name val="Tahoma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4"/>
      <color rgb="FFFF0000"/>
      <name val="Tahoma"/>
      <family val="2"/>
      <charset val="238"/>
    </font>
    <font>
      <sz val="10"/>
      <color rgb="FF000000"/>
      <name val="Tahoma"/>
      <family val="2"/>
      <charset val="238"/>
    </font>
    <font>
      <b/>
      <sz val="10"/>
      <color rgb="FF00B050"/>
      <name val="Tahoma"/>
      <family val="2"/>
      <charset val="238"/>
    </font>
    <font>
      <b/>
      <sz val="16"/>
      <color rgb="FFFF0000"/>
      <name val="Calibri"/>
      <family val="2"/>
      <charset val="238"/>
    </font>
  </fonts>
  <fills count="3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88">
    <xf numFmtId="0" fontId="0" fillId="0" borderId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7" fillId="0" borderId="1" applyNumberFormat="0" applyFill="0" applyAlignment="0" applyProtection="0"/>
    <xf numFmtId="0" fontId="17" fillId="0" borderId="1" applyNumberFormat="0" applyFill="0" applyAlignment="0" applyProtection="0"/>
    <xf numFmtId="0" fontId="14" fillId="0" borderId="0" applyNumberFormat="0" applyFill="0" applyBorder="0" applyAlignment="0" applyProtection="0">
      <alignment vertical="top"/>
      <protection locked="0"/>
    </xf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9" fillId="16" borderId="2" applyNumberFormat="0" applyAlignment="0" applyProtection="0"/>
    <xf numFmtId="0" fontId="19" fillId="16" borderId="2" applyNumberFormat="0" applyAlignment="0" applyProtection="0"/>
    <xf numFmtId="0" fontId="20" fillId="0" borderId="3" applyNumberFormat="0" applyFill="0" applyAlignment="0" applyProtection="0"/>
    <xf numFmtId="0" fontId="20" fillId="0" borderId="3" applyNumberFormat="0" applyFill="0" applyAlignment="0" applyProtection="0"/>
    <xf numFmtId="0" fontId="21" fillId="0" borderId="4" applyNumberFormat="0" applyFill="0" applyAlignment="0" applyProtection="0"/>
    <xf numFmtId="0" fontId="21" fillId="0" borderId="4" applyNumberFormat="0" applyFill="0" applyAlignment="0" applyProtection="0"/>
    <xf numFmtId="0" fontId="22" fillId="0" borderId="5" applyNumberFormat="0" applyFill="0" applyAlignment="0" applyProtection="0"/>
    <xf numFmtId="0" fontId="22" fillId="0" borderId="5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13" fillId="0" borderId="0"/>
    <xf numFmtId="0" fontId="43" fillId="0" borderId="0"/>
    <xf numFmtId="0" fontId="35" fillId="0" borderId="0"/>
    <xf numFmtId="0" fontId="45" fillId="0" borderId="0"/>
    <xf numFmtId="0" fontId="1" fillId="18" borderId="6" applyNumberFormat="0" applyFont="0" applyAlignment="0" applyProtection="0"/>
    <xf numFmtId="0" fontId="35" fillId="18" borderId="6" applyNumberFormat="0" applyFont="0" applyAlignment="0" applyProtection="0"/>
    <xf numFmtId="0" fontId="25" fillId="0" borderId="7" applyNumberFormat="0" applyFill="0" applyAlignment="0" applyProtection="0"/>
    <xf numFmtId="0" fontId="25" fillId="0" borderId="7" applyNumberFormat="0" applyFill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7" borderId="8" applyNumberFormat="0" applyAlignment="0" applyProtection="0"/>
    <xf numFmtId="0" fontId="28" fillId="7" borderId="8" applyNumberFormat="0" applyAlignment="0" applyProtection="0"/>
    <xf numFmtId="0" fontId="29" fillId="19" borderId="8" applyNumberFormat="0" applyAlignment="0" applyProtection="0"/>
    <xf numFmtId="0" fontId="29" fillId="19" borderId="8" applyNumberFormat="0" applyAlignment="0" applyProtection="0"/>
    <xf numFmtId="0" fontId="30" fillId="19" borderId="9" applyNumberFormat="0" applyAlignment="0" applyProtection="0"/>
    <xf numFmtId="0" fontId="30" fillId="19" borderId="9" applyNumberFormat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</cellStyleXfs>
  <cellXfs count="164">
    <xf numFmtId="0" fontId="0" fillId="0" borderId="0" xfId="0"/>
    <xf numFmtId="0" fontId="6" fillId="24" borderId="0" xfId="0" applyFont="1" applyFill="1" applyBorder="1" applyProtection="1"/>
    <xf numFmtId="0" fontId="3" fillId="24" borderId="10" xfId="0" applyFont="1" applyFill="1" applyBorder="1" applyProtection="1"/>
    <xf numFmtId="0" fontId="2" fillId="24" borderId="10" xfId="0" applyFont="1" applyFill="1" applyBorder="1" applyProtection="1"/>
    <xf numFmtId="0" fontId="4" fillId="24" borderId="10" xfId="0" applyFont="1" applyFill="1" applyBorder="1" applyProtection="1"/>
    <xf numFmtId="0" fontId="6" fillId="24" borderId="0" xfId="0" applyNumberFormat="1" applyFont="1" applyFill="1" applyBorder="1" applyProtection="1"/>
    <xf numFmtId="0" fontId="2" fillId="24" borderId="12" xfId="0" applyFont="1" applyFill="1" applyBorder="1" applyAlignment="1" applyProtection="1">
      <alignment horizontal="center"/>
    </xf>
    <xf numFmtId="0" fontId="2" fillId="24" borderId="10" xfId="0" applyNumberFormat="1" applyFont="1" applyFill="1" applyBorder="1" applyProtection="1"/>
    <xf numFmtId="0" fontId="4" fillId="24" borderId="13" xfId="0" applyFont="1" applyFill="1" applyBorder="1" applyProtection="1"/>
    <xf numFmtId="0" fontId="2" fillId="0" borderId="0" xfId="0" applyFont="1" applyProtection="1"/>
    <xf numFmtId="0" fontId="2" fillId="24" borderId="14" xfId="0" applyFont="1" applyFill="1" applyBorder="1" applyAlignment="1" applyProtection="1">
      <alignment horizontal="center"/>
    </xf>
    <xf numFmtId="0" fontId="2" fillId="24" borderId="11" xfId="0" applyNumberFormat="1" applyFont="1" applyFill="1" applyBorder="1" applyProtection="1"/>
    <xf numFmtId="0" fontId="2" fillId="24" borderId="11" xfId="0" applyFont="1" applyFill="1" applyBorder="1" applyProtection="1"/>
    <xf numFmtId="0" fontId="5" fillId="24" borderId="11" xfId="0" applyFont="1" applyFill="1" applyBorder="1" applyProtection="1"/>
    <xf numFmtId="0" fontId="4" fillId="24" borderId="11" xfId="0" applyFont="1" applyFill="1" applyBorder="1" applyProtection="1"/>
    <xf numFmtId="0" fontId="6" fillId="24" borderId="11" xfId="0" applyFont="1" applyFill="1" applyBorder="1" applyProtection="1"/>
    <xf numFmtId="0" fontId="7" fillId="24" borderId="11" xfId="0" applyFont="1" applyFill="1" applyBorder="1" applyProtection="1"/>
    <xf numFmtId="0" fontId="4" fillId="24" borderId="15" xfId="0" applyFont="1" applyFill="1" applyBorder="1" applyProtection="1"/>
    <xf numFmtId="0" fontId="9" fillId="24" borderId="17" xfId="0" applyFont="1" applyFill="1" applyBorder="1" applyProtection="1"/>
    <xf numFmtId="0" fontId="4" fillId="24" borderId="17" xfId="0" applyFont="1" applyFill="1" applyBorder="1" applyProtection="1"/>
    <xf numFmtId="0" fontId="2" fillId="0" borderId="0" xfId="0" applyFont="1" applyBorder="1" applyAlignment="1" applyProtection="1">
      <alignment horizontal="center" wrapText="1"/>
    </xf>
    <xf numFmtId="0" fontId="2" fillId="0" borderId="0" xfId="0" applyNumberFormat="1" applyFont="1" applyProtection="1"/>
    <xf numFmtId="0" fontId="2" fillId="0" borderId="0" xfId="0" applyFont="1" applyAlignment="1" applyProtection="1">
      <alignment horizontal="center"/>
    </xf>
    <xf numFmtId="0" fontId="2" fillId="0" borderId="0" xfId="0" applyFont="1" applyFill="1" applyProtection="1"/>
    <xf numFmtId="0" fontId="3" fillId="0" borderId="10" xfId="0" applyFont="1" applyFill="1" applyBorder="1" applyProtection="1"/>
    <xf numFmtId="0" fontId="7" fillId="0" borderId="11" xfId="0" applyFont="1" applyFill="1" applyBorder="1" applyProtection="1"/>
    <xf numFmtId="0" fontId="2" fillId="26" borderId="0" xfId="0" applyFont="1" applyFill="1" applyProtection="1"/>
    <xf numFmtId="0" fontId="11" fillId="24" borderId="0" xfId="0" applyFont="1" applyFill="1" applyBorder="1" applyAlignment="1" applyProtection="1">
      <alignment horizontal="centerContinuous" vertical="center"/>
    </xf>
    <xf numFmtId="0" fontId="11" fillId="24" borderId="17" xfId="0" applyFont="1" applyFill="1" applyBorder="1" applyAlignment="1" applyProtection="1">
      <alignment horizontal="centerContinuous" vertical="center"/>
    </xf>
    <xf numFmtId="0" fontId="10" fillId="24" borderId="0" xfId="0" applyFont="1" applyFill="1" applyBorder="1" applyAlignment="1" applyProtection="1">
      <alignment horizontal="centerContinuous" vertical="center"/>
    </xf>
    <xf numFmtId="0" fontId="10" fillId="24" borderId="17" xfId="0" applyFont="1" applyFill="1" applyBorder="1" applyAlignment="1" applyProtection="1">
      <alignment horizontal="centerContinuous" vertical="center"/>
    </xf>
    <xf numFmtId="0" fontId="2" fillId="0" borderId="0" xfId="0" applyFont="1" applyBorder="1"/>
    <xf numFmtId="0" fontId="0" fillId="0" borderId="0" xfId="0" applyFill="1"/>
    <xf numFmtId="0" fontId="2" fillId="0" borderId="0" xfId="0" applyFont="1" applyFill="1" applyBorder="1" applyAlignment="1" applyProtection="1">
      <alignment horizontal="center" wrapText="1"/>
    </xf>
    <xf numFmtId="0" fontId="2" fillId="25" borderId="18" xfId="0" applyNumberFormat="1" applyFont="1" applyFill="1" applyBorder="1" applyAlignment="1" applyProtection="1">
      <alignment horizontal="center"/>
    </xf>
    <xf numFmtId="0" fontId="2" fillId="0" borderId="0" xfId="0" applyNumberFormat="1" applyFont="1" applyBorder="1" applyAlignment="1" applyProtection="1">
      <alignment horizontal="right"/>
      <protection locked="0"/>
    </xf>
    <xf numFmtId="4" fontId="2" fillId="0" borderId="0" xfId="0" applyNumberFormat="1" applyFont="1" applyBorder="1" applyAlignment="1" applyProtection="1">
      <alignment horizontal="right"/>
      <protection locked="0"/>
    </xf>
    <xf numFmtId="4" fontId="2" fillId="25" borderId="0" xfId="0" applyNumberFormat="1" applyFont="1" applyFill="1" applyBorder="1" applyAlignment="1" applyProtection="1">
      <alignment horizontal="right"/>
    </xf>
    <xf numFmtId="0" fontId="2" fillId="25" borderId="14" xfId="0" applyNumberFormat="1" applyFont="1" applyFill="1" applyBorder="1" applyAlignment="1" applyProtection="1">
      <alignment horizontal="center"/>
    </xf>
    <xf numFmtId="4" fontId="2" fillId="25" borderId="11" xfId="0" applyNumberFormat="1" applyFont="1" applyFill="1" applyBorder="1" applyAlignment="1" applyProtection="1">
      <alignment horizontal="right"/>
    </xf>
    <xf numFmtId="0" fontId="5" fillId="24" borderId="0" xfId="0" applyFont="1" applyFill="1" applyBorder="1" applyAlignment="1" applyProtection="1">
      <alignment horizontal="right"/>
    </xf>
    <xf numFmtId="15" fontId="5" fillId="24" borderId="0" xfId="0" applyNumberFormat="1" applyFont="1" applyFill="1" applyBorder="1" applyAlignment="1" applyProtection="1">
      <alignment horizontal="right"/>
    </xf>
    <xf numFmtId="0" fontId="5" fillId="24" borderId="18" xfId="0" applyFont="1" applyFill="1" applyBorder="1" applyAlignment="1" applyProtection="1">
      <alignment horizontal="right"/>
    </xf>
    <xf numFmtId="0" fontId="2" fillId="0" borderId="0" xfId="0" applyNumberFormat="1" applyFont="1" applyBorder="1" applyAlignment="1" applyProtection="1">
      <alignment horizontal="center"/>
      <protection locked="0"/>
    </xf>
    <xf numFmtId="1" fontId="2" fillId="0" borderId="0" xfId="0" applyNumberFormat="1" applyFont="1" applyBorder="1" applyAlignment="1" applyProtection="1">
      <alignment horizontal="center"/>
      <protection locked="0"/>
    </xf>
    <xf numFmtId="4" fontId="2" fillId="0" borderId="0" xfId="0" applyNumberFormat="1" applyFont="1" applyBorder="1" applyAlignment="1" applyProtection="1">
      <alignment horizontal="center"/>
      <protection locked="0"/>
    </xf>
    <xf numFmtId="0" fontId="2" fillId="0" borderId="11" xfId="0" applyNumberFormat="1" applyFont="1" applyBorder="1" applyAlignment="1" applyProtection="1">
      <alignment horizontal="right"/>
      <protection locked="0"/>
    </xf>
    <xf numFmtId="0" fontId="2" fillId="0" borderId="11" xfId="0" applyNumberFormat="1" applyFont="1" applyBorder="1" applyAlignment="1" applyProtection="1">
      <alignment horizontal="center"/>
      <protection locked="0"/>
    </xf>
    <xf numFmtId="1" fontId="2" fillId="0" borderId="11" xfId="0" applyNumberFormat="1" applyFont="1" applyBorder="1" applyAlignment="1" applyProtection="1">
      <alignment horizontal="center"/>
      <protection locked="0"/>
    </xf>
    <xf numFmtId="4" fontId="2" fillId="0" borderId="11" xfId="0" applyNumberFormat="1" applyFont="1" applyBorder="1" applyAlignment="1" applyProtection="1">
      <alignment horizontal="center"/>
      <protection locked="0"/>
    </xf>
    <xf numFmtId="4" fontId="2" fillId="0" borderId="11" xfId="0" applyNumberFormat="1" applyFont="1" applyBorder="1" applyAlignment="1" applyProtection="1">
      <alignment horizontal="right"/>
      <protection locked="0"/>
    </xf>
    <xf numFmtId="0" fontId="6" fillId="24" borderId="18" xfId="0" applyNumberFormat="1" applyFont="1" applyFill="1" applyBorder="1" applyProtection="1"/>
    <xf numFmtId="0" fontId="1" fillId="0" borderId="0" xfId="0" applyFont="1" applyAlignment="1"/>
    <xf numFmtId="0" fontId="0" fillId="0" borderId="0" xfId="0" applyFill="1" applyAlignment="1"/>
    <xf numFmtId="0" fontId="1" fillId="0" borderId="0" xfId="0" applyFont="1" applyAlignment="1">
      <alignment horizontal="left"/>
    </xf>
    <xf numFmtId="0" fontId="32" fillId="0" borderId="0" xfId="0" applyFont="1" applyFill="1" applyBorder="1" applyAlignment="1">
      <alignment horizontal="centerContinuous" vertical="center" wrapText="1"/>
    </xf>
    <xf numFmtId="0" fontId="12" fillId="27" borderId="19" xfId="0" applyFont="1" applyFill="1" applyBorder="1" applyAlignment="1">
      <alignment horizontal="left" vertical="center" wrapText="1"/>
    </xf>
    <xf numFmtId="0" fontId="12" fillId="27" borderId="19" xfId="0" applyFont="1" applyFill="1" applyBorder="1" applyAlignment="1">
      <alignment vertical="center" wrapText="1"/>
    </xf>
    <xf numFmtId="0" fontId="33" fillId="0" borderId="0" xfId="0" applyFont="1" applyFill="1" applyBorder="1" applyAlignment="1">
      <alignment horizontal="centerContinuous" vertical="center" wrapText="1"/>
    </xf>
    <xf numFmtId="0" fontId="33" fillId="0" borderId="20" xfId="0" applyFont="1" applyFill="1" applyBorder="1" applyAlignment="1">
      <alignment horizontal="left" vertical="center" wrapText="1"/>
    </xf>
    <xf numFmtId="0" fontId="33" fillId="0" borderId="21" xfId="0" applyFont="1" applyFill="1" applyBorder="1" applyAlignment="1">
      <alignment horizontal="left" vertical="center" wrapText="1"/>
    </xf>
    <xf numFmtId="0" fontId="33" fillId="0" borderId="22" xfId="0" applyFont="1" applyFill="1" applyBorder="1" applyAlignment="1">
      <alignment horizontal="left" vertical="center" wrapText="1"/>
    </xf>
    <xf numFmtId="0" fontId="12" fillId="27" borderId="23" xfId="0" applyFont="1" applyFill="1" applyBorder="1" applyAlignment="1">
      <alignment horizontal="left" vertical="center" wrapText="1"/>
    </xf>
    <xf numFmtId="0" fontId="34" fillId="0" borderId="24" xfId="0" applyFont="1" applyFill="1" applyBorder="1" applyAlignment="1">
      <alignment horizontal="left" vertical="center" wrapText="1"/>
    </xf>
    <xf numFmtId="0" fontId="34" fillId="0" borderId="25" xfId="0" applyFont="1" applyFill="1" applyBorder="1" applyAlignment="1">
      <alignment horizontal="left" vertical="center" wrapText="1"/>
    </xf>
    <xf numFmtId="164" fontId="34" fillId="0" borderId="25" xfId="0" applyNumberFormat="1" applyFont="1" applyFill="1" applyBorder="1" applyAlignment="1">
      <alignment horizontal="left" vertical="center" wrapText="1"/>
    </xf>
    <xf numFmtId="4" fontId="34" fillId="0" borderId="25" xfId="0" applyNumberFormat="1" applyFont="1" applyFill="1" applyBorder="1" applyAlignment="1">
      <alignment horizontal="left" vertical="center" wrapText="1"/>
    </xf>
    <xf numFmtId="0" fontId="34" fillId="0" borderId="20" xfId="0" applyFont="1" applyFill="1" applyBorder="1" applyAlignment="1">
      <alignment vertical="center" wrapText="1"/>
    </xf>
    <xf numFmtId="0" fontId="34" fillId="0" borderId="21" xfId="0" applyFont="1" applyFill="1" applyBorder="1" applyAlignment="1">
      <alignment vertical="center" wrapText="1"/>
    </xf>
    <xf numFmtId="0" fontId="35" fillId="0" borderId="26" xfId="0" applyFont="1" applyBorder="1" applyAlignment="1">
      <alignment vertical="center"/>
    </xf>
    <xf numFmtId="49" fontId="36" fillId="24" borderId="14" xfId="0" applyNumberFormat="1" applyFont="1" applyFill="1" applyBorder="1" applyAlignment="1" applyProtection="1">
      <alignment horizontal="center" vertical="center" wrapText="1"/>
    </xf>
    <xf numFmtId="49" fontId="36" fillId="24" borderId="11" xfId="0" applyNumberFormat="1" applyFont="1" applyFill="1" applyBorder="1" applyAlignment="1" applyProtection="1">
      <alignment horizontal="center" vertical="center" wrapText="1"/>
    </xf>
    <xf numFmtId="0" fontId="36" fillId="24" borderId="11" xfId="0" applyNumberFormat="1" applyFont="1" applyFill="1" applyBorder="1" applyAlignment="1" applyProtection="1">
      <alignment horizontal="center" vertical="center" wrapText="1"/>
    </xf>
    <xf numFmtId="0" fontId="5" fillId="24" borderId="0" xfId="0" applyFont="1" applyFill="1" applyBorder="1" applyProtection="1"/>
    <xf numFmtId="49" fontId="6" fillId="25" borderId="16" xfId="0" applyNumberFormat="1" applyFont="1" applyFill="1" applyBorder="1" applyProtection="1"/>
    <xf numFmtId="49" fontId="6" fillId="24" borderId="0" xfId="0" applyNumberFormat="1" applyFont="1" applyFill="1" applyBorder="1" applyProtection="1"/>
    <xf numFmtId="0" fontId="37" fillId="24" borderId="18" xfId="0" applyFont="1" applyFill="1" applyBorder="1" applyAlignment="1" applyProtection="1">
      <alignment horizontal="centerContinuous" vertical="center"/>
    </xf>
    <xf numFmtId="0" fontId="38" fillId="25" borderId="16" xfId="0" applyNumberFormat="1" applyFont="1" applyFill="1" applyBorder="1" applyAlignment="1" applyProtection="1">
      <alignment horizontal="left" vertical="center" indent="1"/>
    </xf>
    <xf numFmtId="0" fontId="6" fillId="0" borderId="0" xfId="0" applyNumberFormat="1" applyFont="1" applyFill="1" applyBorder="1" applyProtection="1"/>
    <xf numFmtId="0" fontId="36" fillId="24" borderId="15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/>
    </xf>
    <xf numFmtId="0" fontId="40" fillId="24" borderId="18" xfId="0" applyFont="1" applyFill="1" applyBorder="1" applyAlignment="1" applyProtection="1">
      <alignment horizontal="centerContinuous" vertical="center"/>
    </xf>
    <xf numFmtId="0" fontId="41" fillId="24" borderId="18" xfId="0" applyFont="1" applyFill="1" applyBorder="1" applyAlignment="1" applyProtection="1">
      <alignment horizontal="centerContinuous" vertical="center"/>
    </xf>
    <xf numFmtId="0" fontId="42" fillId="0" borderId="0" xfId="0" applyFont="1" applyAlignment="1"/>
    <xf numFmtId="0" fontId="2" fillId="0" borderId="0" xfId="58" applyFont="1" applyFill="1" applyBorder="1"/>
    <xf numFmtId="0" fontId="2" fillId="0" borderId="0" xfId="58" applyFont="1" applyBorder="1"/>
    <xf numFmtId="0" fontId="2" fillId="0" borderId="0" xfId="0" applyFont="1" applyFill="1" applyAlignment="1" applyProtection="1">
      <alignment horizontal="left"/>
    </xf>
    <xf numFmtId="0" fontId="2" fillId="0" borderId="0" xfId="0" applyFont="1" applyFill="1" applyBorder="1" applyAlignment="1" applyProtection="1">
      <alignment horizontal="left" wrapText="1"/>
    </xf>
    <xf numFmtId="0" fontId="2" fillId="0" borderId="0" xfId="0" applyFont="1"/>
    <xf numFmtId="0" fontId="2" fillId="0" borderId="0" xfId="0" applyFont="1" applyBorder="1" applyProtection="1"/>
    <xf numFmtId="0" fontId="8" fillId="0" borderId="18" xfId="0" applyFont="1" applyFill="1" applyBorder="1" applyAlignment="1" applyProtection="1">
      <alignment horizontal="center" vertical="center" wrapText="1"/>
      <protection locked="0"/>
    </xf>
    <xf numFmtId="3" fontId="44" fillId="24" borderId="18" xfId="0" applyNumberFormat="1" applyFont="1" applyFill="1" applyBorder="1" applyAlignment="1" applyProtection="1">
      <alignment horizontal="center"/>
    </xf>
    <xf numFmtId="0" fontId="33" fillId="0" borderId="21" xfId="0" applyFont="1" applyFill="1" applyBorder="1" applyAlignment="1">
      <alignment horizontal="left" vertical="center"/>
    </xf>
    <xf numFmtId="0" fontId="34" fillId="0" borderId="21" xfId="0" applyFont="1" applyFill="1" applyBorder="1" applyAlignment="1">
      <alignment vertical="center"/>
    </xf>
    <xf numFmtId="0" fontId="34" fillId="0" borderId="25" xfId="0" applyFont="1" applyFill="1" applyBorder="1" applyAlignment="1">
      <alignment horizontal="left" vertical="center"/>
    </xf>
    <xf numFmtId="49" fontId="34" fillId="0" borderId="25" xfId="0" applyNumberFormat="1" applyFont="1" applyFill="1" applyBorder="1" applyAlignment="1">
      <alignment horizontal="left" vertical="center"/>
    </xf>
    <xf numFmtId="0" fontId="34" fillId="0" borderId="25" xfId="0" applyNumberFormat="1" applyFont="1" applyFill="1" applyBorder="1" applyAlignment="1">
      <alignment horizontal="left" vertical="center"/>
    </xf>
    <xf numFmtId="14" fontId="2" fillId="0" borderId="0" xfId="0" applyNumberFormat="1" applyFont="1" applyBorder="1" applyAlignment="1" applyProtection="1">
      <alignment horizontal="center"/>
      <protection locked="0"/>
    </xf>
    <xf numFmtId="0" fontId="2" fillId="0" borderId="13" xfId="0" applyNumberFormat="1" applyFont="1" applyFill="1" applyBorder="1" applyAlignment="1" applyProtection="1">
      <alignment horizontal="left"/>
      <protection locked="0"/>
    </xf>
    <xf numFmtId="0" fontId="2" fillId="0" borderId="17" xfId="0" applyNumberFormat="1" applyFont="1" applyFill="1" applyBorder="1" applyAlignment="1" applyProtection="1">
      <alignment horizontal="left"/>
      <protection locked="0"/>
    </xf>
    <xf numFmtId="0" fontId="2" fillId="0" borderId="15" xfId="0" applyNumberFormat="1" applyFont="1" applyFill="1" applyBorder="1" applyAlignment="1" applyProtection="1">
      <alignment horizontal="left"/>
      <protection locked="0"/>
    </xf>
    <xf numFmtId="0" fontId="46" fillId="24" borderId="0" xfId="0" applyFont="1" applyFill="1" applyBorder="1" applyProtection="1"/>
    <xf numFmtId="0" fontId="2" fillId="30" borderId="0" xfId="0" applyFont="1" applyFill="1" applyProtection="1"/>
    <xf numFmtId="0" fontId="2" fillId="30" borderId="0" xfId="0" applyFont="1" applyFill="1" applyAlignment="1" applyProtection="1">
      <alignment horizontal="left"/>
    </xf>
    <xf numFmtId="0" fontId="0" fillId="30" borderId="0" xfId="0" applyFill="1"/>
    <xf numFmtId="3" fontId="2" fillId="25" borderId="0" xfId="0" applyNumberFormat="1" applyFont="1" applyFill="1" applyBorder="1" applyAlignment="1" applyProtection="1">
      <alignment horizontal="center"/>
    </xf>
    <xf numFmtId="4" fontId="38" fillId="0" borderId="0" xfId="0" applyNumberFormat="1" applyFont="1" applyFill="1" applyBorder="1" applyAlignment="1" applyProtection="1">
      <alignment horizontal="center" vertical="center"/>
    </xf>
    <xf numFmtId="0" fontId="8" fillId="28" borderId="0" xfId="0" applyFont="1" applyFill="1" applyBorder="1" applyAlignment="1" applyProtection="1">
      <alignment horizontal="center" vertical="center" wrapText="1"/>
    </xf>
    <xf numFmtId="0" fontId="47" fillId="0" borderId="0" xfId="0" applyFont="1" applyAlignment="1">
      <alignment vertical="center"/>
    </xf>
    <xf numFmtId="0" fontId="47" fillId="0" borderId="0" xfId="0" applyFont="1"/>
    <xf numFmtId="4" fontId="2" fillId="31" borderId="0" xfId="0" applyNumberFormat="1" applyFont="1" applyFill="1" applyBorder="1" applyAlignment="1" applyProtection="1">
      <alignment horizontal="center"/>
    </xf>
    <xf numFmtId="0" fontId="0" fillId="0" borderId="19" xfId="0" applyBorder="1"/>
    <xf numFmtId="0" fontId="0" fillId="29" borderId="19" xfId="0" applyFill="1" applyBorder="1"/>
    <xf numFmtId="49" fontId="6" fillId="25" borderId="23" xfId="0" applyNumberFormat="1" applyFont="1" applyFill="1" applyBorder="1" applyProtection="1"/>
    <xf numFmtId="3" fontId="2" fillId="25" borderId="11" xfId="0" applyNumberFormat="1" applyFont="1" applyFill="1" applyBorder="1" applyAlignment="1" applyProtection="1">
      <alignment horizontal="center"/>
    </xf>
    <xf numFmtId="0" fontId="2" fillId="0" borderId="0" xfId="0" applyNumberFormat="1" applyFont="1" applyBorder="1" applyAlignment="1" applyProtection="1">
      <alignment horizontal="left"/>
      <protection locked="0"/>
    </xf>
    <xf numFmtId="0" fontId="2" fillId="0" borderId="11" xfId="0" applyNumberFormat="1" applyFont="1" applyBorder="1" applyAlignment="1" applyProtection="1">
      <alignment horizontal="left"/>
      <protection locked="0"/>
    </xf>
    <xf numFmtId="4" fontId="2" fillId="0" borderId="0" xfId="0" applyNumberFormat="1" applyFont="1" applyProtection="1"/>
    <xf numFmtId="4" fontId="2" fillId="0" borderId="0" xfId="0" applyNumberFormat="1" applyFont="1" applyFill="1" applyProtection="1"/>
    <xf numFmtId="0" fontId="2" fillId="29" borderId="0" xfId="0" applyFont="1" applyFill="1" applyProtection="1"/>
    <xf numFmtId="4" fontId="2" fillId="31" borderId="0" xfId="0" applyNumberFormat="1" applyFont="1" applyFill="1" applyBorder="1" applyAlignment="1" applyProtection="1">
      <alignment horizontal="right"/>
    </xf>
    <xf numFmtId="0" fontId="8" fillId="32" borderId="19" xfId="0" applyFont="1" applyFill="1" applyBorder="1" applyAlignment="1" applyProtection="1">
      <alignment horizontal="center" vertical="center" wrapText="1"/>
    </xf>
    <xf numFmtId="0" fontId="8" fillId="32" borderId="19" xfId="0" applyNumberFormat="1" applyFont="1" applyFill="1" applyBorder="1" applyAlignment="1" applyProtection="1">
      <alignment horizontal="center" vertical="center" wrapText="1"/>
    </xf>
    <xf numFmtId="0" fontId="10" fillId="33" borderId="0" xfId="0" applyFont="1" applyFill="1" applyBorder="1" applyAlignment="1" applyProtection="1">
      <alignment horizontal="centerContinuous" vertical="center"/>
    </xf>
    <xf numFmtId="0" fontId="0" fillId="0" borderId="0" xfId="0" applyBorder="1" applyAlignment="1"/>
    <xf numFmtId="0" fontId="2" fillId="34" borderId="0" xfId="0" applyFont="1" applyFill="1" applyProtection="1"/>
    <xf numFmtId="0" fontId="2" fillId="30" borderId="0" xfId="0" applyFont="1" applyFill="1" applyAlignment="1">
      <alignment horizontal="left"/>
    </xf>
    <xf numFmtId="0" fontId="34" fillId="0" borderId="21" xfId="0" applyFont="1" applyBorder="1" applyAlignment="1">
      <alignment vertical="center" wrapText="1"/>
    </xf>
    <xf numFmtId="0" fontId="34" fillId="0" borderId="22" xfId="0" applyFont="1" applyBorder="1" applyAlignment="1">
      <alignment vertical="center" wrapText="1"/>
    </xf>
    <xf numFmtId="0" fontId="8" fillId="32" borderId="19" xfId="0" applyFont="1" applyFill="1" applyBorder="1" applyAlignment="1">
      <alignment horizontal="center" vertical="center" wrapText="1"/>
    </xf>
    <xf numFmtId="14" fontId="2" fillId="0" borderId="11" xfId="0" applyNumberFormat="1" applyFont="1" applyBorder="1" applyAlignment="1" applyProtection="1">
      <alignment horizontal="center"/>
      <protection locked="0"/>
    </xf>
    <xf numFmtId="4" fontId="2" fillId="31" borderId="11" xfId="0" applyNumberFormat="1" applyFont="1" applyFill="1" applyBorder="1" applyAlignment="1" applyProtection="1">
      <alignment horizontal="center"/>
    </xf>
    <xf numFmtId="4" fontId="2" fillId="31" borderId="11" xfId="0" applyNumberFormat="1" applyFont="1" applyFill="1" applyBorder="1" applyAlignment="1" applyProtection="1">
      <alignment horizontal="right"/>
    </xf>
    <xf numFmtId="0" fontId="33" fillId="0" borderId="21" xfId="0" applyFont="1" applyBorder="1" applyAlignment="1">
      <alignment horizontal="left" vertical="center"/>
    </xf>
    <xf numFmtId="164" fontId="34" fillId="0" borderId="25" xfId="0" applyNumberFormat="1" applyFont="1" applyBorder="1" applyAlignment="1">
      <alignment horizontal="left" vertical="center" wrapText="1"/>
    </xf>
    <xf numFmtId="49" fontId="6" fillId="24" borderId="0" xfId="0" applyNumberFormat="1" applyFont="1" applyFill="1" applyAlignment="1">
      <alignment horizontal="right"/>
    </xf>
    <xf numFmtId="0" fontId="2" fillId="30" borderId="0" xfId="0" applyFont="1" applyFill="1"/>
    <xf numFmtId="49" fontId="6" fillId="24" borderId="23" xfId="0" applyNumberFormat="1" applyFont="1" applyFill="1" applyBorder="1" applyAlignment="1" applyProtection="1">
      <protection locked="0"/>
    </xf>
    <xf numFmtId="4" fontId="38" fillId="25" borderId="16" xfId="0" applyNumberFormat="1" applyFont="1" applyFill="1" applyBorder="1" applyAlignment="1" applyProtection="1">
      <alignment horizontal="center" vertical="center"/>
    </xf>
    <xf numFmtId="49" fontId="6" fillId="24" borderId="10" xfId="0" applyNumberFormat="1" applyFont="1" applyFill="1" applyBorder="1" applyAlignment="1" applyProtection="1">
      <alignment horizontal="left"/>
      <protection locked="0"/>
    </xf>
    <xf numFmtId="0" fontId="39" fillId="25" borderId="16" xfId="0" applyNumberFormat="1" applyFont="1" applyFill="1" applyBorder="1" applyAlignment="1" applyProtection="1">
      <alignment horizontal="left" vertical="center" wrapText="1"/>
    </xf>
    <xf numFmtId="0" fontId="39" fillId="25" borderId="23" xfId="0" applyNumberFormat="1" applyFont="1" applyFill="1" applyBorder="1" applyAlignment="1" applyProtection="1">
      <alignment horizontal="left" vertical="center" wrapText="1"/>
    </xf>
    <xf numFmtId="0" fontId="0" fillId="0" borderId="16" xfId="0" applyBorder="1" applyAlignment="1"/>
    <xf numFmtId="3" fontId="38" fillId="25" borderId="16" xfId="0" applyNumberFormat="1" applyFont="1" applyFill="1" applyBorder="1" applyAlignment="1" applyProtection="1">
      <alignment horizontal="center" vertical="center"/>
    </xf>
    <xf numFmtId="0" fontId="0" fillId="0" borderId="16" xfId="0" applyFont="1" applyBorder="1" applyAlignment="1"/>
    <xf numFmtId="165" fontId="38" fillId="25" borderId="16" xfId="0" applyNumberFormat="1" applyFont="1" applyFill="1" applyBorder="1" applyAlignment="1">
      <alignment horizontal="center" vertical="center"/>
    </xf>
    <xf numFmtId="0" fontId="0" fillId="0" borderId="16" xfId="0" applyFont="1" applyBorder="1"/>
    <xf numFmtId="49" fontId="6" fillId="24" borderId="16" xfId="0" applyNumberFormat="1" applyFont="1" applyFill="1" applyBorder="1" applyAlignment="1" applyProtection="1">
      <alignment horizontal="left"/>
      <protection locked="0"/>
    </xf>
    <xf numFmtId="0" fontId="33" fillId="0" borderId="27" xfId="0" applyFont="1" applyBorder="1" applyAlignment="1">
      <alignment horizontal="left" vertical="center"/>
    </xf>
    <xf numFmtId="0" fontId="33" fillId="0" borderId="17" xfId="0" applyFont="1" applyBorder="1" applyAlignment="1">
      <alignment horizontal="left" vertical="center"/>
    </xf>
    <xf numFmtId="0" fontId="33" fillId="0" borderId="24" xfId="0" applyFont="1" applyBorder="1" applyAlignment="1">
      <alignment horizontal="left" vertical="center"/>
    </xf>
    <xf numFmtId="0" fontId="33" fillId="0" borderId="28" xfId="0" applyFont="1" applyFill="1" applyBorder="1" applyAlignment="1">
      <alignment horizontal="left" vertical="center"/>
    </xf>
    <xf numFmtId="0" fontId="33" fillId="0" borderId="29" xfId="0" applyFont="1" applyFill="1" applyBorder="1" applyAlignment="1">
      <alignment horizontal="left" vertical="center"/>
    </xf>
    <xf numFmtId="0" fontId="33" fillId="0" borderId="20" xfId="0" applyFont="1" applyFill="1" applyBorder="1" applyAlignment="1">
      <alignment horizontal="left" vertical="center"/>
    </xf>
    <xf numFmtId="4" fontId="34" fillId="0" borderId="28" xfId="0" applyNumberFormat="1" applyFont="1" applyFill="1" applyBorder="1" applyAlignment="1">
      <alignment horizontal="left" vertical="center" wrapText="1"/>
    </xf>
    <xf numFmtId="4" fontId="34" fillId="0" borderId="29" xfId="0" applyNumberFormat="1" applyFont="1" applyFill="1" applyBorder="1" applyAlignment="1">
      <alignment horizontal="left" vertical="center" wrapText="1"/>
    </xf>
    <xf numFmtId="4" fontId="34" fillId="0" borderId="20" xfId="0" applyNumberFormat="1" applyFont="1" applyFill="1" applyBorder="1" applyAlignment="1">
      <alignment horizontal="left" vertical="center" wrapText="1"/>
    </xf>
    <xf numFmtId="14" fontId="34" fillId="0" borderId="28" xfId="0" applyNumberFormat="1" applyFont="1" applyBorder="1" applyAlignment="1">
      <alignment horizontal="left" vertical="center"/>
    </xf>
    <xf numFmtId="14" fontId="34" fillId="0" borderId="29" xfId="0" applyNumberFormat="1" applyFont="1" applyBorder="1" applyAlignment="1">
      <alignment horizontal="left" vertical="center"/>
    </xf>
    <xf numFmtId="14" fontId="34" fillId="0" borderId="20" xfId="0" applyNumberFormat="1" applyFont="1" applyBorder="1" applyAlignment="1">
      <alignment horizontal="left" vertical="center"/>
    </xf>
    <xf numFmtId="49" fontId="34" fillId="0" borderId="28" xfId="0" applyNumberFormat="1" applyFont="1" applyBorder="1" applyAlignment="1">
      <alignment horizontal="center" vertical="center"/>
    </xf>
    <xf numFmtId="49" fontId="34" fillId="0" borderId="29" xfId="0" applyNumberFormat="1" applyFont="1" applyBorder="1" applyAlignment="1">
      <alignment horizontal="center" vertical="center"/>
    </xf>
    <xf numFmtId="49" fontId="34" fillId="0" borderId="20" xfId="0" applyNumberFormat="1" applyFont="1" applyBorder="1" applyAlignment="1">
      <alignment horizontal="center" vertical="center"/>
    </xf>
    <xf numFmtId="0" fontId="49" fillId="0" borderId="0" xfId="0" applyFont="1"/>
  </cellXfs>
  <cellStyles count="88">
    <cellStyle name="20 % – Zvýraznění 1" xfId="1" builtinId="30" customBuiltin="1"/>
    <cellStyle name="20 % – Zvýraznění 2" xfId="3" builtinId="34" customBuiltin="1"/>
    <cellStyle name="20 % – Zvýraznění 3" xfId="5" builtinId="38" customBuiltin="1"/>
    <cellStyle name="20 % – Zvýraznění 4" xfId="7" builtinId="42" customBuiltin="1"/>
    <cellStyle name="20 % – Zvýraznění 5" xfId="9" builtinId="46" customBuiltin="1"/>
    <cellStyle name="20 % – Zvýraznění 6" xfId="11" builtinId="50" customBuiltin="1"/>
    <cellStyle name="20 % – Zvýraznění1 2" xfId="2" xr:uid="{00000000-0005-0000-0000-000001000000}"/>
    <cellStyle name="20 % – Zvýraznění2 2" xfId="4" xr:uid="{00000000-0005-0000-0000-000003000000}"/>
    <cellStyle name="20 % – Zvýraznění3 2" xfId="6" xr:uid="{00000000-0005-0000-0000-000005000000}"/>
    <cellStyle name="20 % – Zvýraznění4 2" xfId="8" xr:uid="{00000000-0005-0000-0000-000007000000}"/>
    <cellStyle name="20 % – Zvýraznění5 2" xfId="10" xr:uid="{00000000-0005-0000-0000-000009000000}"/>
    <cellStyle name="20 % – Zvýraznění6 2" xfId="12" xr:uid="{00000000-0005-0000-0000-00000B000000}"/>
    <cellStyle name="40 % – Zvýraznění 1" xfId="13" builtinId="31" customBuiltin="1"/>
    <cellStyle name="40 % – Zvýraznění 2" xfId="15" builtinId="35" customBuiltin="1"/>
    <cellStyle name="40 % – Zvýraznění 3" xfId="17" builtinId="39" customBuiltin="1"/>
    <cellStyle name="40 % – Zvýraznění 4" xfId="19" builtinId="43" customBuiltin="1"/>
    <cellStyle name="40 % – Zvýraznění 5" xfId="21" builtinId="47" customBuiltin="1"/>
    <cellStyle name="40 % – Zvýraznění 6" xfId="23" builtinId="51" customBuiltin="1"/>
    <cellStyle name="40 % – Zvýraznění1 2" xfId="14" xr:uid="{00000000-0005-0000-0000-00000D000000}"/>
    <cellStyle name="40 % – Zvýraznění2 2" xfId="16" xr:uid="{00000000-0005-0000-0000-00000F000000}"/>
    <cellStyle name="40 % – Zvýraznění3 2" xfId="18" xr:uid="{00000000-0005-0000-0000-000011000000}"/>
    <cellStyle name="40 % – Zvýraznění4 2" xfId="20" xr:uid="{00000000-0005-0000-0000-000013000000}"/>
    <cellStyle name="40 % – Zvýraznění5 2" xfId="22" xr:uid="{00000000-0005-0000-0000-000015000000}"/>
    <cellStyle name="40 % – Zvýraznění6 2" xfId="24" xr:uid="{00000000-0005-0000-0000-000017000000}"/>
    <cellStyle name="60 % – Zvýraznění 1" xfId="25" builtinId="32" customBuiltin="1"/>
    <cellStyle name="60 % – Zvýraznění 2" xfId="27" builtinId="36" customBuiltin="1"/>
    <cellStyle name="60 % – Zvýraznění 3" xfId="29" builtinId="40" customBuiltin="1"/>
    <cellStyle name="60 % – Zvýraznění 4" xfId="31" builtinId="44" customBuiltin="1"/>
    <cellStyle name="60 % – Zvýraznění 5" xfId="33" builtinId="48" customBuiltin="1"/>
    <cellStyle name="60 % – Zvýraznění 6" xfId="35" builtinId="52" customBuiltin="1"/>
    <cellStyle name="60 % – Zvýraznění1 2" xfId="26" xr:uid="{00000000-0005-0000-0000-000019000000}"/>
    <cellStyle name="60 % – Zvýraznění2 2" xfId="28" xr:uid="{00000000-0005-0000-0000-00001B000000}"/>
    <cellStyle name="60 % – Zvýraznění3 2" xfId="30" xr:uid="{00000000-0005-0000-0000-00001D000000}"/>
    <cellStyle name="60 % – Zvýraznění4 2" xfId="32" xr:uid="{00000000-0005-0000-0000-00001F000000}"/>
    <cellStyle name="60 % – Zvýraznění5 2" xfId="34" xr:uid="{00000000-0005-0000-0000-000021000000}"/>
    <cellStyle name="60 % – Zvýraznění6 2" xfId="36" xr:uid="{00000000-0005-0000-0000-000023000000}"/>
    <cellStyle name="Celkem" xfId="37" builtinId="25" customBuiltin="1"/>
    <cellStyle name="Celkem 2" xfId="38" xr:uid="{00000000-0005-0000-0000-000025000000}"/>
    <cellStyle name="Hypertextový odkaz 2" xfId="39" xr:uid="{00000000-0005-0000-0000-000026000000}"/>
    <cellStyle name="Chybně 2" xfId="41" xr:uid="{00000000-0005-0000-0000-000027000000}"/>
    <cellStyle name="Kontrolní buňka" xfId="42" builtinId="23" customBuiltin="1"/>
    <cellStyle name="Kontrolní buňka 2" xfId="43" xr:uid="{00000000-0005-0000-0000-000029000000}"/>
    <cellStyle name="Nadpis 1" xfId="44" builtinId="16" customBuiltin="1"/>
    <cellStyle name="Nadpis 1 2" xfId="45" xr:uid="{00000000-0005-0000-0000-00002B000000}"/>
    <cellStyle name="Nadpis 2" xfId="46" builtinId="17" customBuiltin="1"/>
    <cellStyle name="Nadpis 2 2" xfId="47" xr:uid="{00000000-0005-0000-0000-00002D000000}"/>
    <cellStyle name="Nadpis 3" xfId="48" builtinId="18" customBuiltin="1"/>
    <cellStyle name="Nadpis 3 2" xfId="49" xr:uid="{00000000-0005-0000-0000-00002F000000}"/>
    <cellStyle name="Nadpis 4" xfId="50" builtinId="19" customBuiltin="1"/>
    <cellStyle name="Nadpis 4 2" xfId="51" xr:uid="{00000000-0005-0000-0000-000031000000}"/>
    <cellStyle name="Název" xfId="52" builtinId="15" customBuiltin="1"/>
    <cellStyle name="Název 2" xfId="53" xr:uid="{00000000-0005-0000-0000-000033000000}"/>
    <cellStyle name="Neutrální" xfId="54" builtinId="28" customBuiltin="1"/>
    <cellStyle name="Neutrální 2" xfId="55" xr:uid="{00000000-0005-0000-0000-000035000000}"/>
    <cellStyle name="Normal_ISCED97 codes" xfId="56" xr:uid="{00000000-0005-0000-0000-000036000000}"/>
    <cellStyle name="Normální" xfId="0" builtinId="0"/>
    <cellStyle name="normální 2" xfId="57" xr:uid="{00000000-0005-0000-0000-000038000000}"/>
    <cellStyle name="normální 3" xfId="58" xr:uid="{00000000-0005-0000-0000-000039000000}"/>
    <cellStyle name="normální 4" xfId="59" xr:uid="{00000000-0005-0000-0000-00003A000000}"/>
    <cellStyle name="Poznámka" xfId="60" builtinId="10" customBuiltin="1"/>
    <cellStyle name="Poznámka 2" xfId="61" xr:uid="{00000000-0005-0000-0000-00003C000000}"/>
    <cellStyle name="Propojená buňka" xfId="62" builtinId="24" customBuiltin="1"/>
    <cellStyle name="Propojená buňka 2" xfId="63" xr:uid="{00000000-0005-0000-0000-00003E000000}"/>
    <cellStyle name="Správně" xfId="64" builtinId="26" customBuiltin="1"/>
    <cellStyle name="Správně 2" xfId="65" xr:uid="{00000000-0005-0000-0000-000040000000}"/>
    <cellStyle name="Špatně" xfId="40" builtinId="27" customBuiltin="1"/>
    <cellStyle name="Text upozornění" xfId="66" builtinId="11" customBuiltin="1"/>
    <cellStyle name="Text upozornění 2" xfId="67" xr:uid="{00000000-0005-0000-0000-000043000000}"/>
    <cellStyle name="Vstup" xfId="68" builtinId="20" customBuiltin="1"/>
    <cellStyle name="Vstup 2" xfId="69" xr:uid="{00000000-0005-0000-0000-000045000000}"/>
    <cellStyle name="Výpočet" xfId="70" builtinId="22" customBuiltin="1"/>
    <cellStyle name="Výpočet 2" xfId="71" xr:uid="{00000000-0005-0000-0000-000047000000}"/>
    <cellStyle name="Výstup" xfId="72" builtinId="21" customBuiltin="1"/>
    <cellStyle name="Výstup 2" xfId="73" xr:uid="{00000000-0005-0000-0000-000049000000}"/>
    <cellStyle name="Vysvětlující text" xfId="74" builtinId="53" customBuiltin="1"/>
    <cellStyle name="Vysvětlující text 2" xfId="75" xr:uid="{00000000-0005-0000-0000-00004B000000}"/>
    <cellStyle name="Zvýraznění 1" xfId="76" builtinId="29" customBuiltin="1"/>
    <cellStyle name="Zvýraznění 1 2" xfId="77" xr:uid="{00000000-0005-0000-0000-00004D000000}"/>
    <cellStyle name="Zvýraznění 2" xfId="78" builtinId="33" customBuiltin="1"/>
    <cellStyle name="Zvýraznění 2 2" xfId="79" xr:uid="{00000000-0005-0000-0000-00004F000000}"/>
    <cellStyle name="Zvýraznění 3" xfId="80" builtinId="37" customBuiltin="1"/>
    <cellStyle name="Zvýraznění 3 2" xfId="81" xr:uid="{00000000-0005-0000-0000-000051000000}"/>
    <cellStyle name="Zvýraznění 4" xfId="82" builtinId="41" customBuiltin="1"/>
    <cellStyle name="Zvýraznění 4 2" xfId="83" xr:uid="{00000000-0005-0000-0000-000053000000}"/>
    <cellStyle name="Zvýraznění 5" xfId="84" builtinId="45" customBuiltin="1"/>
    <cellStyle name="Zvýraznění 5 2" xfId="85" xr:uid="{00000000-0005-0000-0000-000055000000}"/>
    <cellStyle name="Zvýraznění 6" xfId="86" builtinId="49" customBuiltin="1"/>
    <cellStyle name="Zvýraznění 6 2" xfId="87" xr:uid="{00000000-0005-0000-0000-000057000000}"/>
  </cellStyles>
  <dxfs count="0"/>
  <tableStyles count="0" defaultTableStyle="TableStyleMedium9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733425</xdr:colOff>
      <xdr:row>2</xdr:row>
      <xdr:rowOff>185632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0417" y="116417"/>
          <a:ext cx="733425" cy="513715"/>
        </a:xfrm>
        <a:prstGeom prst="rect">
          <a:avLst/>
        </a:prstGeom>
      </xdr:spPr>
    </xdr:pic>
    <xdr:clientData/>
  </xdr:twoCellAnchor>
  <xdr:twoCellAnchor editAs="oneCell">
    <xdr:from>
      <xdr:col>20</xdr:col>
      <xdr:colOff>455083</xdr:colOff>
      <xdr:row>1</xdr:row>
      <xdr:rowOff>31750</xdr:rowOff>
    </xdr:from>
    <xdr:to>
      <xdr:col>22</xdr:col>
      <xdr:colOff>23706</xdr:colOff>
      <xdr:row>2</xdr:row>
      <xdr:rowOff>155787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504333" y="148167"/>
          <a:ext cx="885190" cy="4521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pageSetUpPr fitToPage="1"/>
  </sheetPr>
  <dimension ref="A1:IU3027"/>
  <sheetViews>
    <sheetView tabSelected="1" zoomScale="80" zoomScaleNormal="80" workbookViewId="0">
      <pane ySplit="13" topLeftCell="A23" activePane="bottomLeft" state="frozen"/>
      <selection activeCell="C21" sqref="C21"/>
      <selection pane="bottomLeft" activeCell="G23" sqref="G23"/>
    </sheetView>
  </sheetViews>
  <sheetFormatPr defaultColWidth="0" defaultRowHeight="12.5" zeroHeight="1"/>
  <cols>
    <col min="1" max="1" width="5.54296875" style="22" customWidth="1"/>
    <col min="2" max="2" width="20.7265625" style="21" customWidth="1"/>
    <col min="3" max="3" width="14.81640625" style="21" customWidth="1"/>
    <col min="4" max="4" width="12.1796875" style="21" bestFit="1" customWidth="1"/>
    <col min="5" max="5" width="8.453125" style="9" customWidth="1"/>
    <col min="6" max="6" width="15.7265625" style="9" bestFit="1" customWidth="1"/>
    <col min="7" max="7" width="10.1796875" style="9" customWidth="1"/>
    <col min="8" max="8" width="9.1796875" style="9" customWidth="1"/>
    <col min="9" max="9" width="11.81640625" style="9" customWidth="1"/>
    <col min="10" max="10" width="26" style="9" customWidth="1"/>
    <col min="11" max="11" width="9.1796875" style="9" customWidth="1"/>
    <col min="12" max="12" width="26.54296875" style="9" customWidth="1"/>
    <col min="13" max="13" width="11.453125" style="9" customWidth="1"/>
    <col min="14" max="14" width="12.453125" style="9" customWidth="1"/>
    <col min="15" max="16" width="14" style="9" customWidth="1"/>
    <col min="17" max="17" width="15.7265625" style="9" bestFit="1" customWidth="1"/>
    <col min="18" max="18" width="11.7265625" style="9" customWidth="1"/>
    <col min="19" max="19" width="12.1796875" style="9" customWidth="1"/>
    <col min="20" max="20" width="12.26953125" style="23" customWidth="1"/>
    <col min="21" max="21" width="10.26953125" style="9" customWidth="1"/>
    <col min="22" max="22" width="9.453125" style="9" customWidth="1"/>
    <col min="23" max="23" width="26" style="9" customWidth="1"/>
    <col min="24" max="24" width="9.7265625" style="89" hidden="1" customWidth="1"/>
    <col min="25" max="26" width="9.1796875" style="9" hidden="1" customWidth="1"/>
    <col min="27" max="185" width="9.1796875" style="9" hidden="1"/>
    <col min="186" max="186" width="16.26953125" style="9" hidden="1"/>
    <col min="187" max="195" width="9.1796875" style="9" hidden="1"/>
    <col min="196" max="196" width="11.453125" style="9" hidden="1"/>
    <col min="197" max="201" width="9.1796875" style="9" hidden="1"/>
    <col min="202" max="203" width="9.1796875" hidden="1"/>
    <col min="204" max="204" width="35" style="32" hidden="1"/>
    <col min="205" max="206" width="9.1796875" style="32" hidden="1"/>
    <col min="207" max="208" width="6.7265625" style="32" hidden="1"/>
    <col min="209" max="209" width="9.1796875" style="32" hidden="1"/>
    <col min="210" max="210" width="15.7265625" style="9" hidden="1"/>
    <col min="211" max="211" width="70.54296875" style="9" hidden="1"/>
    <col min="212" max="212" width="15.7265625" style="9" hidden="1"/>
    <col min="213" max="213" width="31.7265625" style="9" hidden="1"/>
    <col min="214" max="214" width="30.81640625" style="9" hidden="1"/>
    <col min="215" max="223" width="9.1796875" style="9" hidden="1"/>
    <col min="224" max="224" width="6.7265625" style="9" hidden="1"/>
    <col min="225" max="225" width="35" style="9" hidden="1"/>
    <col min="226" max="227" width="9.1796875" style="9" hidden="1"/>
    <col min="228" max="229" width="6.7265625" style="9" hidden="1"/>
    <col min="230" max="230" width="9.1796875" style="9" hidden="1"/>
    <col min="231" max="231" width="15.7265625" style="9" hidden="1"/>
    <col min="232" max="232" width="70.54296875" style="9" hidden="1"/>
    <col min="233" max="233" width="15.7265625" style="9" hidden="1"/>
    <col min="234" max="234" width="31.7265625" style="9" hidden="1"/>
    <col min="235" max="255" width="30.81640625" style="9" hidden="1"/>
    <col min="256" max="16384" width="9.1796875" style="9" hidden="1"/>
  </cols>
  <sheetData>
    <row r="1" spans="1:219" ht="20.5" customHeight="1">
      <c r="A1" s="6"/>
      <c r="B1" s="7"/>
      <c r="C1" s="7"/>
      <c r="D1" s="163" t="s">
        <v>3035</v>
      </c>
      <c r="E1" s="3"/>
      <c r="F1" s="3"/>
      <c r="G1" s="3"/>
      <c r="H1" s="3"/>
      <c r="I1" s="3"/>
      <c r="J1" s="3"/>
      <c r="K1" s="3"/>
      <c r="L1" s="3"/>
      <c r="M1" s="3"/>
      <c r="N1" s="3"/>
      <c r="O1" s="163" t="s">
        <v>3035</v>
      </c>
      <c r="P1" s="2"/>
      <c r="Q1" s="2"/>
      <c r="R1" s="2"/>
      <c r="S1" s="4"/>
      <c r="T1" s="2"/>
      <c r="U1" s="2"/>
      <c r="V1" s="24"/>
      <c r="W1" s="8"/>
      <c r="GN1" s="9" t="s">
        <v>1599</v>
      </c>
      <c r="GP1" s="9" t="s">
        <v>1907</v>
      </c>
      <c r="GS1"/>
      <c r="GY1" s="104" t="s">
        <v>784</v>
      </c>
      <c r="HB1" s="9" t="s">
        <v>1906</v>
      </c>
    </row>
    <row r="2" spans="1:219" ht="26.15" customHeight="1">
      <c r="A2" s="76" t="s">
        <v>2944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8"/>
      <c r="GN2" s="9" t="s">
        <v>715</v>
      </c>
      <c r="GP2" s="9" t="s">
        <v>1593</v>
      </c>
      <c r="GS2" s="88"/>
      <c r="GT2" s="88"/>
      <c r="GU2" s="88"/>
      <c r="GV2" s="88"/>
      <c r="GX2" s="88"/>
      <c r="GY2" s="88" t="s">
        <v>1598</v>
      </c>
      <c r="GZ2"/>
      <c r="HB2" s="111" t="s">
        <v>3037</v>
      </c>
      <c r="HC2" s="112" t="s">
        <v>3038</v>
      </c>
      <c r="HD2" s="112" t="s">
        <v>3039</v>
      </c>
      <c r="HE2" s="112" t="s">
        <v>3039</v>
      </c>
    </row>
    <row r="3" spans="1:219" ht="19.5" customHeight="1">
      <c r="A3" s="81" t="s">
        <v>2986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30"/>
      <c r="GP3" s="9" t="s">
        <v>1631</v>
      </c>
      <c r="GS3" s="88"/>
      <c r="GT3" s="88"/>
      <c r="GU3" s="88"/>
      <c r="GV3" s="88"/>
      <c r="GX3" s="88"/>
      <c r="GY3" s="88" t="s">
        <v>1594</v>
      </c>
      <c r="GZ3"/>
      <c r="HB3" s="111" t="s">
        <v>3037</v>
      </c>
      <c r="HC3" s="112" t="s">
        <v>3038</v>
      </c>
      <c r="HD3" s="112" t="s">
        <v>3039</v>
      </c>
      <c r="HE3" s="112" t="s">
        <v>3039</v>
      </c>
    </row>
    <row r="4" spans="1:219" ht="18" customHeight="1">
      <c r="A4" s="82" t="s">
        <v>3036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123"/>
      <c r="M4" s="29"/>
      <c r="N4" s="29"/>
      <c r="O4" s="29"/>
      <c r="P4" s="29"/>
      <c r="Q4" s="29"/>
      <c r="R4" s="29"/>
      <c r="S4" s="29"/>
      <c r="T4" s="29"/>
      <c r="U4" s="29"/>
      <c r="V4" s="29"/>
      <c r="W4" s="30"/>
      <c r="GP4" s="9" t="s">
        <v>1592</v>
      </c>
      <c r="GS4" s="88"/>
      <c r="GT4" s="88"/>
      <c r="GU4" s="88"/>
      <c r="GV4" s="88"/>
      <c r="GX4" s="88"/>
      <c r="GY4" s="88" t="s">
        <v>1596</v>
      </c>
      <c r="GZ4"/>
      <c r="HB4" s="111" t="s">
        <v>3037</v>
      </c>
      <c r="HC4" s="112" t="s">
        <v>3038</v>
      </c>
      <c r="HD4" s="112" t="s">
        <v>3039</v>
      </c>
      <c r="HE4" s="112" t="s">
        <v>3039</v>
      </c>
    </row>
    <row r="5" spans="1:219" ht="9" customHeight="1">
      <c r="A5" s="10"/>
      <c r="B5" s="11"/>
      <c r="C5" s="11"/>
      <c r="D5" s="11"/>
      <c r="E5" s="12"/>
      <c r="F5" s="12"/>
      <c r="G5" s="12"/>
      <c r="H5" s="12"/>
      <c r="I5" s="12"/>
      <c r="J5" s="12"/>
      <c r="K5" s="12"/>
      <c r="L5" s="12"/>
      <c r="M5" s="12"/>
      <c r="N5" s="12"/>
      <c r="O5" s="13"/>
      <c r="P5" s="13"/>
      <c r="Q5" s="13"/>
      <c r="R5" s="13"/>
      <c r="S5" s="14"/>
      <c r="T5" s="15"/>
      <c r="U5" s="16"/>
      <c r="V5" s="25"/>
      <c r="W5" s="17"/>
      <c r="GP5" s="9" t="s">
        <v>1595</v>
      </c>
      <c r="GS5" s="88"/>
      <c r="GT5" s="88"/>
      <c r="GU5" s="88"/>
      <c r="GV5" s="88"/>
      <c r="GX5" s="88"/>
      <c r="GY5" s="88" t="s">
        <v>24</v>
      </c>
      <c r="GZ5"/>
      <c r="HB5" s="111" t="s">
        <v>3037</v>
      </c>
      <c r="HC5" s="112" t="s">
        <v>3038</v>
      </c>
      <c r="HD5" s="112" t="s">
        <v>3039</v>
      </c>
      <c r="HE5" s="112" t="s">
        <v>3039</v>
      </c>
    </row>
    <row r="6" spans="1:219" ht="17.5">
      <c r="A6" s="51"/>
      <c r="B6" s="5"/>
      <c r="C6" s="42" t="s">
        <v>2999</v>
      </c>
      <c r="D6" s="138">
        <f>SUM($T$14:T100)</f>
        <v>0</v>
      </c>
      <c r="E6" s="142"/>
      <c r="F6" s="142"/>
      <c r="G6" s="73" t="s">
        <v>23</v>
      </c>
      <c r="H6" s="125"/>
      <c r="I6" s="73"/>
      <c r="J6" s="101"/>
      <c r="K6" s="73"/>
      <c r="L6" s="73"/>
      <c r="M6" s="73"/>
      <c r="N6" s="73"/>
      <c r="O6" s="73"/>
      <c r="P6" s="73"/>
      <c r="Q6" s="73"/>
      <c r="R6" s="73"/>
      <c r="S6" s="40" t="s">
        <v>2945</v>
      </c>
      <c r="T6" s="139"/>
      <c r="U6" s="139"/>
      <c r="V6" s="139"/>
      <c r="W6" s="18"/>
      <c r="GP6" s="9" t="s">
        <v>1597</v>
      </c>
      <c r="GS6" s="88"/>
      <c r="GT6" s="88"/>
      <c r="GU6" s="88"/>
      <c r="GV6" s="88"/>
      <c r="GX6" s="88"/>
      <c r="GY6" s="88"/>
      <c r="GZ6"/>
      <c r="HB6" s="111" t="s">
        <v>3037</v>
      </c>
      <c r="HC6" s="112" t="s">
        <v>3038</v>
      </c>
      <c r="HD6" s="112" t="s">
        <v>3039</v>
      </c>
      <c r="HE6" s="112" t="s">
        <v>3039</v>
      </c>
    </row>
    <row r="7" spans="1:219" ht="17.5">
      <c r="A7" s="51"/>
      <c r="B7" s="5"/>
      <c r="C7" s="42" t="s">
        <v>2969</v>
      </c>
      <c r="D7" s="138">
        <f>SUM($R$14:R100)</f>
        <v>0</v>
      </c>
      <c r="E7" s="142"/>
      <c r="F7" s="142"/>
      <c r="G7" s="73" t="s">
        <v>23</v>
      </c>
      <c r="H7" s="125"/>
      <c r="I7" s="73"/>
      <c r="J7" s="101"/>
      <c r="K7" s="73"/>
      <c r="L7" s="40" t="s">
        <v>2972</v>
      </c>
      <c r="M7" s="138">
        <f>D8+D10</f>
        <v>0</v>
      </c>
      <c r="N7" s="138"/>
      <c r="O7" s="73" t="s">
        <v>23</v>
      </c>
      <c r="P7" s="73"/>
      <c r="Q7" s="73"/>
      <c r="R7" s="73"/>
      <c r="S7" s="40" t="s">
        <v>21</v>
      </c>
      <c r="T7" s="140" t="str">
        <f>IF(ISERROR(VLOOKUP($T$6,$HB$2:$HE$11,2,0)),"",VLOOKUP($T$6,$HB$2:$HE$11,2,0))</f>
        <v/>
      </c>
      <c r="U7" s="140"/>
      <c r="V7" s="140"/>
      <c r="W7" s="141"/>
      <c r="GS7" s="88"/>
      <c r="GT7" s="88"/>
      <c r="GU7" s="88"/>
      <c r="GV7" s="88"/>
      <c r="GX7" s="88"/>
      <c r="GY7" s="88"/>
      <c r="GZ7"/>
      <c r="HB7" s="111" t="s">
        <v>3037</v>
      </c>
      <c r="HC7" s="112" t="s">
        <v>3038</v>
      </c>
      <c r="HD7" s="112" t="s">
        <v>3039</v>
      </c>
      <c r="HE7" s="112" t="s">
        <v>3039</v>
      </c>
    </row>
    <row r="8" spans="1:219" ht="17.5">
      <c r="A8" s="51"/>
      <c r="B8" s="5"/>
      <c r="C8" s="40" t="s">
        <v>2995</v>
      </c>
      <c r="D8" s="138">
        <f>SUM($V$14:V100)</f>
        <v>0</v>
      </c>
      <c r="E8" s="142"/>
      <c r="F8" s="142"/>
      <c r="G8" s="73" t="s">
        <v>23</v>
      </c>
      <c r="H8" s="125"/>
      <c r="I8" s="73"/>
      <c r="J8" s="101"/>
      <c r="K8" s="73"/>
      <c r="L8" s="40" t="s">
        <v>2972</v>
      </c>
      <c r="M8" s="138">
        <f>(D8+D10)*25.5</f>
        <v>0</v>
      </c>
      <c r="N8" s="138"/>
      <c r="O8" s="73" t="s">
        <v>2973</v>
      </c>
      <c r="P8" s="73"/>
      <c r="Q8" s="73"/>
      <c r="R8" s="73"/>
      <c r="S8" s="41" t="s">
        <v>22</v>
      </c>
      <c r="T8" s="77" t="str">
        <f>IF(ISERROR(VLOOKUP($T$6,$HB$2:$HE$11,4,0) &amp; " " &amp; VLOOKUP($T$6,$HB$2:$HE$11,3,0)),"",VLOOKUP($T$6,$HB$2:$HE$11,4,0) &amp; " " &amp; VLOOKUP($T$6,$HB$2:$HE$11,3,0))</f>
        <v/>
      </c>
      <c r="U8" s="74"/>
      <c r="V8" s="74"/>
      <c r="W8" s="113"/>
      <c r="GS8" s="88"/>
      <c r="GT8" s="88"/>
      <c r="GV8"/>
      <c r="GX8"/>
      <c r="GY8"/>
      <c r="GZ8"/>
      <c r="HB8" s="111" t="s">
        <v>3037</v>
      </c>
      <c r="HC8" s="112" t="s">
        <v>3038</v>
      </c>
      <c r="HD8" s="112" t="s">
        <v>3039</v>
      </c>
      <c r="HE8" s="112" t="s">
        <v>3039</v>
      </c>
    </row>
    <row r="9" spans="1:219" ht="17.5">
      <c r="A9" s="51"/>
      <c r="B9" s="5"/>
      <c r="C9" s="42" t="s">
        <v>2946</v>
      </c>
      <c r="D9" s="143">
        <f>SUM($Z$14:Z100)</f>
        <v>0</v>
      </c>
      <c r="E9" s="144"/>
      <c r="F9" s="144"/>
      <c r="G9" s="1"/>
      <c r="H9" s="125"/>
      <c r="I9" s="1"/>
      <c r="J9" s="1"/>
      <c r="K9" s="73"/>
      <c r="L9" s="73"/>
      <c r="M9" s="73"/>
      <c r="N9" s="73"/>
      <c r="O9" s="73"/>
      <c r="P9" s="73"/>
      <c r="Q9" s="73"/>
      <c r="R9" s="73"/>
      <c r="S9" s="40" t="s">
        <v>2987</v>
      </c>
      <c r="T9" s="147" t="s">
        <v>3026</v>
      </c>
      <c r="U9" s="147"/>
      <c r="V9" s="147"/>
      <c r="W9" s="137"/>
      <c r="GS9" s="88"/>
      <c r="GT9" s="88"/>
      <c r="GU9" s="88"/>
      <c r="GV9" s="88"/>
      <c r="GX9" s="88"/>
      <c r="GY9" s="88"/>
      <c r="GZ9"/>
      <c r="HB9" s="111" t="s">
        <v>3037</v>
      </c>
      <c r="HC9" s="112" t="s">
        <v>3038</v>
      </c>
      <c r="HD9" s="112" t="s">
        <v>3039</v>
      </c>
      <c r="HE9" s="112" t="s">
        <v>3039</v>
      </c>
    </row>
    <row r="10" spans="1:219" ht="17.5">
      <c r="A10" s="51"/>
      <c r="B10" s="5"/>
      <c r="C10" s="42" t="s">
        <v>2968</v>
      </c>
      <c r="D10" s="145">
        <f>(COUNT($A$14:A100))*350</f>
        <v>0</v>
      </c>
      <c r="E10" s="146"/>
      <c r="F10" s="146"/>
      <c r="G10" s="73" t="s">
        <v>23</v>
      </c>
      <c r="H10" s="125"/>
      <c r="I10" s="73"/>
      <c r="J10" s="101"/>
      <c r="L10" s="40" t="s">
        <v>3000</v>
      </c>
      <c r="M10" s="138">
        <f>SUM($S$14:$S$100)</f>
        <v>0</v>
      </c>
      <c r="N10" s="138"/>
      <c r="O10" s="73" t="s">
        <v>23</v>
      </c>
      <c r="P10" s="73"/>
      <c r="Q10" s="73"/>
      <c r="R10" s="106"/>
      <c r="S10" s="135" t="s">
        <v>3033</v>
      </c>
      <c r="T10" s="147"/>
      <c r="U10" s="147"/>
      <c r="V10" s="147"/>
      <c r="W10" s="19"/>
      <c r="GS10" s="88"/>
      <c r="GT10" s="88"/>
      <c r="GU10" s="88"/>
      <c r="GV10" s="88"/>
      <c r="GX10" s="88"/>
      <c r="GY10" s="88"/>
      <c r="GZ10"/>
      <c r="HB10" s="111" t="s">
        <v>3037</v>
      </c>
      <c r="HC10" s="112" t="s">
        <v>3038</v>
      </c>
      <c r="HD10" s="112" t="s">
        <v>3039</v>
      </c>
      <c r="HE10" s="112" t="s">
        <v>3039</v>
      </c>
    </row>
    <row r="11" spans="1:219" ht="17.5">
      <c r="A11" s="51"/>
      <c r="B11" s="78"/>
      <c r="C11" s="42" t="s">
        <v>2993</v>
      </c>
      <c r="D11" s="138">
        <f>SUM($H$14:H103)</f>
        <v>0</v>
      </c>
      <c r="E11" s="142"/>
      <c r="F11" s="142"/>
      <c r="G11" s="124"/>
      <c r="H11" s="73"/>
      <c r="I11" s="73"/>
      <c r="J11" s="1"/>
      <c r="K11" s="1"/>
      <c r="L11" s="40" t="s">
        <v>2971</v>
      </c>
      <c r="M11" s="138">
        <f>SUM($U$14:$U$100)</f>
        <v>0</v>
      </c>
      <c r="N11" s="138"/>
      <c r="O11" s="73" t="s">
        <v>23</v>
      </c>
      <c r="P11" s="73"/>
      <c r="Q11" s="73"/>
      <c r="R11" s="73"/>
      <c r="S11" s="75"/>
      <c r="T11" s="73"/>
      <c r="U11" s="1"/>
      <c r="V11" s="1"/>
      <c r="W11" s="19"/>
      <c r="GS11" s="88"/>
      <c r="GT11" s="88"/>
      <c r="GU11" s="88"/>
      <c r="GV11" s="88"/>
      <c r="GX11" s="88"/>
      <c r="GY11" s="88"/>
      <c r="GZ11"/>
      <c r="HB11" s="111" t="s">
        <v>3037</v>
      </c>
      <c r="HC11" s="112" t="s">
        <v>3038</v>
      </c>
      <c r="HD11" s="112" t="s">
        <v>3039</v>
      </c>
      <c r="HE11" s="112" t="s">
        <v>3039</v>
      </c>
    </row>
    <row r="12" spans="1:219" s="20" customFormat="1" ht="37.5" customHeight="1">
      <c r="A12" s="70"/>
      <c r="B12" s="71"/>
      <c r="C12" s="71"/>
      <c r="D12" s="72"/>
      <c r="E12" s="72"/>
      <c r="F12" s="72"/>
      <c r="G12" s="72"/>
      <c r="H12" s="72"/>
      <c r="I12" s="72"/>
      <c r="J12" s="72"/>
      <c r="K12" s="72"/>
      <c r="L12" s="72"/>
      <c r="M12" s="72"/>
      <c r="N12" s="72"/>
      <c r="O12" s="72"/>
      <c r="P12" s="72"/>
      <c r="Q12" s="71"/>
      <c r="R12" s="71"/>
      <c r="S12" s="72"/>
      <c r="T12" s="72"/>
      <c r="U12" s="72"/>
      <c r="V12" s="72"/>
      <c r="W12" s="79"/>
      <c r="GS12" s="88"/>
      <c r="GT12" s="88"/>
      <c r="GU12" s="88"/>
      <c r="GV12" s="88"/>
      <c r="GW12" s="33"/>
      <c r="GX12" s="88"/>
      <c r="GY12" s="88"/>
      <c r="GZ12"/>
      <c r="HA12" s="32"/>
      <c r="HB12" s="84"/>
      <c r="HC12" s="84"/>
      <c r="HD12" s="84"/>
      <c r="HE12" s="84"/>
      <c r="HF12" s="9"/>
      <c r="HK12" s="33"/>
    </row>
    <row r="13" spans="1:219" ht="37.5">
      <c r="A13" s="121" t="s">
        <v>1591</v>
      </c>
      <c r="B13" s="122" t="s">
        <v>926</v>
      </c>
      <c r="C13" s="122" t="s">
        <v>927</v>
      </c>
      <c r="D13" s="122" t="s">
        <v>2947</v>
      </c>
      <c r="E13" s="122" t="s">
        <v>2951</v>
      </c>
      <c r="F13" s="122" t="s">
        <v>2997</v>
      </c>
      <c r="G13" s="129" t="s">
        <v>3006</v>
      </c>
      <c r="H13" s="122" t="s">
        <v>2992</v>
      </c>
      <c r="I13" s="122" t="s">
        <v>2955</v>
      </c>
      <c r="J13" s="122" t="s">
        <v>2954</v>
      </c>
      <c r="K13" s="122" t="s">
        <v>881</v>
      </c>
      <c r="L13" s="122" t="s">
        <v>19</v>
      </c>
      <c r="M13" s="122" t="s">
        <v>2480</v>
      </c>
      <c r="N13" s="122" t="s">
        <v>2481</v>
      </c>
      <c r="O13" s="122" t="s">
        <v>2980</v>
      </c>
      <c r="P13" s="129" t="s">
        <v>3011</v>
      </c>
      <c r="Q13" s="122" t="s">
        <v>2957</v>
      </c>
      <c r="R13" s="122" t="s">
        <v>2966</v>
      </c>
      <c r="S13" s="122" t="s">
        <v>2967</v>
      </c>
      <c r="T13" s="122" t="s">
        <v>3001</v>
      </c>
      <c r="U13" s="122" t="s">
        <v>2970</v>
      </c>
      <c r="V13" s="121" t="s">
        <v>2996</v>
      </c>
      <c r="W13" s="121" t="s">
        <v>20</v>
      </c>
      <c r="X13" s="90"/>
      <c r="GS13" s="88"/>
      <c r="GT13" s="88"/>
      <c r="GU13" s="88"/>
      <c r="GV13" s="88"/>
      <c r="GX13" s="88"/>
      <c r="GY13" s="88"/>
      <c r="GZ13"/>
      <c r="HA13" s="33"/>
      <c r="HB13" s="84"/>
      <c r="HC13" s="84"/>
      <c r="HD13" s="84"/>
      <c r="HE13" s="84"/>
      <c r="HF13" s="80"/>
      <c r="HI13" s="23"/>
      <c r="HJ13" s="23"/>
      <c r="HK13" s="23"/>
    </row>
    <row r="14" spans="1:219" ht="12.75" customHeight="1">
      <c r="A14" s="34" t="str">
        <f>IF((ISBLANK(B14)=TRUE),"",1)</f>
        <v/>
      </c>
      <c r="B14" s="35"/>
      <c r="C14" s="35"/>
      <c r="D14" s="115"/>
      <c r="E14" s="43"/>
      <c r="F14" s="43"/>
      <c r="G14" s="43"/>
      <c r="H14" s="43"/>
      <c r="I14" s="43"/>
      <c r="J14" s="44"/>
      <c r="K14" s="43"/>
      <c r="L14" s="35"/>
      <c r="M14" s="97"/>
      <c r="N14" s="97"/>
      <c r="O14" s="105" t="str">
        <f>IF((ISBLANK(B14)=TRUE),"",(IF(G14="cancelled",0,(N14-M14)+1)))</f>
        <v/>
      </c>
      <c r="P14" s="43"/>
      <c r="Q14" s="45"/>
      <c r="R14" s="110" t="str">
        <f>IF((ISBLANK(B14)=TRUE),"",IF(OR(G14="cancelled",G14="online",Q14=0),$GE$17,IF(Q14="100 – 499 KM",$GE$18, IF(Q14="500 – 1999 KM",$GE$19, IF(Q14="2000 – 2999 KM",$GE$20, IF(Q14="3000 – 3999 KM",$GE$21))))))</f>
        <v/>
      </c>
      <c r="S14" s="45"/>
      <c r="T14" s="120" t="str">
        <f>IF((ISBLANK(B14)=TRUE),"",IF(G14="online",0,(O14*(Y14/30))))</f>
        <v/>
      </c>
      <c r="U14" s="36"/>
      <c r="V14" s="37" t="str">
        <f t="shared" ref="V14" si="0">IF((ISBLANK(B14)=TRUE),"",IF(ISERROR(T14+U14),"CHYBA",R14+S14+T14+U14))</f>
        <v/>
      </c>
      <c r="W14" s="98"/>
      <c r="X14" s="91">
        <f>(YEAR(N14)-YEAR(M14))*360+(MONTH(N14)-MONTH(M14))*30+( IF( DAY(N14)=31,30,DAY(N14))-IF(DAY(M14)=31,30,DAY(M14)) )+1</f>
        <v>1</v>
      </c>
      <c r="Y14" s="23" t="b">
        <f>IF(K14="CZ",1000, IF(K14="NO",1200, IF(K14="IS",1200, IF(K14="LI",1200))))</f>
        <v>0</v>
      </c>
      <c r="Z14" s="23" t="str">
        <f>IF((ISBLANK(B14)=TRUE),"",(IF(G14="cancelled",0,1)))</f>
        <v/>
      </c>
      <c r="AA14" s="23"/>
      <c r="GJ14" s="119" t="s">
        <v>2990</v>
      </c>
      <c r="GN14" s="107" t="s">
        <v>969</v>
      </c>
      <c r="GP14" s="103" t="s">
        <v>2951</v>
      </c>
      <c r="GR14" s="126" t="s">
        <v>3006</v>
      </c>
      <c r="GS14"/>
      <c r="GV14"/>
      <c r="GX14"/>
      <c r="GY14"/>
      <c r="GZ14"/>
      <c r="HB14" s="84"/>
      <c r="HC14" s="84"/>
      <c r="HD14" s="84"/>
      <c r="HE14" s="84"/>
      <c r="HI14" s="23"/>
      <c r="HJ14" s="23"/>
      <c r="HK14" s="23"/>
    </row>
    <row r="15" spans="1:219">
      <c r="A15" s="34" t="str">
        <f t="shared" ref="A15:A78" si="1">IF((ISBLANK(B15)=TRUE),"",A14+1)</f>
        <v/>
      </c>
      <c r="B15" s="35"/>
      <c r="C15" s="35"/>
      <c r="D15" s="115"/>
      <c r="E15" s="43"/>
      <c r="F15" s="43"/>
      <c r="G15" s="43"/>
      <c r="H15" s="43"/>
      <c r="I15" s="43"/>
      <c r="J15" s="44"/>
      <c r="K15" s="43"/>
      <c r="L15" s="35"/>
      <c r="M15" s="97"/>
      <c r="N15" s="97"/>
      <c r="O15" s="105" t="str">
        <f t="shared" ref="O15:O78" si="2">IF((ISBLANK(B15)=TRUE),"",(IF(G15="cancelled",0,(N15-M15)+1)))</f>
        <v/>
      </c>
      <c r="P15" s="43"/>
      <c r="Q15" s="45"/>
      <c r="R15" s="110" t="str">
        <f t="shared" ref="R15:R78" si="3">IF((ISBLANK(B15)=TRUE),"",IF(OR(G15="cancelled",G15="online",Q15=0),$GE$17,IF(Q15="100 – 499 KM",$GE$18, IF(Q15="500 – 1999 KM",$GE$19, IF(Q15="2000 – 2999 KM",$GE$20, IF(Q15="3000 – 3999 KM",$GE$21))))))</f>
        <v/>
      </c>
      <c r="S15" s="45"/>
      <c r="T15" s="120" t="str">
        <f t="shared" ref="T15:T78" si="4">IF((ISBLANK(B15)=TRUE),"",IF(G15="online",0,(O15*(Y15/30))))</f>
        <v/>
      </c>
      <c r="U15" s="36"/>
      <c r="V15" s="37" t="str">
        <f t="shared" ref="V15:V78" si="5">IF((ISBLANK(B15)=TRUE),"",IF(ISERROR(T15+U15),"CHYBA",R15+S15+T15+U15))</f>
        <v/>
      </c>
      <c r="W15" s="99"/>
      <c r="X15" s="91">
        <f t="shared" ref="X15:X78" si="6">(YEAR(N15)-YEAR(M15))*360+(MONTH(N15)-MONTH(M15))*30+( IF( DAY(N15)=31,30,DAY(N15))-IF(DAY(M15)=31,30,DAY(M15)) )+1</f>
        <v>1</v>
      </c>
      <c r="Y15" s="23" t="b">
        <f t="shared" ref="Y15:Y78" si="7">IF(K15="CZ",1000, IF(K15="NO",1200, IF(K15="IS",1200, IF(K15="LI",1200))))</f>
        <v>0</v>
      </c>
      <c r="Z15" s="23" t="str">
        <f t="shared" ref="Z15:Z78" si="8">IF((ISBLANK(B15)=TRUE),"",(IF(G15="cancelled",0,1)))</f>
        <v/>
      </c>
      <c r="AA15" s="23"/>
      <c r="GJ15" s="117">
        <v>0</v>
      </c>
      <c r="GN15" s="9" t="s">
        <v>554</v>
      </c>
      <c r="GP15" s="86" t="s">
        <v>2952</v>
      </c>
      <c r="GR15" s="88" t="s">
        <v>3008</v>
      </c>
      <c r="GS15"/>
      <c r="GU15" s="88"/>
      <c r="GV15" s="88"/>
      <c r="GW15" s="23"/>
      <c r="GX15" s="88"/>
      <c r="GY15" s="88"/>
      <c r="GZ15"/>
      <c r="HB15" s="84"/>
      <c r="HC15" s="84"/>
      <c r="HD15" s="84"/>
      <c r="HE15" s="84"/>
      <c r="HF15" s="23"/>
      <c r="HG15" s="23"/>
      <c r="HI15" s="23"/>
      <c r="HJ15" s="23"/>
      <c r="HK15" s="23"/>
    </row>
    <row r="16" spans="1:219" s="26" customFormat="1">
      <c r="A16" s="34" t="str">
        <f t="shared" si="1"/>
        <v/>
      </c>
      <c r="B16" s="35"/>
      <c r="C16" s="35"/>
      <c r="D16" s="115"/>
      <c r="E16" s="43"/>
      <c r="F16" s="43"/>
      <c r="G16" s="43"/>
      <c r="H16" s="43"/>
      <c r="I16" s="43"/>
      <c r="J16" s="44"/>
      <c r="K16" s="43"/>
      <c r="L16" s="35"/>
      <c r="M16" s="97"/>
      <c r="N16" s="97"/>
      <c r="O16" s="105" t="str">
        <f t="shared" si="2"/>
        <v/>
      </c>
      <c r="P16" s="43"/>
      <c r="Q16" s="45"/>
      <c r="R16" s="110" t="str">
        <f t="shared" si="3"/>
        <v/>
      </c>
      <c r="S16" s="45"/>
      <c r="T16" s="120" t="str">
        <f t="shared" si="4"/>
        <v/>
      </c>
      <c r="U16" s="36"/>
      <c r="V16" s="37" t="str">
        <f t="shared" si="5"/>
        <v/>
      </c>
      <c r="W16" s="99"/>
      <c r="X16" s="91">
        <f t="shared" si="6"/>
        <v>1</v>
      </c>
      <c r="Y16" s="23" t="b">
        <f t="shared" si="7"/>
        <v>0</v>
      </c>
      <c r="Z16" s="23" t="str">
        <f t="shared" si="8"/>
        <v/>
      </c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3"/>
      <c r="AN16" s="23"/>
      <c r="AO16" s="23"/>
      <c r="AP16" s="23"/>
      <c r="AQ16" s="23"/>
      <c r="AR16" s="23"/>
      <c r="AS16" s="23"/>
      <c r="AT16" s="23"/>
      <c r="AU16" s="23"/>
      <c r="AV16" s="23"/>
      <c r="AW16" s="23"/>
      <c r="AX16" s="23"/>
      <c r="AY16" s="23"/>
      <c r="AZ16" s="23"/>
      <c r="BA16" s="23"/>
      <c r="BB16" s="23"/>
      <c r="BC16" s="23"/>
      <c r="BD16" s="23"/>
      <c r="BE16" s="23"/>
      <c r="BF16" s="23"/>
      <c r="BG16" s="23"/>
      <c r="BH16" s="23"/>
      <c r="BI16" s="23"/>
      <c r="BJ16" s="23"/>
      <c r="BK16" s="23"/>
      <c r="BL16" s="23"/>
      <c r="BM16" s="23"/>
      <c r="BN16" s="23"/>
      <c r="BO16" s="23"/>
      <c r="BP16" s="23"/>
      <c r="BQ16" s="23"/>
      <c r="BR16" s="23"/>
      <c r="BS16" s="23"/>
      <c r="BT16" s="23"/>
      <c r="BU16" s="23"/>
      <c r="BV16" s="23"/>
      <c r="BW16" s="23"/>
      <c r="BX16" s="23"/>
      <c r="BY16" s="23"/>
      <c r="BZ16" s="23"/>
      <c r="CA16" s="23"/>
      <c r="CB16" s="23"/>
      <c r="CC16" s="23"/>
      <c r="CD16" s="23"/>
      <c r="CE16" s="23"/>
      <c r="CF16" s="23"/>
      <c r="CG16" s="23"/>
      <c r="CH16" s="23"/>
      <c r="CI16" s="23"/>
      <c r="CJ16" s="23"/>
      <c r="CK16" s="23"/>
      <c r="CL16" s="23"/>
      <c r="CM16" s="23"/>
      <c r="CN16" s="23"/>
      <c r="CO16" s="23"/>
      <c r="CP16" s="23"/>
      <c r="CQ16" s="23"/>
      <c r="CR16" s="23"/>
      <c r="CS16" s="23"/>
      <c r="CT16" s="23"/>
      <c r="CU16" s="23"/>
      <c r="CV16" s="23"/>
      <c r="CW16" s="23"/>
      <c r="CX16" s="23"/>
      <c r="CY16" s="23"/>
      <c r="CZ16" s="23"/>
      <c r="DA16" s="23"/>
      <c r="DB16" s="23"/>
      <c r="DC16" s="23"/>
      <c r="DD16" s="23"/>
      <c r="DE16" s="23"/>
      <c r="DF16" s="23"/>
      <c r="DG16" s="23"/>
      <c r="DH16" s="23"/>
      <c r="DI16" s="23"/>
      <c r="DJ16" s="23"/>
      <c r="DK16" s="23"/>
      <c r="DL16" s="23"/>
      <c r="DM16" s="23"/>
      <c r="DN16" s="23"/>
      <c r="DO16" s="23"/>
      <c r="DP16" s="23"/>
      <c r="DQ16" s="23"/>
      <c r="DR16" s="23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102" t="s">
        <v>2956</v>
      </c>
      <c r="GE16" s="23"/>
      <c r="GF16" s="23"/>
      <c r="GG16" s="23"/>
      <c r="GH16" s="23"/>
      <c r="GI16" s="23"/>
      <c r="GJ16" s="118">
        <v>150</v>
      </c>
      <c r="GK16" s="23"/>
      <c r="GL16" s="23"/>
      <c r="GM16" s="23"/>
      <c r="GN16" s="23" t="s">
        <v>1277</v>
      </c>
      <c r="GO16" s="23"/>
      <c r="GP16" s="86" t="s">
        <v>2953</v>
      </c>
      <c r="GQ16" s="86"/>
      <c r="GR16" s="88" t="s">
        <v>3009</v>
      </c>
      <c r="GS16"/>
      <c r="GT16"/>
      <c r="GU16"/>
      <c r="GV16"/>
      <c r="GW16" s="32"/>
      <c r="GX16"/>
      <c r="GY16"/>
      <c r="GZ16" s="32"/>
      <c r="HA16" s="32"/>
      <c r="HB16" s="84"/>
      <c r="HC16" s="84"/>
      <c r="HD16" s="84"/>
      <c r="HE16" s="84"/>
      <c r="HF16" s="23"/>
      <c r="HG16" s="23"/>
      <c r="HH16" s="23"/>
      <c r="HI16" s="23"/>
      <c r="HJ16" s="23"/>
      <c r="HK16" s="23"/>
    </row>
    <row r="17" spans="1:219">
      <c r="A17" s="34" t="str">
        <f t="shared" si="1"/>
        <v/>
      </c>
      <c r="B17" s="35"/>
      <c r="C17" s="35"/>
      <c r="D17" s="115"/>
      <c r="E17" s="43"/>
      <c r="F17" s="43"/>
      <c r="G17" s="43"/>
      <c r="H17" s="43"/>
      <c r="I17" s="43"/>
      <c r="J17" s="44"/>
      <c r="K17" s="43"/>
      <c r="L17" s="35"/>
      <c r="M17" s="97"/>
      <c r="N17" s="97"/>
      <c r="O17" s="105" t="str">
        <f t="shared" si="2"/>
        <v/>
      </c>
      <c r="P17" s="43"/>
      <c r="Q17" s="45"/>
      <c r="R17" s="110" t="str">
        <f t="shared" si="3"/>
        <v/>
      </c>
      <c r="S17" s="45"/>
      <c r="T17" s="120" t="str">
        <f t="shared" si="4"/>
        <v/>
      </c>
      <c r="U17" s="36"/>
      <c r="V17" s="37" t="str">
        <f t="shared" si="5"/>
        <v/>
      </c>
      <c r="W17" s="99"/>
      <c r="X17" s="91">
        <f t="shared" si="6"/>
        <v>1</v>
      </c>
      <c r="Y17" s="23" t="b">
        <f t="shared" si="7"/>
        <v>0</v>
      </c>
      <c r="Z17" s="23" t="str">
        <f t="shared" si="8"/>
        <v/>
      </c>
      <c r="AA17" s="23"/>
      <c r="GD17">
        <v>0</v>
      </c>
      <c r="GE17" s="9">
        <v>0</v>
      </c>
      <c r="GP17" s="86"/>
      <c r="GQ17" s="86"/>
      <c r="GR17" s="88" t="s">
        <v>3010</v>
      </c>
      <c r="GS17"/>
      <c r="GV17"/>
      <c r="GX17"/>
      <c r="GY17"/>
      <c r="GZ17"/>
      <c r="HA17" s="23"/>
      <c r="HB17" s="84"/>
      <c r="HC17" s="84"/>
      <c r="HD17" s="84"/>
      <c r="HE17" s="84"/>
      <c r="HF17" s="23"/>
      <c r="HG17" s="23"/>
      <c r="HH17" s="23"/>
      <c r="HI17" s="23"/>
      <c r="HJ17" s="23"/>
      <c r="HK17" s="23"/>
    </row>
    <row r="18" spans="1:219">
      <c r="A18" s="34" t="str">
        <f t="shared" si="1"/>
        <v/>
      </c>
      <c r="B18" s="35"/>
      <c r="C18" s="35"/>
      <c r="D18" s="115"/>
      <c r="E18" s="43"/>
      <c r="F18" s="43"/>
      <c r="G18" s="43"/>
      <c r="H18" s="43"/>
      <c r="I18" s="43"/>
      <c r="J18" s="44"/>
      <c r="K18" s="43"/>
      <c r="L18" s="35"/>
      <c r="M18" s="97"/>
      <c r="N18" s="97"/>
      <c r="O18" s="105" t="str">
        <f t="shared" si="2"/>
        <v/>
      </c>
      <c r="P18" s="43"/>
      <c r="Q18" s="45"/>
      <c r="R18" s="110" t="str">
        <f t="shared" si="3"/>
        <v/>
      </c>
      <c r="S18" s="45"/>
      <c r="T18" s="120" t="str">
        <f t="shared" si="4"/>
        <v/>
      </c>
      <c r="U18" s="36"/>
      <c r="V18" s="37" t="str">
        <f t="shared" si="5"/>
        <v/>
      </c>
      <c r="W18" s="99"/>
      <c r="X18" s="91">
        <f t="shared" si="6"/>
        <v>1</v>
      </c>
      <c r="Y18" s="23" t="b">
        <f t="shared" si="7"/>
        <v>0</v>
      </c>
      <c r="Z18" s="23" t="str">
        <f t="shared" si="8"/>
        <v/>
      </c>
      <c r="AA18" s="23"/>
      <c r="GD18" s="108" t="s">
        <v>2965</v>
      </c>
      <c r="GE18" s="9">
        <v>180</v>
      </c>
      <c r="GF18" s="108" t="s">
        <v>2958</v>
      </c>
      <c r="GN18" s="102" t="s">
        <v>2948</v>
      </c>
      <c r="GP18" s="86"/>
      <c r="GQ18" s="86"/>
      <c r="GR18" s="88" t="s">
        <v>3007</v>
      </c>
      <c r="GS18"/>
      <c r="GV18"/>
      <c r="GX18"/>
      <c r="GY18"/>
      <c r="GZ18"/>
      <c r="HB18" s="84"/>
      <c r="HC18" s="84"/>
      <c r="HD18" s="84"/>
      <c r="HE18" s="84"/>
      <c r="HF18" s="23"/>
      <c r="HG18" s="23"/>
      <c r="HH18" s="23"/>
      <c r="HI18" s="23"/>
      <c r="HJ18" s="23"/>
      <c r="HK18" s="23"/>
    </row>
    <row r="19" spans="1:219">
      <c r="A19" s="34" t="str">
        <f t="shared" si="1"/>
        <v/>
      </c>
      <c r="B19" s="35"/>
      <c r="C19" s="35"/>
      <c r="D19" s="115"/>
      <c r="E19" s="43"/>
      <c r="F19" s="43"/>
      <c r="G19" s="43"/>
      <c r="H19" s="43"/>
      <c r="I19" s="43"/>
      <c r="J19" s="44"/>
      <c r="K19" s="43"/>
      <c r="L19" s="35"/>
      <c r="M19" s="97"/>
      <c r="N19" s="97"/>
      <c r="O19" s="105" t="str">
        <f t="shared" si="2"/>
        <v/>
      </c>
      <c r="P19" s="43"/>
      <c r="Q19" s="45"/>
      <c r="R19" s="110" t="str">
        <f t="shared" si="3"/>
        <v/>
      </c>
      <c r="S19" s="45"/>
      <c r="T19" s="120" t="str">
        <f t="shared" si="4"/>
        <v/>
      </c>
      <c r="U19" s="36"/>
      <c r="V19" s="37" t="str">
        <f t="shared" si="5"/>
        <v/>
      </c>
      <c r="W19" s="99"/>
      <c r="X19" s="91">
        <f t="shared" si="6"/>
        <v>1</v>
      </c>
      <c r="Y19" s="23" t="b">
        <f t="shared" si="7"/>
        <v>0</v>
      </c>
      <c r="Z19" s="23" t="str">
        <f t="shared" si="8"/>
        <v/>
      </c>
      <c r="AA19" s="23"/>
      <c r="GD19" s="108" t="s">
        <v>2962</v>
      </c>
      <c r="GE19" s="9">
        <v>275</v>
      </c>
      <c r="GF19" s="108" t="s">
        <v>2959</v>
      </c>
      <c r="GN19" s="9" t="s">
        <v>2949</v>
      </c>
      <c r="GP19" s="86"/>
      <c r="GQ19" s="86"/>
      <c r="GS19"/>
      <c r="GV19"/>
      <c r="GW19" s="23"/>
      <c r="GX19"/>
      <c r="GY19"/>
      <c r="GZ19"/>
      <c r="HB19" s="84"/>
      <c r="HC19" s="84"/>
      <c r="HD19" s="84"/>
      <c r="HE19" s="84"/>
      <c r="HF19" s="23"/>
      <c r="HG19" s="23"/>
      <c r="HH19" s="23"/>
      <c r="HI19" s="23"/>
      <c r="HJ19" s="23"/>
      <c r="HK19" s="23"/>
    </row>
    <row r="20" spans="1:219" s="26" customFormat="1">
      <c r="A20" s="34" t="str">
        <f t="shared" si="1"/>
        <v/>
      </c>
      <c r="B20" s="35"/>
      <c r="C20" s="35"/>
      <c r="D20" s="115"/>
      <c r="E20" s="43"/>
      <c r="F20" s="43"/>
      <c r="G20" s="43"/>
      <c r="H20" s="43"/>
      <c r="I20" s="43"/>
      <c r="J20" s="44"/>
      <c r="K20" s="43"/>
      <c r="L20" s="35"/>
      <c r="M20" s="97"/>
      <c r="N20" s="97"/>
      <c r="O20" s="105" t="str">
        <f t="shared" si="2"/>
        <v/>
      </c>
      <c r="P20" s="43"/>
      <c r="Q20" s="45"/>
      <c r="R20" s="110" t="str">
        <f t="shared" si="3"/>
        <v/>
      </c>
      <c r="S20" s="45"/>
      <c r="T20" s="120" t="str">
        <f t="shared" si="4"/>
        <v/>
      </c>
      <c r="U20" s="36"/>
      <c r="V20" s="37" t="str">
        <f t="shared" si="5"/>
        <v/>
      </c>
      <c r="W20" s="99"/>
      <c r="X20" s="91">
        <f t="shared" si="6"/>
        <v>1</v>
      </c>
      <c r="Y20" s="23" t="b">
        <f t="shared" si="7"/>
        <v>0</v>
      </c>
      <c r="Z20" s="23" t="str">
        <f t="shared" si="8"/>
        <v/>
      </c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23"/>
      <c r="AN20" s="23"/>
      <c r="AO20" s="23"/>
      <c r="AP20" s="23"/>
      <c r="AQ20" s="23"/>
      <c r="AR20" s="23"/>
      <c r="AS20" s="23"/>
      <c r="AT20" s="23"/>
      <c r="AU20" s="23"/>
      <c r="AV20" s="23"/>
      <c r="AW20" s="23"/>
      <c r="AX20" s="23"/>
      <c r="AY20" s="23"/>
      <c r="AZ20" s="23"/>
      <c r="BA20" s="23"/>
      <c r="BB20" s="23"/>
      <c r="BC20" s="23"/>
      <c r="BD20" s="23"/>
      <c r="BE20" s="23"/>
      <c r="BF20" s="23"/>
      <c r="BG20" s="23"/>
      <c r="BH20" s="23"/>
      <c r="BI20" s="23"/>
      <c r="BJ20" s="23"/>
      <c r="BK20" s="23"/>
      <c r="BL20" s="23"/>
      <c r="BM20" s="23"/>
      <c r="BN20" s="23"/>
      <c r="BO20" s="23"/>
      <c r="BP20" s="23"/>
      <c r="BQ20" s="23"/>
      <c r="BR20" s="23"/>
      <c r="BS20" s="23"/>
      <c r="BT20" s="23"/>
      <c r="BU20" s="23"/>
      <c r="BV20" s="23"/>
      <c r="BW20" s="23"/>
      <c r="BX20" s="23"/>
      <c r="BY20" s="23"/>
      <c r="BZ20" s="23"/>
      <c r="CA20" s="23"/>
      <c r="CB20" s="23"/>
      <c r="CC20" s="23"/>
      <c r="CD20" s="23"/>
      <c r="CE20" s="23"/>
      <c r="CF20" s="23"/>
      <c r="CG20" s="23"/>
      <c r="CH20" s="23"/>
      <c r="CI20" s="23"/>
      <c r="CJ20" s="23"/>
      <c r="CK20" s="23"/>
      <c r="CL20" s="23"/>
      <c r="CM20" s="23"/>
      <c r="CN20" s="23"/>
      <c r="CO20" s="23"/>
      <c r="CP20" s="23"/>
      <c r="CQ20" s="23"/>
      <c r="CR20" s="23"/>
      <c r="CS20" s="23"/>
      <c r="CT20" s="23"/>
      <c r="CU20" s="23"/>
      <c r="CV20" s="23"/>
      <c r="CW20" s="23"/>
      <c r="CX20" s="23"/>
      <c r="CY20" s="23"/>
      <c r="CZ20" s="23"/>
      <c r="DA20" s="23"/>
      <c r="DB20" s="23"/>
      <c r="DC20" s="23"/>
      <c r="DD20" s="23"/>
      <c r="DE20" s="23"/>
      <c r="DF20" s="23"/>
      <c r="DG20" s="23"/>
      <c r="DH20" s="23"/>
      <c r="DI20" s="23"/>
      <c r="DJ20" s="23"/>
      <c r="DK20" s="23"/>
      <c r="DL20" s="23"/>
      <c r="DM20" s="23"/>
      <c r="DN20" s="23"/>
      <c r="DO20" s="23"/>
      <c r="DP20" s="23"/>
      <c r="DQ20" s="23"/>
      <c r="DR20" s="23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108" t="s">
        <v>2963</v>
      </c>
      <c r="GE20" s="23">
        <v>360</v>
      </c>
      <c r="GF20" s="108" t="s">
        <v>2960</v>
      </c>
      <c r="GG20" s="23"/>
      <c r="GH20" s="23"/>
      <c r="GI20" s="23"/>
      <c r="GJ20" s="23"/>
      <c r="GK20" s="23"/>
      <c r="GL20" s="23"/>
      <c r="GM20" s="23"/>
      <c r="GN20" s="23" t="s">
        <v>2950</v>
      </c>
      <c r="GO20" s="23"/>
      <c r="GP20" s="86"/>
      <c r="GQ20" s="86"/>
      <c r="GR20" s="23"/>
      <c r="GS20"/>
      <c r="GT20"/>
      <c r="GU20"/>
      <c r="GV20"/>
      <c r="GW20" s="32"/>
      <c r="GX20"/>
      <c r="GY20"/>
      <c r="GZ20"/>
      <c r="HA20" s="32"/>
      <c r="HB20" s="84"/>
      <c r="HC20" s="84"/>
      <c r="HD20" s="84"/>
      <c r="HE20" s="84"/>
      <c r="HF20" s="23"/>
      <c r="HG20" s="23"/>
      <c r="HH20" s="23"/>
      <c r="HI20" s="23"/>
      <c r="HJ20" s="23"/>
      <c r="HK20" s="23"/>
    </row>
    <row r="21" spans="1:219">
      <c r="A21" s="34" t="str">
        <f t="shared" si="1"/>
        <v/>
      </c>
      <c r="B21" s="35"/>
      <c r="C21" s="35"/>
      <c r="D21" s="115"/>
      <c r="E21" s="43"/>
      <c r="F21" s="43"/>
      <c r="G21" s="43"/>
      <c r="H21" s="43"/>
      <c r="I21" s="43"/>
      <c r="J21" s="44"/>
      <c r="K21" s="43"/>
      <c r="L21" s="35"/>
      <c r="M21" s="97"/>
      <c r="N21" s="97"/>
      <c r="O21" s="105" t="str">
        <f t="shared" si="2"/>
        <v/>
      </c>
      <c r="P21" s="43"/>
      <c r="Q21" s="45"/>
      <c r="R21" s="110" t="str">
        <f t="shared" si="3"/>
        <v/>
      </c>
      <c r="S21" s="45"/>
      <c r="T21" s="120" t="str">
        <f t="shared" si="4"/>
        <v/>
      </c>
      <c r="U21" s="36"/>
      <c r="V21" s="37" t="str">
        <f t="shared" si="5"/>
        <v/>
      </c>
      <c r="W21" s="99"/>
      <c r="X21" s="91">
        <f t="shared" si="6"/>
        <v>1</v>
      </c>
      <c r="Y21" s="23" t="b">
        <f t="shared" si="7"/>
        <v>0</v>
      </c>
      <c r="Z21" s="23" t="str">
        <f t="shared" si="8"/>
        <v/>
      </c>
      <c r="AA21" s="23"/>
      <c r="GD21" s="108" t="s">
        <v>2964</v>
      </c>
      <c r="GE21" s="9">
        <v>530</v>
      </c>
      <c r="GF21" s="108" t="s">
        <v>2961</v>
      </c>
      <c r="GN21" s="9" t="s">
        <v>2989</v>
      </c>
      <c r="GP21" s="86"/>
      <c r="GQ21" s="86"/>
      <c r="GS21"/>
      <c r="GV21"/>
      <c r="GX21"/>
      <c r="GY21"/>
      <c r="GZ21"/>
      <c r="HA21" s="23"/>
      <c r="HB21" s="84"/>
      <c r="HC21" s="84"/>
      <c r="HD21" s="84"/>
      <c r="HE21" s="84"/>
      <c r="HF21" s="23"/>
      <c r="HG21" s="23"/>
      <c r="HH21" s="23"/>
      <c r="HI21" s="23"/>
      <c r="HJ21" s="23"/>
      <c r="HK21" s="23"/>
    </row>
    <row r="22" spans="1:219">
      <c r="A22" s="34" t="str">
        <f t="shared" si="1"/>
        <v/>
      </c>
      <c r="B22" s="35"/>
      <c r="C22" s="35"/>
      <c r="D22" s="115"/>
      <c r="E22" s="43"/>
      <c r="F22" s="43"/>
      <c r="G22" s="43"/>
      <c r="H22" s="43"/>
      <c r="I22" s="43"/>
      <c r="J22" s="44"/>
      <c r="K22" s="43"/>
      <c r="L22" s="35"/>
      <c r="M22" s="97"/>
      <c r="N22" s="97"/>
      <c r="O22" s="105" t="str">
        <f t="shared" si="2"/>
        <v/>
      </c>
      <c r="P22" s="43"/>
      <c r="Q22" s="45"/>
      <c r="R22" s="110" t="str">
        <f t="shared" si="3"/>
        <v/>
      </c>
      <c r="S22" s="45"/>
      <c r="T22" s="120" t="str">
        <f t="shared" si="4"/>
        <v/>
      </c>
      <c r="U22" s="36"/>
      <c r="V22" s="37" t="str">
        <f t="shared" si="5"/>
        <v/>
      </c>
      <c r="W22" s="99"/>
      <c r="X22" s="91">
        <f t="shared" si="6"/>
        <v>1</v>
      </c>
      <c r="Y22" s="23" t="b">
        <f t="shared" si="7"/>
        <v>0</v>
      </c>
      <c r="Z22" s="23" t="str">
        <f t="shared" si="8"/>
        <v/>
      </c>
      <c r="AA22" s="23"/>
      <c r="GD22" s="108"/>
      <c r="GF22" s="109"/>
      <c r="GP22" s="86"/>
      <c r="GQ22" s="86"/>
      <c r="GS22"/>
      <c r="GV22"/>
      <c r="GX22"/>
      <c r="GY22"/>
      <c r="GZ22"/>
      <c r="HB22" s="84"/>
      <c r="HC22" s="84"/>
      <c r="HD22" s="84"/>
      <c r="HE22" s="84"/>
      <c r="HF22" s="23"/>
      <c r="HG22" s="23"/>
      <c r="HI22" s="23"/>
      <c r="HJ22" s="23"/>
      <c r="HK22" s="23"/>
    </row>
    <row r="23" spans="1:219">
      <c r="A23" s="34" t="str">
        <f t="shared" si="1"/>
        <v/>
      </c>
      <c r="B23" s="35"/>
      <c r="C23" s="35"/>
      <c r="D23" s="115"/>
      <c r="E23" s="43"/>
      <c r="F23" s="43"/>
      <c r="G23" s="43"/>
      <c r="H23" s="43"/>
      <c r="I23" s="43"/>
      <c r="J23" s="44"/>
      <c r="K23" s="43"/>
      <c r="L23" s="35"/>
      <c r="M23" s="97"/>
      <c r="N23" s="97"/>
      <c r="O23" s="105" t="str">
        <f t="shared" si="2"/>
        <v/>
      </c>
      <c r="P23" s="43"/>
      <c r="Q23" s="45"/>
      <c r="R23" s="110" t="str">
        <f t="shared" si="3"/>
        <v/>
      </c>
      <c r="S23" s="45"/>
      <c r="T23" s="120" t="str">
        <f t="shared" si="4"/>
        <v/>
      </c>
      <c r="U23" s="36"/>
      <c r="V23" s="37" t="str">
        <f t="shared" si="5"/>
        <v/>
      </c>
      <c r="W23" s="99"/>
      <c r="X23" s="91">
        <f t="shared" si="6"/>
        <v>1</v>
      </c>
      <c r="Y23" s="23" t="b">
        <f t="shared" si="7"/>
        <v>0</v>
      </c>
      <c r="Z23" s="23" t="str">
        <f t="shared" si="8"/>
        <v/>
      </c>
      <c r="AA23" s="23"/>
      <c r="GP23" s="86"/>
      <c r="GQ23" s="86"/>
      <c r="GS23"/>
      <c r="GV23"/>
      <c r="GX23"/>
      <c r="GY23"/>
      <c r="GZ23"/>
      <c r="HB23" s="84"/>
      <c r="HC23" s="84"/>
      <c r="HD23" s="84"/>
      <c r="HE23" s="84"/>
      <c r="HF23" s="23"/>
      <c r="HG23" s="23"/>
      <c r="HI23" s="23"/>
      <c r="HJ23" s="23"/>
      <c r="HK23" s="23"/>
    </row>
    <row r="24" spans="1:219">
      <c r="A24" s="34" t="str">
        <f t="shared" si="1"/>
        <v/>
      </c>
      <c r="B24" s="35"/>
      <c r="C24" s="35"/>
      <c r="D24" s="115"/>
      <c r="E24" s="43"/>
      <c r="F24" s="43"/>
      <c r="G24" s="43"/>
      <c r="H24" s="43"/>
      <c r="I24" s="43"/>
      <c r="J24" s="44"/>
      <c r="K24" s="43"/>
      <c r="L24" s="35"/>
      <c r="M24" s="97"/>
      <c r="N24" s="97"/>
      <c r="O24" s="105" t="str">
        <f t="shared" si="2"/>
        <v/>
      </c>
      <c r="P24" s="43"/>
      <c r="Q24" s="45"/>
      <c r="R24" s="110" t="str">
        <f t="shared" si="3"/>
        <v/>
      </c>
      <c r="S24" s="45"/>
      <c r="T24" s="120" t="str">
        <f t="shared" si="4"/>
        <v/>
      </c>
      <c r="U24" s="36"/>
      <c r="V24" s="37" t="str">
        <f t="shared" si="5"/>
        <v/>
      </c>
      <c r="W24" s="99"/>
      <c r="X24" s="91">
        <f t="shared" si="6"/>
        <v>1</v>
      </c>
      <c r="Y24" s="23" t="b">
        <f t="shared" si="7"/>
        <v>0</v>
      </c>
      <c r="Z24" s="23" t="str">
        <f t="shared" si="8"/>
        <v/>
      </c>
      <c r="AA24" s="23"/>
      <c r="GD24" s="136" t="s">
        <v>2987</v>
      </c>
      <c r="GP24" s="86"/>
      <c r="GQ24" s="86"/>
      <c r="GS24"/>
      <c r="GV24"/>
      <c r="GX24"/>
      <c r="GY24"/>
      <c r="GZ24"/>
      <c r="HB24" s="84"/>
      <c r="HC24" s="84"/>
      <c r="HD24" s="84"/>
      <c r="HE24" s="84"/>
      <c r="HF24" s="23"/>
      <c r="HG24" s="23"/>
      <c r="HI24" s="23"/>
      <c r="HJ24" s="23"/>
      <c r="HK24" s="23"/>
    </row>
    <row r="25" spans="1:219">
      <c r="A25" s="34" t="str">
        <f t="shared" si="1"/>
        <v/>
      </c>
      <c r="B25" s="35"/>
      <c r="C25" s="35"/>
      <c r="D25" s="115"/>
      <c r="E25" s="43"/>
      <c r="F25" s="43"/>
      <c r="G25" s="43"/>
      <c r="H25" s="43"/>
      <c r="I25" s="43"/>
      <c r="J25" s="44"/>
      <c r="K25" s="43"/>
      <c r="L25" s="35"/>
      <c r="M25" s="97"/>
      <c r="N25" s="97"/>
      <c r="O25" s="105" t="str">
        <f t="shared" si="2"/>
        <v/>
      </c>
      <c r="P25" s="43"/>
      <c r="Q25" s="45"/>
      <c r="R25" s="110" t="str">
        <f t="shared" si="3"/>
        <v/>
      </c>
      <c r="S25" s="45"/>
      <c r="T25" s="120" t="str">
        <f t="shared" si="4"/>
        <v/>
      </c>
      <c r="U25" s="36"/>
      <c r="V25" s="37" t="str">
        <f t="shared" si="5"/>
        <v/>
      </c>
      <c r="W25" s="99"/>
      <c r="X25" s="91">
        <f t="shared" si="6"/>
        <v>1</v>
      </c>
      <c r="Y25" s="23" t="b">
        <f t="shared" si="7"/>
        <v>0</v>
      </c>
      <c r="Z25" s="23" t="str">
        <f t="shared" si="8"/>
        <v/>
      </c>
      <c r="AA25" s="23"/>
      <c r="GD25" s="88" t="s">
        <v>3026</v>
      </c>
      <c r="GP25" s="87"/>
      <c r="GQ25" s="87"/>
      <c r="GS25"/>
      <c r="GV25"/>
      <c r="GX25"/>
      <c r="GY25"/>
      <c r="GZ25"/>
      <c r="HB25" s="84"/>
      <c r="HC25" s="84"/>
      <c r="HD25" s="84"/>
      <c r="HE25" s="84"/>
      <c r="HI25" s="23"/>
      <c r="HJ25" s="23"/>
      <c r="HK25" s="23"/>
    </row>
    <row r="26" spans="1:219">
      <c r="A26" s="34" t="str">
        <f t="shared" si="1"/>
        <v/>
      </c>
      <c r="B26" s="35"/>
      <c r="C26" s="35"/>
      <c r="D26" s="115"/>
      <c r="E26" s="43"/>
      <c r="F26" s="43"/>
      <c r="G26" s="43"/>
      <c r="H26" s="43"/>
      <c r="I26" s="43"/>
      <c r="J26" s="44"/>
      <c r="K26" s="43"/>
      <c r="L26" s="35"/>
      <c r="M26" s="97"/>
      <c r="N26" s="97"/>
      <c r="O26" s="105" t="str">
        <f t="shared" si="2"/>
        <v/>
      </c>
      <c r="P26" s="43"/>
      <c r="Q26" s="45"/>
      <c r="R26" s="110" t="str">
        <f t="shared" si="3"/>
        <v/>
      </c>
      <c r="S26" s="45"/>
      <c r="T26" s="120" t="str">
        <f t="shared" si="4"/>
        <v/>
      </c>
      <c r="U26" s="36"/>
      <c r="V26" s="37" t="str">
        <f t="shared" si="5"/>
        <v/>
      </c>
      <c r="W26" s="99"/>
      <c r="X26" s="91">
        <f t="shared" si="6"/>
        <v>1</v>
      </c>
      <c r="Y26" s="23" t="b">
        <f t="shared" si="7"/>
        <v>0</v>
      </c>
      <c r="Z26" s="23" t="str">
        <f t="shared" si="8"/>
        <v/>
      </c>
      <c r="AA26" s="23"/>
      <c r="GD26" s="88" t="s">
        <v>2988</v>
      </c>
      <c r="GP26" s="86"/>
      <c r="GQ26" s="86"/>
      <c r="GS26"/>
      <c r="GV26"/>
      <c r="GX26"/>
      <c r="GY26"/>
      <c r="GZ26"/>
      <c r="HB26" s="85"/>
      <c r="HC26" s="85"/>
      <c r="HD26" s="85"/>
      <c r="HE26" s="85"/>
      <c r="HK26" s="23"/>
    </row>
    <row r="27" spans="1:219">
      <c r="A27" s="34" t="str">
        <f t="shared" si="1"/>
        <v/>
      </c>
      <c r="B27" s="35"/>
      <c r="C27" s="35"/>
      <c r="D27" s="115"/>
      <c r="E27" s="43"/>
      <c r="F27" s="43"/>
      <c r="G27" s="43"/>
      <c r="H27" s="43"/>
      <c r="I27" s="43"/>
      <c r="J27" s="44"/>
      <c r="K27" s="43"/>
      <c r="L27" s="35"/>
      <c r="M27" s="97"/>
      <c r="N27" s="97"/>
      <c r="O27" s="105" t="str">
        <f t="shared" si="2"/>
        <v/>
      </c>
      <c r="P27" s="43"/>
      <c r="Q27" s="45"/>
      <c r="R27" s="110" t="str">
        <f t="shared" si="3"/>
        <v/>
      </c>
      <c r="S27" s="45"/>
      <c r="T27" s="120" t="str">
        <f t="shared" si="4"/>
        <v/>
      </c>
      <c r="U27" s="36"/>
      <c r="V27" s="37" t="str">
        <f t="shared" si="5"/>
        <v/>
      </c>
      <c r="W27" s="99"/>
      <c r="X27" s="91">
        <f t="shared" si="6"/>
        <v>1</v>
      </c>
      <c r="Y27" s="23" t="b">
        <f t="shared" si="7"/>
        <v>0</v>
      </c>
      <c r="Z27" s="23" t="str">
        <f t="shared" si="8"/>
        <v/>
      </c>
      <c r="AA27" s="23"/>
      <c r="GD27" s="88" t="s">
        <v>3022</v>
      </c>
      <c r="GP27" s="86"/>
      <c r="GQ27" s="86"/>
      <c r="GS27"/>
      <c r="GV27"/>
      <c r="GX27"/>
      <c r="GY27"/>
      <c r="GZ27"/>
      <c r="HB27" s="85"/>
      <c r="HC27" s="85"/>
      <c r="HD27" s="85"/>
      <c r="HE27" s="85"/>
      <c r="HK27" s="23"/>
    </row>
    <row r="28" spans="1:219">
      <c r="A28" s="34" t="str">
        <f t="shared" si="1"/>
        <v/>
      </c>
      <c r="B28" s="35"/>
      <c r="C28" s="35"/>
      <c r="D28" s="115"/>
      <c r="E28" s="43"/>
      <c r="F28" s="43"/>
      <c r="G28" s="43"/>
      <c r="H28" s="43"/>
      <c r="I28" s="43"/>
      <c r="J28" s="44"/>
      <c r="K28" s="43"/>
      <c r="L28" s="35"/>
      <c r="M28" s="97"/>
      <c r="N28" s="97"/>
      <c r="O28" s="105" t="str">
        <f t="shared" si="2"/>
        <v/>
      </c>
      <c r="P28" s="43"/>
      <c r="Q28" s="45"/>
      <c r="R28" s="110" t="str">
        <f t="shared" si="3"/>
        <v/>
      </c>
      <c r="S28" s="45"/>
      <c r="T28" s="120" t="str">
        <f t="shared" si="4"/>
        <v/>
      </c>
      <c r="U28" s="36"/>
      <c r="V28" s="37" t="str">
        <f t="shared" si="5"/>
        <v/>
      </c>
      <c r="W28" s="99"/>
      <c r="X28" s="91">
        <f t="shared" si="6"/>
        <v>1</v>
      </c>
      <c r="Y28" s="23" t="b">
        <f t="shared" si="7"/>
        <v>0</v>
      </c>
      <c r="Z28" s="23" t="str">
        <f t="shared" si="8"/>
        <v/>
      </c>
      <c r="AA28" s="23"/>
      <c r="GD28" s="88" t="s">
        <v>3034</v>
      </c>
      <c r="GP28" s="86"/>
      <c r="GQ28" s="86"/>
      <c r="GS28"/>
      <c r="GV28"/>
      <c r="GX28"/>
      <c r="GY28"/>
      <c r="GZ28"/>
      <c r="HB28" s="85"/>
      <c r="HC28" s="31"/>
      <c r="HD28" s="31"/>
      <c r="HE28" s="31"/>
    </row>
    <row r="29" spans="1:219">
      <c r="A29" s="34" t="str">
        <f t="shared" si="1"/>
        <v/>
      </c>
      <c r="B29" s="35"/>
      <c r="C29" s="35"/>
      <c r="D29" s="115"/>
      <c r="E29" s="43"/>
      <c r="F29" s="43"/>
      <c r="G29" s="43"/>
      <c r="H29" s="43"/>
      <c r="I29" s="43"/>
      <c r="J29" s="44"/>
      <c r="K29" s="43"/>
      <c r="L29" s="35"/>
      <c r="M29" s="97"/>
      <c r="N29" s="97"/>
      <c r="O29" s="105" t="str">
        <f t="shared" si="2"/>
        <v/>
      </c>
      <c r="P29" s="43"/>
      <c r="Q29" s="45"/>
      <c r="R29" s="110" t="str">
        <f t="shared" si="3"/>
        <v/>
      </c>
      <c r="S29" s="45"/>
      <c r="T29" s="120" t="str">
        <f t="shared" si="4"/>
        <v/>
      </c>
      <c r="U29" s="36"/>
      <c r="V29" s="37" t="str">
        <f t="shared" si="5"/>
        <v/>
      </c>
      <c r="W29" s="99"/>
      <c r="X29" s="91">
        <f t="shared" si="6"/>
        <v>1</v>
      </c>
      <c r="Y29" s="23" t="b">
        <f t="shared" si="7"/>
        <v>0</v>
      </c>
      <c r="Z29" s="23" t="str">
        <f t="shared" si="8"/>
        <v/>
      </c>
      <c r="AA29" s="23"/>
      <c r="GD29" s="88"/>
      <c r="GP29" s="86"/>
      <c r="GQ29" s="86"/>
      <c r="GV29"/>
      <c r="GX29"/>
      <c r="GY29"/>
      <c r="GZ29"/>
      <c r="HB29" s="85"/>
      <c r="HC29" s="31"/>
      <c r="HD29" s="31"/>
      <c r="HE29" s="31"/>
    </row>
    <row r="30" spans="1:219">
      <c r="A30" s="34" t="str">
        <f t="shared" si="1"/>
        <v/>
      </c>
      <c r="B30" s="35"/>
      <c r="C30" s="35"/>
      <c r="D30" s="115"/>
      <c r="E30" s="43"/>
      <c r="F30" s="43"/>
      <c r="G30" s="43"/>
      <c r="H30" s="43"/>
      <c r="I30" s="43"/>
      <c r="J30" s="44"/>
      <c r="K30" s="43"/>
      <c r="L30" s="35"/>
      <c r="M30" s="97"/>
      <c r="N30" s="97"/>
      <c r="O30" s="105" t="str">
        <f t="shared" si="2"/>
        <v/>
      </c>
      <c r="P30" s="43"/>
      <c r="Q30" s="45"/>
      <c r="R30" s="110" t="str">
        <f t="shared" si="3"/>
        <v/>
      </c>
      <c r="S30" s="45"/>
      <c r="T30" s="120" t="str">
        <f t="shared" si="4"/>
        <v/>
      </c>
      <c r="U30" s="36"/>
      <c r="V30" s="37" t="str">
        <f t="shared" si="5"/>
        <v/>
      </c>
      <c r="W30" s="99"/>
      <c r="X30" s="91">
        <f t="shared" si="6"/>
        <v>1</v>
      </c>
      <c r="Y30" s="23" t="b">
        <f t="shared" si="7"/>
        <v>0</v>
      </c>
      <c r="Z30" s="23" t="str">
        <f t="shared" si="8"/>
        <v/>
      </c>
      <c r="AA30" s="23"/>
      <c r="GP30" s="86"/>
      <c r="GQ30" s="86"/>
      <c r="GV30"/>
      <c r="GX30"/>
      <c r="GY30"/>
      <c r="GZ30"/>
      <c r="HB30" s="85"/>
      <c r="HC30" s="31"/>
      <c r="HD30" s="31"/>
      <c r="HE30" s="31"/>
    </row>
    <row r="31" spans="1:219">
      <c r="A31" s="34" t="str">
        <f t="shared" si="1"/>
        <v/>
      </c>
      <c r="B31" s="35"/>
      <c r="C31" s="35"/>
      <c r="D31" s="115"/>
      <c r="E31" s="43"/>
      <c r="F31" s="43"/>
      <c r="G31" s="43"/>
      <c r="H31" s="43"/>
      <c r="I31" s="43"/>
      <c r="J31" s="44"/>
      <c r="K31" s="43"/>
      <c r="L31" s="35"/>
      <c r="M31" s="97"/>
      <c r="N31" s="97"/>
      <c r="O31" s="105" t="str">
        <f t="shared" si="2"/>
        <v/>
      </c>
      <c r="P31" s="43"/>
      <c r="Q31" s="45"/>
      <c r="R31" s="110" t="str">
        <f t="shared" si="3"/>
        <v/>
      </c>
      <c r="S31" s="45"/>
      <c r="T31" s="120" t="str">
        <f t="shared" si="4"/>
        <v/>
      </c>
      <c r="U31" s="36"/>
      <c r="V31" s="37" t="str">
        <f t="shared" si="5"/>
        <v/>
      </c>
      <c r="W31" s="99"/>
      <c r="X31" s="91">
        <f t="shared" si="6"/>
        <v>1</v>
      </c>
      <c r="Y31" s="23" t="b">
        <f t="shared" si="7"/>
        <v>0</v>
      </c>
      <c r="Z31" s="23" t="str">
        <f t="shared" si="8"/>
        <v/>
      </c>
      <c r="AA31" s="23"/>
      <c r="GP31" s="86"/>
      <c r="GQ31" s="86"/>
      <c r="GS31"/>
      <c r="GT31" s="9"/>
      <c r="GV31"/>
      <c r="GX31"/>
      <c r="GY31"/>
      <c r="GZ31"/>
      <c r="HB31" s="85"/>
      <c r="HC31" s="31"/>
      <c r="HD31" s="31"/>
      <c r="HE31" s="31"/>
    </row>
    <row r="32" spans="1:219">
      <c r="A32" s="34" t="str">
        <f t="shared" si="1"/>
        <v/>
      </c>
      <c r="B32" s="35"/>
      <c r="C32" s="35"/>
      <c r="D32" s="115"/>
      <c r="E32" s="43"/>
      <c r="F32" s="43"/>
      <c r="G32" s="43"/>
      <c r="H32" s="43"/>
      <c r="I32" s="43"/>
      <c r="J32" s="44"/>
      <c r="K32" s="43"/>
      <c r="L32" s="35"/>
      <c r="M32" s="97"/>
      <c r="N32" s="97"/>
      <c r="O32" s="105" t="str">
        <f t="shared" si="2"/>
        <v/>
      </c>
      <c r="P32" s="43"/>
      <c r="Q32" s="45"/>
      <c r="R32" s="110" t="str">
        <f t="shared" si="3"/>
        <v/>
      </c>
      <c r="S32" s="45"/>
      <c r="T32" s="120" t="str">
        <f t="shared" si="4"/>
        <v/>
      </c>
      <c r="U32" s="36"/>
      <c r="V32" s="37" t="str">
        <f t="shared" si="5"/>
        <v/>
      </c>
      <c r="W32" s="99"/>
      <c r="X32" s="91">
        <f t="shared" si="6"/>
        <v>1</v>
      </c>
      <c r="Y32" s="23" t="b">
        <f t="shared" si="7"/>
        <v>0</v>
      </c>
      <c r="Z32" s="23" t="str">
        <f t="shared" si="8"/>
        <v/>
      </c>
      <c r="AA32" s="23"/>
      <c r="GP32" s="86"/>
      <c r="GQ32" s="86"/>
      <c r="GS32"/>
      <c r="GT32" s="9"/>
      <c r="GV32"/>
      <c r="GX32"/>
      <c r="GY32"/>
      <c r="GZ32"/>
      <c r="HB32" s="85"/>
      <c r="HC32" s="31"/>
      <c r="HD32" s="31"/>
      <c r="HE32" s="31"/>
    </row>
    <row r="33" spans="1:213">
      <c r="A33" s="34" t="str">
        <f t="shared" si="1"/>
        <v/>
      </c>
      <c r="B33" s="35"/>
      <c r="C33" s="35"/>
      <c r="D33" s="115"/>
      <c r="E33" s="43"/>
      <c r="F33" s="43"/>
      <c r="G33" s="43"/>
      <c r="H33" s="43"/>
      <c r="I33" s="43"/>
      <c r="J33" s="44"/>
      <c r="K33" s="43"/>
      <c r="L33" s="35"/>
      <c r="M33" s="97"/>
      <c r="N33" s="97"/>
      <c r="O33" s="105" t="str">
        <f t="shared" si="2"/>
        <v/>
      </c>
      <c r="P33" s="43"/>
      <c r="Q33" s="45"/>
      <c r="R33" s="110" t="str">
        <f t="shared" si="3"/>
        <v/>
      </c>
      <c r="S33" s="45"/>
      <c r="T33" s="120" t="str">
        <f t="shared" si="4"/>
        <v/>
      </c>
      <c r="U33" s="36"/>
      <c r="V33" s="37" t="str">
        <f t="shared" si="5"/>
        <v/>
      </c>
      <c r="W33" s="99"/>
      <c r="X33" s="91">
        <f t="shared" si="6"/>
        <v>1</v>
      </c>
      <c r="Y33" s="23" t="b">
        <f t="shared" si="7"/>
        <v>0</v>
      </c>
      <c r="Z33" s="23" t="str">
        <f t="shared" si="8"/>
        <v/>
      </c>
      <c r="GP33" s="86"/>
      <c r="GQ33" s="86"/>
      <c r="GS33"/>
      <c r="GT33" s="9"/>
      <c r="GV33"/>
      <c r="GX33"/>
      <c r="GY33"/>
      <c r="GZ33"/>
      <c r="HB33" s="85"/>
      <c r="HC33" s="31"/>
      <c r="HD33" s="31"/>
      <c r="HE33" s="31"/>
    </row>
    <row r="34" spans="1:213">
      <c r="A34" s="34" t="str">
        <f t="shared" si="1"/>
        <v/>
      </c>
      <c r="B34" s="35"/>
      <c r="C34" s="35"/>
      <c r="D34" s="115"/>
      <c r="E34" s="43"/>
      <c r="F34" s="43"/>
      <c r="G34" s="43"/>
      <c r="H34" s="43"/>
      <c r="I34" s="43"/>
      <c r="J34" s="44"/>
      <c r="K34" s="43"/>
      <c r="L34" s="35"/>
      <c r="M34" s="97"/>
      <c r="N34" s="97"/>
      <c r="O34" s="105" t="str">
        <f t="shared" si="2"/>
        <v/>
      </c>
      <c r="P34" s="43"/>
      <c r="Q34" s="45"/>
      <c r="R34" s="110" t="str">
        <f t="shared" si="3"/>
        <v/>
      </c>
      <c r="S34" s="45"/>
      <c r="T34" s="120" t="str">
        <f t="shared" si="4"/>
        <v/>
      </c>
      <c r="U34" s="36"/>
      <c r="V34" s="37" t="str">
        <f t="shared" si="5"/>
        <v/>
      </c>
      <c r="W34" s="99"/>
      <c r="X34" s="91">
        <f t="shared" si="6"/>
        <v>1</v>
      </c>
      <c r="Y34" s="23" t="b">
        <f t="shared" si="7"/>
        <v>0</v>
      </c>
      <c r="Z34" s="23" t="str">
        <f t="shared" si="8"/>
        <v/>
      </c>
      <c r="GP34" s="86"/>
      <c r="GQ34" s="86"/>
      <c r="GS34"/>
      <c r="GT34" s="9"/>
      <c r="GU34" s="32"/>
      <c r="GZ34"/>
      <c r="HB34" s="85"/>
      <c r="HC34" s="31"/>
      <c r="HD34" s="31"/>
      <c r="HE34" s="31"/>
    </row>
    <row r="35" spans="1:213">
      <c r="A35" s="34" t="str">
        <f t="shared" si="1"/>
        <v/>
      </c>
      <c r="B35" s="35"/>
      <c r="C35" s="35"/>
      <c r="D35" s="115"/>
      <c r="E35" s="43"/>
      <c r="F35" s="43"/>
      <c r="G35" s="43"/>
      <c r="H35" s="43"/>
      <c r="I35" s="43"/>
      <c r="J35" s="44"/>
      <c r="K35" s="43"/>
      <c r="L35" s="35"/>
      <c r="M35" s="97"/>
      <c r="N35" s="97"/>
      <c r="O35" s="105" t="str">
        <f t="shared" si="2"/>
        <v/>
      </c>
      <c r="P35" s="43"/>
      <c r="Q35" s="45"/>
      <c r="R35" s="110" t="str">
        <f t="shared" si="3"/>
        <v/>
      </c>
      <c r="S35" s="45"/>
      <c r="T35" s="120" t="str">
        <f t="shared" si="4"/>
        <v/>
      </c>
      <c r="U35" s="36"/>
      <c r="V35" s="37" t="str">
        <f t="shared" si="5"/>
        <v/>
      </c>
      <c r="W35" s="99"/>
      <c r="X35" s="91">
        <f t="shared" si="6"/>
        <v>1</v>
      </c>
      <c r="Y35" s="23" t="b">
        <f t="shared" si="7"/>
        <v>0</v>
      </c>
      <c r="Z35" s="23" t="str">
        <f t="shared" si="8"/>
        <v/>
      </c>
      <c r="GP35" s="86"/>
      <c r="GQ35" s="86"/>
      <c r="GS35"/>
      <c r="GT35" s="9"/>
      <c r="GU35" s="32"/>
      <c r="HB35" s="85"/>
      <c r="HC35" s="31"/>
      <c r="HD35" s="31"/>
      <c r="HE35" s="31"/>
    </row>
    <row r="36" spans="1:213">
      <c r="A36" s="34" t="str">
        <f t="shared" si="1"/>
        <v/>
      </c>
      <c r="B36" s="35"/>
      <c r="C36" s="35"/>
      <c r="D36" s="115"/>
      <c r="E36" s="43"/>
      <c r="F36" s="43"/>
      <c r="G36" s="43"/>
      <c r="H36" s="43"/>
      <c r="I36" s="43"/>
      <c r="J36" s="44"/>
      <c r="K36" s="43"/>
      <c r="L36" s="35"/>
      <c r="M36" s="97"/>
      <c r="N36" s="97"/>
      <c r="O36" s="105" t="str">
        <f t="shared" si="2"/>
        <v/>
      </c>
      <c r="P36" s="43"/>
      <c r="Q36" s="45"/>
      <c r="R36" s="110" t="str">
        <f t="shared" si="3"/>
        <v/>
      </c>
      <c r="S36" s="45"/>
      <c r="T36" s="120" t="str">
        <f t="shared" si="4"/>
        <v/>
      </c>
      <c r="U36" s="36"/>
      <c r="V36" s="37" t="str">
        <f t="shared" si="5"/>
        <v/>
      </c>
      <c r="W36" s="99"/>
      <c r="X36" s="91">
        <f t="shared" si="6"/>
        <v>1</v>
      </c>
      <c r="Y36" s="23" t="b">
        <f t="shared" si="7"/>
        <v>0</v>
      </c>
      <c r="Z36" s="23" t="str">
        <f t="shared" si="8"/>
        <v/>
      </c>
      <c r="GP36" s="86"/>
      <c r="GQ36" s="86"/>
      <c r="GS36"/>
      <c r="GT36" s="9"/>
      <c r="GU36" s="9"/>
      <c r="GV36"/>
      <c r="HB36" s="85"/>
      <c r="HC36" s="31"/>
      <c r="HD36" s="31"/>
      <c r="HE36" s="31"/>
    </row>
    <row r="37" spans="1:213">
      <c r="A37" s="34" t="str">
        <f t="shared" si="1"/>
        <v/>
      </c>
      <c r="B37" s="35"/>
      <c r="C37" s="35"/>
      <c r="D37" s="115"/>
      <c r="E37" s="43"/>
      <c r="F37" s="43"/>
      <c r="G37" s="43"/>
      <c r="H37" s="43"/>
      <c r="I37" s="43"/>
      <c r="J37" s="44"/>
      <c r="K37" s="43"/>
      <c r="L37" s="35"/>
      <c r="M37" s="97"/>
      <c r="N37" s="97"/>
      <c r="O37" s="105" t="str">
        <f t="shared" si="2"/>
        <v/>
      </c>
      <c r="P37" s="43"/>
      <c r="Q37" s="45"/>
      <c r="R37" s="110" t="str">
        <f t="shared" si="3"/>
        <v/>
      </c>
      <c r="S37" s="45"/>
      <c r="T37" s="120" t="str">
        <f t="shared" si="4"/>
        <v/>
      </c>
      <c r="U37" s="36"/>
      <c r="V37" s="37" t="str">
        <f t="shared" si="5"/>
        <v/>
      </c>
      <c r="W37" s="99"/>
      <c r="X37" s="91">
        <f t="shared" si="6"/>
        <v>1</v>
      </c>
      <c r="Y37" s="23" t="b">
        <f t="shared" si="7"/>
        <v>0</v>
      </c>
      <c r="Z37" s="23" t="str">
        <f t="shared" si="8"/>
        <v/>
      </c>
      <c r="GP37" s="86"/>
      <c r="GQ37" s="86"/>
      <c r="GS37"/>
      <c r="GT37" s="9"/>
      <c r="GV37"/>
      <c r="HB37" s="85"/>
      <c r="HC37" s="31"/>
      <c r="HD37" s="31"/>
      <c r="HE37" s="31"/>
    </row>
    <row r="38" spans="1:213">
      <c r="A38" s="34" t="str">
        <f t="shared" si="1"/>
        <v/>
      </c>
      <c r="B38" s="35"/>
      <c r="C38" s="35"/>
      <c r="D38" s="115"/>
      <c r="E38" s="43"/>
      <c r="F38" s="43"/>
      <c r="G38" s="43"/>
      <c r="H38" s="43"/>
      <c r="I38" s="43"/>
      <c r="J38" s="44"/>
      <c r="K38" s="43"/>
      <c r="L38" s="35"/>
      <c r="M38" s="97"/>
      <c r="N38" s="97"/>
      <c r="O38" s="105" t="str">
        <f t="shared" si="2"/>
        <v/>
      </c>
      <c r="P38" s="43"/>
      <c r="Q38" s="45"/>
      <c r="R38" s="110" t="str">
        <f t="shared" si="3"/>
        <v/>
      </c>
      <c r="S38" s="45"/>
      <c r="T38" s="120" t="str">
        <f t="shared" si="4"/>
        <v/>
      </c>
      <c r="U38" s="36"/>
      <c r="V38" s="37" t="str">
        <f t="shared" si="5"/>
        <v/>
      </c>
      <c r="W38" s="99"/>
      <c r="X38" s="91">
        <f t="shared" si="6"/>
        <v>1</v>
      </c>
      <c r="Y38" s="23" t="b">
        <f t="shared" si="7"/>
        <v>0</v>
      </c>
      <c r="Z38" s="23" t="str">
        <f t="shared" si="8"/>
        <v/>
      </c>
      <c r="GP38" s="86"/>
      <c r="GQ38" s="86"/>
      <c r="GS38"/>
      <c r="GT38" s="9"/>
      <c r="GV38"/>
      <c r="HB38" s="85"/>
      <c r="HC38" s="31"/>
      <c r="HD38" s="31"/>
      <c r="HE38" s="31"/>
    </row>
    <row r="39" spans="1:213">
      <c r="A39" s="34" t="str">
        <f t="shared" si="1"/>
        <v/>
      </c>
      <c r="B39" s="35"/>
      <c r="C39" s="35"/>
      <c r="D39" s="115"/>
      <c r="E39" s="43"/>
      <c r="F39" s="43"/>
      <c r="G39" s="43"/>
      <c r="H39" s="43"/>
      <c r="I39" s="43"/>
      <c r="J39" s="44"/>
      <c r="K39" s="43"/>
      <c r="L39" s="35"/>
      <c r="M39" s="97"/>
      <c r="N39" s="97"/>
      <c r="O39" s="105" t="str">
        <f t="shared" si="2"/>
        <v/>
      </c>
      <c r="P39" s="43"/>
      <c r="Q39" s="45"/>
      <c r="R39" s="110" t="str">
        <f t="shared" si="3"/>
        <v/>
      </c>
      <c r="S39" s="45"/>
      <c r="T39" s="120" t="str">
        <f t="shared" si="4"/>
        <v/>
      </c>
      <c r="U39" s="36"/>
      <c r="V39" s="37" t="str">
        <f t="shared" si="5"/>
        <v/>
      </c>
      <c r="W39" s="99"/>
      <c r="X39" s="91">
        <f t="shared" si="6"/>
        <v>1</v>
      </c>
      <c r="Y39" s="23" t="b">
        <f t="shared" si="7"/>
        <v>0</v>
      </c>
      <c r="Z39" s="23" t="str">
        <f t="shared" si="8"/>
        <v/>
      </c>
      <c r="GP39" s="86"/>
      <c r="GQ39" s="86"/>
      <c r="GS39"/>
      <c r="GT39" s="9"/>
      <c r="GV39"/>
      <c r="HB39" s="85"/>
      <c r="HC39" s="31"/>
      <c r="HD39" s="31"/>
      <c r="HE39" s="31"/>
    </row>
    <row r="40" spans="1:213">
      <c r="A40" s="34" t="str">
        <f t="shared" si="1"/>
        <v/>
      </c>
      <c r="B40" s="35"/>
      <c r="C40" s="35"/>
      <c r="D40" s="115"/>
      <c r="E40" s="43"/>
      <c r="F40" s="43"/>
      <c r="G40" s="43"/>
      <c r="H40" s="43"/>
      <c r="I40" s="43"/>
      <c r="J40" s="44"/>
      <c r="K40" s="43"/>
      <c r="L40" s="35"/>
      <c r="M40" s="97"/>
      <c r="N40" s="97"/>
      <c r="O40" s="105" t="str">
        <f t="shared" si="2"/>
        <v/>
      </c>
      <c r="P40" s="43"/>
      <c r="Q40" s="45"/>
      <c r="R40" s="110" t="str">
        <f t="shared" si="3"/>
        <v/>
      </c>
      <c r="S40" s="45"/>
      <c r="T40" s="120" t="str">
        <f t="shared" si="4"/>
        <v/>
      </c>
      <c r="U40" s="36"/>
      <c r="V40" s="37" t="str">
        <f t="shared" si="5"/>
        <v/>
      </c>
      <c r="W40" s="99"/>
      <c r="X40" s="91">
        <f t="shared" si="6"/>
        <v>1</v>
      </c>
      <c r="Y40" s="23" t="b">
        <f t="shared" si="7"/>
        <v>0</v>
      </c>
      <c r="Z40" s="23" t="str">
        <f t="shared" si="8"/>
        <v/>
      </c>
      <c r="GP40" s="86"/>
      <c r="GQ40" s="86"/>
      <c r="GS40"/>
      <c r="GT40" s="9"/>
      <c r="GV40"/>
      <c r="HB40" s="85"/>
      <c r="HC40" s="31"/>
      <c r="HD40" s="31"/>
      <c r="HE40" s="31"/>
    </row>
    <row r="41" spans="1:213">
      <c r="A41" s="34" t="str">
        <f t="shared" si="1"/>
        <v/>
      </c>
      <c r="B41" s="35"/>
      <c r="C41" s="35"/>
      <c r="D41" s="115"/>
      <c r="E41" s="43"/>
      <c r="F41" s="43"/>
      <c r="G41" s="43"/>
      <c r="H41" s="43"/>
      <c r="I41" s="43"/>
      <c r="J41" s="44"/>
      <c r="K41" s="43"/>
      <c r="L41" s="35"/>
      <c r="M41" s="97"/>
      <c r="N41" s="97"/>
      <c r="O41" s="105" t="str">
        <f t="shared" si="2"/>
        <v/>
      </c>
      <c r="P41" s="43"/>
      <c r="Q41" s="45"/>
      <c r="R41" s="110" t="str">
        <f t="shared" si="3"/>
        <v/>
      </c>
      <c r="S41" s="45"/>
      <c r="T41" s="120" t="str">
        <f t="shared" si="4"/>
        <v/>
      </c>
      <c r="U41" s="36"/>
      <c r="V41" s="37" t="str">
        <f t="shared" si="5"/>
        <v/>
      </c>
      <c r="W41" s="99"/>
      <c r="X41" s="91">
        <f t="shared" si="6"/>
        <v>1</v>
      </c>
      <c r="Y41" s="23" t="b">
        <f t="shared" si="7"/>
        <v>0</v>
      </c>
      <c r="Z41" s="23" t="str">
        <f t="shared" si="8"/>
        <v/>
      </c>
      <c r="GP41" s="86"/>
      <c r="GQ41" s="86"/>
      <c r="GS41"/>
      <c r="GT41" s="9"/>
      <c r="GV41"/>
      <c r="HB41" s="85"/>
    </row>
    <row r="42" spans="1:213">
      <c r="A42" s="34" t="str">
        <f t="shared" si="1"/>
        <v/>
      </c>
      <c r="B42" s="35"/>
      <c r="C42" s="35"/>
      <c r="D42" s="115"/>
      <c r="E42" s="43"/>
      <c r="F42" s="43"/>
      <c r="G42" s="43"/>
      <c r="H42" s="43"/>
      <c r="I42" s="43"/>
      <c r="J42" s="44"/>
      <c r="K42" s="43"/>
      <c r="L42" s="35"/>
      <c r="M42" s="97"/>
      <c r="N42" s="97"/>
      <c r="O42" s="105" t="str">
        <f t="shared" si="2"/>
        <v/>
      </c>
      <c r="P42" s="43"/>
      <c r="Q42" s="45"/>
      <c r="R42" s="110" t="str">
        <f t="shared" si="3"/>
        <v/>
      </c>
      <c r="S42" s="45"/>
      <c r="T42" s="120" t="str">
        <f t="shared" si="4"/>
        <v/>
      </c>
      <c r="U42" s="36"/>
      <c r="V42" s="37" t="str">
        <f t="shared" si="5"/>
        <v/>
      </c>
      <c r="W42" s="99"/>
      <c r="X42" s="91">
        <f t="shared" si="6"/>
        <v>1</v>
      </c>
      <c r="Y42" s="23" t="b">
        <f t="shared" si="7"/>
        <v>0</v>
      </c>
      <c r="Z42" s="23" t="str">
        <f t="shared" si="8"/>
        <v/>
      </c>
      <c r="GP42" s="86"/>
      <c r="GQ42" s="86"/>
      <c r="GS42"/>
      <c r="GT42" s="9"/>
      <c r="GV42"/>
      <c r="HB42" s="85"/>
    </row>
    <row r="43" spans="1:213">
      <c r="A43" s="34" t="str">
        <f t="shared" si="1"/>
        <v/>
      </c>
      <c r="B43" s="35"/>
      <c r="C43" s="35"/>
      <c r="D43" s="115"/>
      <c r="E43" s="43"/>
      <c r="F43" s="43"/>
      <c r="G43" s="43"/>
      <c r="H43" s="43"/>
      <c r="I43" s="43"/>
      <c r="J43" s="44"/>
      <c r="K43" s="43"/>
      <c r="L43" s="35"/>
      <c r="M43" s="97"/>
      <c r="N43" s="97"/>
      <c r="O43" s="105" t="str">
        <f t="shared" si="2"/>
        <v/>
      </c>
      <c r="P43" s="43"/>
      <c r="Q43" s="45"/>
      <c r="R43" s="110" t="str">
        <f t="shared" si="3"/>
        <v/>
      </c>
      <c r="S43" s="45"/>
      <c r="T43" s="120" t="str">
        <f t="shared" si="4"/>
        <v/>
      </c>
      <c r="U43" s="36"/>
      <c r="V43" s="37" t="str">
        <f t="shared" si="5"/>
        <v/>
      </c>
      <c r="W43" s="99"/>
      <c r="X43" s="91">
        <f t="shared" si="6"/>
        <v>1</v>
      </c>
      <c r="Y43" s="23" t="b">
        <f t="shared" si="7"/>
        <v>0</v>
      </c>
      <c r="Z43" s="23" t="str">
        <f t="shared" si="8"/>
        <v/>
      </c>
      <c r="GP43" s="86"/>
      <c r="GQ43" s="86"/>
      <c r="GS43"/>
      <c r="GT43" s="9"/>
      <c r="GV43"/>
      <c r="HB43" s="85"/>
    </row>
    <row r="44" spans="1:213">
      <c r="A44" s="34" t="str">
        <f t="shared" si="1"/>
        <v/>
      </c>
      <c r="B44" s="35"/>
      <c r="C44" s="35"/>
      <c r="D44" s="115"/>
      <c r="E44" s="43"/>
      <c r="F44" s="43"/>
      <c r="G44" s="43"/>
      <c r="H44" s="43"/>
      <c r="I44" s="43"/>
      <c r="J44" s="44"/>
      <c r="K44" s="43"/>
      <c r="L44" s="35"/>
      <c r="M44" s="97"/>
      <c r="N44" s="97"/>
      <c r="O44" s="105" t="str">
        <f t="shared" si="2"/>
        <v/>
      </c>
      <c r="P44" s="43"/>
      <c r="Q44" s="45"/>
      <c r="R44" s="110" t="str">
        <f t="shared" si="3"/>
        <v/>
      </c>
      <c r="S44" s="45"/>
      <c r="T44" s="120" t="str">
        <f t="shared" si="4"/>
        <v/>
      </c>
      <c r="U44" s="36"/>
      <c r="V44" s="37" t="str">
        <f t="shared" si="5"/>
        <v/>
      </c>
      <c r="W44" s="99"/>
      <c r="X44" s="91">
        <f t="shared" si="6"/>
        <v>1</v>
      </c>
      <c r="Y44" s="23" t="b">
        <f t="shared" si="7"/>
        <v>0</v>
      </c>
      <c r="Z44" s="23" t="str">
        <f t="shared" si="8"/>
        <v/>
      </c>
      <c r="GP44" s="86"/>
      <c r="GQ44" s="86"/>
      <c r="GS44"/>
      <c r="GT44" s="9"/>
      <c r="GV44"/>
      <c r="HB44" s="85"/>
    </row>
    <row r="45" spans="1:213">
      <c r="A45" s="34" t="str">
        <f t="shared" si="1"/>
        <v/>
      </c>
      <c r="B45" s="35"/>
      <c r="C45" s="35"/>
      <c r="D45" s="115"/>
      <c r="E45" s="43"/>
      <c r="F45" s="43"/>
      <c r="G45" s="43"/>
      <c r="H45" s="43"/>
      <c r="I45" s="43"/>
      <c r="J45" s="44"/>
      <c r="K45" s="43"/>
      <c r="L45" s="35"/>
      <c r="M45" s="97"/>
      <c r="N45" s="97"/>
      <c r="O45" s="105" t="str">
        <f t="shared" si="2"/>
        <v/>
      </c>
      <c r="P45" s="43"/>
      <c r="Q45" s="45"/>
      <c r="R45" s="110" t="str">
        <f t="shared" si="3"/>
        <v/>
      </c>
      <c r="S45" s="45"/>
      <c r="T45" s="120" t="str">
        <f t="shared" si="4"/>
        <v/>
      </c>
      <c r="U45" s="36"/>
      <c r="V45" s="37" t="str">
        <f t="shared" si="5"/>
        <v/>
      </c>
      <c r="W45" s="99"/>
      <c r="X45" s="91">
        <f t="shared" si="6"/>
        <v>1</v>
      </c>
      <c r="Y45" s="23" t="b">
        <f t="shared" si="7"/>
        <v>0</v>
      </c>
      <c r="Z45" s="23" t="str">
        <f t="shared" si="8"/>
        <v/>
      </c>
      <c r="GP45" s="86"/>
      <c r="GQ45" s="86"/>
      <c r="GS45"/>
      <c r="GT45" s="9"/>
      <c r="GV45"/>
      <c r="HB45" s="85"/>
    </row>
    <row r="46" spans="1:213">
      <c r="A46" s="34" t="str">
        <f t="shared" si="1"/>
        <v/>
      </c>
      <c r="B46" s="35"/>
      <c r="C46" s="35"/>
      <c r="D46" s="115"/>
      <c r="E46" s="43"/>
      <c r="F46" s="43"/>
      <c r="G46" s="43"/>
      <c r="H46" s="43"/>
      <c r="I46" s="43"/>
      <c r="J46" s="44"/>
      <c r="K46" s="43"/>
      <c r="L46" s="35"/>
      <c r="M46" s="97"/>
      <c r="N46" s="97"/>
      <c r="O46" s="105" t="str">
        <f t="shared" si="2"/>
        <v/>
      </c>
      <c r="P46" s="43"/>
      <c r="Q46" s="45"/>
      <c r="R46" s="110" t="str">
        <f t="shared" si="3"/>
        <v/>
      </c>
      <c r="S46" s="45"/>
      <c r="T46" s="120" t="str">
        <f t="shared" si="4"/>
        <v/>
      </c>
      <c r="U46" s="36"/>
      <c r="V46" s="37" t="str">
        <f t="shared" si="5"/>
        <v/>
      </c>
      <c r="W46" s="99"/>
      <c r="X46" s="91">
        <f t="shared" si="6"/>
        <v>1</v>
      </c>
      <c r="Y46" s="23" t="b">
        <f t="shared" si="7"/>
        <v>0</v>
      </c>
      <c r="Z46" s="23" t="str">
        <f t="shared" si="8"/>
        <v/>
      </c>
      <c r="GP46" s="86"/>
      <c r="GQ46" s="86"/>
      <c r="GS46"/>
      <c r="GT46" s="9"/>
      <c r="GV46"/>
      <c r="HB46" s="85"/>
    </row>
    <row r="47" spans="1:213">
      <c r="A47" s="34" t="str">
        <f t="shared" si="1"/>
        <v/>
      </c>
      <c r="B47" s="35"/>
      <c r="C47" s="35"/>
      <c r="D47" s="115"/>
      <c r="E47" s="43"/>
      <c r="F47" s="43"/>
      <c r="G47" s="43"/>
      <c r="H47" s="43"/>
      <c r="I47" s="43"/>
      <c r="J47" s="44"/>
      <c r="K47" s="43"/>
      <c r="L47" s="35"/>
      <c r="M47" s="97"/>
      <c r="N47" s="97"/>
      <c r="O47" s="105" t="str">
        <f t="shared" si="2"/>
        <v/>
      </c>
      <c r="P47" s="43"/>
      <c r="Q47" s="45"/>
      <c r="R47" s="110" t="str">
        <f t="shared" si="3"/>
        <v/>
      </c>
      <c r="S47" s="45"/>
      <c r="T47" s="120" t="str">
        <f t="shared" si="4"/>
        <v/>
      </c>
      <c r="U47" s="36"/>
      <c r="V47" s="37" t="str">
        <f t="shared" si="5"/>
        <v/>
      </c>
      <c r="W47" s="99"/>
      <c r="X47" s="91">
        <f t="shared" si="6"/>
        <v>1</v>
      </c>
      <c r="Y47" s="23" t="b">
        <f t="shared" si="7"/>
        <v>0</v>
      </c>
      <c r="Z47" s="23" t="str">
        <f t="shared" si="8"/>
        <v/>
      </c>
      <c r="GP47" s="86"/>
      <c r="GQ47" s="86"/>
      <c r="GS47"/>
      <c r="GT47" s="9"/>
      <c r="GV47"/>
      <c r="HB47" s="85"/>
    </row>
    <row r="48" spans="1:213">
      <c r="A48" s="34" t="str">
        <f t="shared" si="1"/>
        <v/>
      </c>
      <c r="B48" s="35"/>
      <c r="C48" s="35"/>
      <c r="D48" s="115"/>
      <c r="E48" s="43"/>
      <c r="F48" s="43"/>
      <c r="G48" s="43"/>
      <c r="H48" s="43"/>
      <c r="I48" s="43"/>
      <c r="J48" s="44"/>
      <c r="K48" s="43"/>
      <c r="L48" s="35"/>
      <c r="M48" s="97"/>
      <c r="N48" s="97"/>
      <c r="O48" s="105" t="str">
        <f t="shared" si="2"/>
        <v/>
      </c>
      <c r="P48" s="43"/>
      <c r="Q48" s="45"/>
      <c r="R48" s="110" t="str">
        <f t="shared" si="3"/>
        <v/>
      </c>
      <c r="S48" s="45"/>
      <c r="T48" s="120" t="str">
        <f t="shared" si="4"/>
        <v/>
      </c>
      <c r="U48" s="36"/>
      <c r="V48" s="37" t="str">
        <f t="shared" si="5"/>
        <v/>
      </c>
      <c r="W48" s="99"/>
      <c r="X48" s="91">
        <f t="shared" si="6"/>
        <v>1</v>
      </c>
      <c r="Y48" s="23" t="b">
        <f t="shared" si="7"/>
        <v>0</v>
      </c>
      <c r="Z48" s="23" t="str">
        <f t="shared" si="8"/>
        <v/>
      </c>
      <c r="GP48" s="86"/>
      <c r="GQ48" s="86"/>
      <c r="GS48"/>
      <c r="GT48" s="9"/>
      <c r="GV48"/>
      <c r="HB48" s="85"/>
    </row>
    <row r="49" spans="1:210">
      <c r="A49" s="34" t="str">
        <f t="shared" si="1"/>
        <v/>
      </c>
      <c r="B49" s="35"/>
      <c r="C49" s="35"/>
      <c r="D49" s="115"/>
      <c r="E49" s="43"/>
      <c r="F49" s="43"/>
      <c r="G49" s="43"/>
      <c r="H49" s="43"/>
      <c r="I49" s="43"/>
      <c r="J49" s="44"/>
      <c r="K49" s="43"/>
      <c r="L49" s="35"/>
      <c r="M49" s="97"/>
      <c r="N49" s="97"/>
      <c r="O49" s="105" t="str">
        <f t="shared" si="2"/>
        <v/>
      </c>
      <c r="P49" s="43"/>
      <c r="Q49" s="45"/>
      <c r="R49" s="110" t="str">
        <f t="shared" si="3"/>
        <v/>
      </c>
      <c r="S49" s="45"/>
      <c r="T49" s="120" t="str">
        <f t="shared" si="4"/>
        <v/>
      </c>
      <c r="U49" s="36"/>
      <c r="V49" s="37" t="str">
        <f t="shared" si="5"/>
        <v/>
      </c>
      <c r="W49" s="99"/>
      <c r="X49" s="91">
        <f t="shared" si="6"/>
        <v>1</v>
      </c>
      <c r="Y49" s="23" t="b">
        <f t="shared" si="7"/>
        <v>0</v>
      </c>
      <c r="Z49" s="23" t="str">
        <f t="shared" si="8"/>
        <v/>
      </c>
      <c r="GP49" s="86"/>
      <c r="GQ49" s="86"/>
      <c r="GS49"/>
      <c r="GT49" s="9"/>
      <c r="GV49"/>
      <c r="HB49" s="85"/>
    </row>
    <row r="50" spans="1:210">
      <c r="A50" s="34" t="str">
        <f t="shared" si="1"/>
        <v/>
      </c>
      <c r="B50" s="35"/>
      <c r="C50" s="35"/>
      <c r="D50" s="115"/>
      <c r="E50" s="43"/>
      <c r="F50" s="43"/>
      <c r="G50" s="43"/>
      <c r="H50" s="43"/>
      <c r="I50" s="43"/>
      <c r="J50" s="44"/>
      <c r="K50" s="43"/>
      <c r="L50" s="35"/>
      <c r="M50" s="97"/>
      <c r="N50" s="97"/>
      <c r="O50" s="105" t="str">
        <f t="shared" si="2"/>
        <v/>
      </c>
      <c r="P50" s="43"/>
      <c r="Q50" s="45"/>
      <c r="R50" s="110" t="str">
        <f t="shared" si="3"/>
        <v/>
      </c>
      <c r="S50" s="45"/>
      <c r="T50" s="120" t="str">
        <f t="shared" si="4"/>
        <v/>
      </c>
      <c r="U50" s="36"/>
      <c r="V50" s="37" t="str">
        <f t="shared" si="5"/>
        <v/>
      </c>
      <c r="W50" s="99"/>
      <c r="X50" s="91">
        <f t="shared" si="6"/>
        <v>1</v>
      </c>
      <c r="Y50" s="23" t="b">
        <f t="shared" si="7"/>
        <v>0</v>
      </c>
      <c r="Z50" s="23" t="str">
        <f t="shared" si="8"/>
        <v/>
      </c>
      <c r="GS50"/>
      <c r="GT50" s="9"/>
      <c r="GV50"/>
      <c r="HB50" s="85"/>
    </row>
    <row r="51" spans="1:210">
      <c r="A51" s="34" t="str">
        <f t="shared" si="1"/>
        <v/>
      </c>
      <c r="B51" s="35"/>
      <c r="C51" s="35"/>
      <c r="D51" s="115"/>
      <c r="E51" s="43"/>
      <c r="F51" s="43"/>
      <c r="G51" s="43"/>
      <c r="H51" s="43"/>
      <c r="I51" s="43"/>
      <c r="J51" s="44"/>
      <c r="K51" s="43"/>
      <c r="L51" s="35"/>
      <c r="M51" s="97"/>
      <c r="N51" s="97"/>
      <c r="O51" s="105" t="str">
        <f t="shared" si="2"/>
        <v/>
      </c>
      <c r="P51" s="43"/>
      <c r="Q51" s="45"/>
      <c r="R51" s="110" t="str">
        <f t="shared" si="3"/>
        <v/>
      </c>
      <c r="S51" s="45"/>
      <c r="T51" s="120" t="str">
        <f t="shared" si="4"/>
        <v/>
      </c>
      <c r="U51" s="36"/>
      <c r="V51" s="37" t="str">
        <f t="shared" si="5"/>
        <v/>
      </c>
      <c r="W51" s="99"/>
      <c r="X51" s="91">
        <f t="shared" si="6"/>
        <v>1</v>
      </c>
      <c r="Y51" s="23" t="b">
        <f t="shared" si="7"/>
        <v>0</v>
      </c>
      <c r="Z51" s="23" t="str">
        <f t="shared" si="8"/>
        <v/>
      </c>
      <c r="GS51"/>
      <c r="GT51" s="9"/>
      <c r="GV51"/>
      <c r="HB51" s="85"/>
    </row>
    <row r="52" spans="1:210">
      <c r="A52" s="34" t="str">
        <f t="shared" si="1"/>
        <v/>
      </c>
      <c r="B52" s="35"/>
      <c r="C52" s="35"/>
      <c r="D52" s="115"/>
      <c r="E52" s="43"/>
      <c r="F52" s="43"/>
      <c r="G52" s="43"/>
      <c r="H52" s="43"/>
      <c r="I52" s="43"/>
      <c r="J52" s="44"/>
      <c r="K52" s="43"/>
      <c r="L52" s="35"/>
      <c r="M52" s="97"/>
      <c r="N52" s="97"/>
      <c r="O52" s="105" t="str">
        <f t="shared" si="2"/>
        <v/>
      </c>
      <c r="P52" s="43"/>
      <c r="Q52" s="45"/>
      <c r="R52" s="110" t="str">
        <f t="shared" si="3"/>
        <v/>
      </c>
      <c r="S52" s="45"/>
      <c r="T52" s="120" t="str">
        <f t="shared" si="4"/>
        <v/>
      </c>
      <c r="U52" s="36"/>
      <c r="V52" s="37" t="str">
        <f t="shared" si="5"/>
        <v/>
      </c>
      <c r="W52" s="99"/>
      <c r="X52" s="91">
        <f t="shared" si="6"/>
        <v>1</v>
      </c>
      <c r="Y52" s="23" t="b">
        <f t="shared" si="7"/>
        <v>0</v>
      </c>
      <c r="Z52" s="23" t="str">
        <f t="shared" si="8"/>
        <v/>
      </c>
      <c r="GS52"/>
      <c r="GT52" s="9"/>
      <c r="GV52"/>
      <c r="HB52" s="85"/>
    </row>
    <row r="53" spans="1:210">
      <c r="A53" s="34" t="str">
        <f t="shared" si="1"/>
        <v/>
      </c>
      <c r="B53" s="35"/>
      <c r="C53" s="35"/>
      <c r="D53" s="115"/>
      <c r="E53" s="43"/>
      <c r="F53" s="43"/>
      <c r="G53" s="43"/>
      <c r="H53" s="43"/>
      <c r="I53" s="43"/>
      <c r="J53" s="44"/>
      <c r="K53" s="43"/>
      <c r="L53" s="35"/>
      <c r="M53" s="97"/>
      <c r="N53" s="97"/>
      <c r="O53" s="105" t="str">
        <f t="shared" si="2"/>
        <v/>
      </c>
      <c r="P53" s="43"/>
      <c r="Q53" s="45"/>
      <c r="R53" s="110" t="str">
        <f t="shared" si="3"/>
        <v/>
      </c>
      <c r="S53" s="45"/>
      <c r="T53" s="120" t="str">
        <f t="shared" si="4"/>
        <v/>
      </c>
      <c r="U53" s="36"/>
      <c r="V53" s="37" t="str">
        <f t="shared" si="5"/>
        <v/>
      </c>
      <c r="W53" s="99"/>
      <c r="X53" s="91">
        <f t="shared" si="6"/>
        <v>1</v>
      </c>
      <c r="Y53" s="23" t="b">
        <f t="shared" si="7"/>
        <v>0</v>
      </c>
      <c r="Z53" s="23" t="str">
        <f t="shared" si="8"/>
        <v/>
      </c>
      <c r="GS53"/>
      <c r="GT53" s="9"/>
      <c r="GV53"/>
      <c r="HB53" s="85"/>
    </row>
    <row r="54" spans="1:210">
      <c r="A54" s="34" t="str">
        <f t="shared" si="1"/>
        <v/>
      </c>
      <c r="B54" s="35"/>
      <c r="C54" s="35"/>
      <c r="D54" s="115"/>
      <c r="E54" s="43"/>
      <c r="F54" s="43"/>
      <c r="G54" s="43"/>
      <c r="H54" s="43"/>
      <c r="I54" s="43"/>
      <c r="J54" s="44"/>
      <c r="K54" s="43"/>
      <c r="L54" s="35"/>
      <c r="M54" s="97"/>
      <c r="N54" s="97"/>
      <c r="O54" s="105" t="str">
        <f t="shared" si="2"/>
        <v/>
      </c>
      <c r="P54" s="43"/>
      <c r="Q54" s="45"/>
      <c r="R54" s="110" t="str">
        <f t="shared" si="3"/>
        <v/>
      </c>
      <c r="S54" s="45"/>
      <c r="T54" s="120" t="str">
        <f t="shared" si="4"/>
        <v/>
      </c>
      <c r="U54" s="36"/>
      <c r="V54" s="37" t="str">
        <f t="shared" si="5"/>
        <v/>
      </c>
      <c r="W54" s="99"/>
      <c r="X54" s="91">
        <f t="shared" si="6"/>
        <v>1</v>
      </c>
      <c r="Y54" s="23" t="b">
        <f t="shared" si="7"/>
        <v>0</v>
      </c>
      <c r="Z54" s="23" t="str">
        <f t="shared" si="8"/>
        <v/>
      </c>
      <c r="GS54"/>
      <c r="GT54" s="9"/>
      <c r="GV54"/>
      <c r="HB54" s="85"/>
    </row>
    <row r="55" spans="1:210">
      <c r="A55" s="34" t="str">
        <f t="shared" si="1"/>
        <v/>
      </c>
      <c r="B55" s="35"/>
      <c r="C55" s="35"/>
      <c r="D55" s="115"/>
      <c r="E55" s="43"/>
      <c r="F55" s="43"/>
      <c r="G55" s="43"/>
      <c r="H55" s="43"/>
      <c r="I55" s="43"/>
      <c r="J55" s="44"/>
      <c r="K55" s="43"/>
      <c r="L55" s="35"/>
      <c r="M55" s="97"/>
      <c r="N55" s="97"/>
      <c r="O55" s="105" t="str">
        <f t="shared" si="2"/>
        <v/>
      </c>
      <c r="P55" s="43"/>
      <c r="Q55" s="45"/>
      <c r="R55" s="110" t="str">
        <f t="shared" si="3"/>
        <v/>
      </c>
      <c r="S55" s="45"/>
      <c r="T55" s="120" t="str">
        <f t="shared" si="4"/>
        <v/>
      </c>
      <c r="U55" s="36"/>
      <c r="V55" s="37" t="str">
        <f t="shared" si="5"/>
        <v/>
      </c>
      <c r="W55" s="99"/>
      <c r="X55" s="91">
        <f t="shared" si="6"/>
        <v>1</v>
      </c>
      <c r="Y55" s="23" t="b">
        <f t="shared" si="7"/>
        <v>0</v>
      </c>
      <c r="Z55" s="23" t="str">
        <f t="shared" si="8"/>
        <v/>
      </c>
      <c r="GS55"/>
      <c r="GT55" s="9"/>
      <c r="GV55"/>
      <c r="HB55" s="85"/>
    </row>
    <row r="56" spans="1:210">
      <c r="A56" s="34" t="str">
        <f t="shared" si="1"/>
        <v/>
      </c>
      <c r="B56" s="35"/>
      <c r="C56" s="35"/>
      <c r="D56" s="115"/>
      <c r="E56" s="43"/>
      <c r="F56" s="43"/>
      <c r="G56" s="43"/>
      <c r="H56" s="43"/>
      <c r="I56" s="43"/>
      <c r="J56" s="44"/>
      <c r="K56" s="43"/>
      <c r="L56" s="35"/>
      <c r="M56" s="97"/>
      <c r="N56" s="97"/>
      <c r="O56" s="105" t="str">
        <f t="shared" si="2"/>
        <v/>
      </c>
      <c r="P56" s="43"/>
      <c r="Q56" s="45"/>
      <c r="R56" s="110" t="str">
        <f t="shared" si="3"/>
        <v/>
      </c>
      <c r="S56" s="45"/>
      <c r="T56" s="120" t="str">
        <f t="shared" si="4"/>
        <v/>
      </c>
      <c r="U56" s="36"/>
      <c r="V56" s="37" t="str">
        <f t="shared" si="5"/>
        <v/>
      </c>
      <c r="W56" s="99"/>
      <c r="X56" s="91">
        <f t="shared" si="6"/>
        <v>1</v>
      </c>
      <c r="Y56" s="23" t="b">
        <f t="shared" si="7"/>
        <v>0</v>
      </c>
      <c r="Z56" s="23" t="str">
        <f t="shared" si="8"/>
        <v/>
      </c>
      <c r="GS56"/>
      <c r="GT56" s="9"/>
      <c r="GV56"/>
      <c r="HB56" s="85"/>
    </row>
    <row r="57" spans="1:210">
      <c r="A57" s="34" t="str">
        <f t="shared" si="1"/>
        <v/>
      </c>
      <c r="B57" s="35"/>
      <c r="C57" s="35"/>
      <c r="D57" s="115"/>
      <c r="E57" s="43"/>
      <c r="F57" s="43"/>
      <c r="G57" s="43"/>
      <c r="H57" s="43"/>
      <c r="I57" s="43"/>
      <c r="J57" s="44"/>
      <c r="K57" s="43"/>
      <c r="L57" s="35"/>
      <c r="M57" s="97"/>
      <c r="N57" s="97"/>
      <c r="O57" s="105" t="str">
        <f t="shared" si="2"/>
        <v/>
      </c>
      <c r="P57" s="43"/>
      <c r="Q57" s="45"/>
      <c r="R57" s="110" t="str">
        <f t="shared" si="3"/>
        <v/>
      </c>
      <c r="S57" s="45"/>
      <c r="T57" s="120" t="str">
        <f t="shared" si="4"/>
        <v/>
      </c>
      <c r="U57" s="36"/>
      <c r="V57" s="37" t="str">
        <f t="shared" si="5"/>
        <v/>
      </c>
      <c r="W57" s="99"/>
      <c r="X57" s="91">
        <f t="shared" si="6"/>
        <v>1</v>
      </c>
      <c r="Y57" s="23" t="b">
        <f t="shared" si="7"/>
        <v>0</v>
      </c>
      <c r="Z57" s="23" t="str">
        <f t="shared" si="8"/>
        <v/>
      </c>
      <c r="GS57"/>
      <c r="GT57" s="9"/>
      <c r="GV57"/>
      <c r="HB57" s="85"/>
    </row>
    <row r="58" spans="1:210">
      <c r="A58" s="34" t="str">
        <f t="shared" si="1"/>
        <v/>
      </c>
      <c r="B58" s="35"/>
      <c r="C58" s="35"/>
      <c r="D58" s="115"/>
      <c r="E58" s="43"/>
      <c r="F58" s="43"/>
      <c r="G58" s="43"/>
      <c r="H58" s="43"/>
      <c r="I58" s="43"/>
      <c r="J58" s="44"/>
      <c r="K58" s="43"/>
      <c r="L58" s="35"/>
      <c r="M58" s="97"/>
      <c r="N58" s="97"/>
      <c r="O58" s="105" t="str">
        <f t="shared" si="2"/>
        <v/>
      </c>
      <c r="P58" s="43"/>
      <c r="Q58" s="45"/>
      <c r="R58" s="110" t="str">
        <f t="shared" si="3"/>
        <v/>
      </c>
      <c r="S58" s="45"/>
      <c r="T58" s="120" t="str">
        <f t="shared" si="4"/>
        <v/>
      </c>
      <c r="U58" s="36"/>
      <c r="V58" s="37" t="str">
        <f t="shared" si="5"/>
        <v/>
      </c>
      <c r="W58" s="99"/>
      <c r="X58" s="91">
        <f t="shared" si="6"/>
        <v>1</v>
      </c>
      <c r="Y58" s="23" t="b">
        <f t="shared" si="7"/>
        <v>0</v>
      </c>
      <c r="Z58" s="23" t="str">
        <f t="shared" si="8"/>
        <v/>
      </c>
      <c r="GS58"/>
      <c r="GT58" s="9"/>
      <c r="GV58"/>
      <c r="HB58" s="85"/>
    </row>
    <row r="59" spans="1:210">
      <c r="A59" s="34" t="str">
        <f t="shared" si="1"/>
        <v/>
      </c>
      <c r="B59" s="35"/>
      <c r="C59" s="35"/>
      <c r="D59" s="115"/>
      <c r="E59" s="43"/>
      <c r="F59" s="43"/>
      <c r="G59" s="43"/>
      <c r="H59" s="43"/>
      <c r="I59" s="43"/>
      <c r="J59" s="44"/>
      <c r="K59" s="43"/>
      <c r="L59" s="35"/>
      <c r="M59" s="97"/>
      <c r="N59" s="97"/>
      <c r="O59" s="105" t="str">
        <f t="shared" si="2"/>
        <v/>
      </c>
      <c r="P59" s="43"/>
      <c r="Q59" s="45"/>
      <c r="R59" s="110" t="str">
        <f t="shared" si="3"/>
        <v/>
      </c>
      <c r="S59" s="45"/>
      <c r="T59" s="120" t="str">
        <f t="shared" si="4"/>
        <v/>
      </c>
      <c r="U59" s="36"/>
      <c r="V59" s="37" t="str">
        <f t="shared" si="5"/>
        <v/>
      </c>
      <c r="W59" s="99"/>
      <c r="X59" s="91">
        <f t="shared" si="6"/>
        <v>1</v>
      </c>
      <c r="Y59" s="23" t="b">
        <f t="shared" si="7"/>
        <v>0</v>
      </c>
      <c r="Z59" s="23" t="str">
        <f t="shared" si="8"/>
        <v/>
      </c>
      <c r="GS59"/>
      <c r="GT59" s="9"/>
      <c r="GV59"/>
      <c r="HB59" s="85"/>
    </row>
    <row r="60" spans="1:210">
      <c r="A60" s="34" t="str">
        <f t="shared" si="1"/>
        <v/>
      </c>
      <c r="B60" s="35"/>
      <c r="C60" s="35"/>
      <c r="D60" s="115"/>
      <c r="E60" s="43"/>
      <c r="F60" s="43"/>
      <c r="G60" s="43"/>
      <c r="H60" s="43"/>
      <c r="I60" s="43"/>
      <c r="J60" s="44"/>
      <c r="K60" s="43"/>
      <c r="L60" s="35"/>
      <c r="M60" s="97"/>
      <c r="N60" s="97"/>
      <c r="O60" s="105" t="str">
        <f t="shared" si="2"/>
        <v/>
      </c>
      <c r="P60" s="43"/>
      <c r="Q60" s="45"/>
      <c r="R60" s="110" t="str">
        <f t="shared" si="3"/>
        <v/>
      </c>
      <c r="S60" s="45"/>
      <c r="T60" s="120" t="str">
        <f t="shared" si="4"/>
        <v/>
      </c>
      <c r="U60" s="36"/>
      <c r="V60" s="37" t="str">
        <f t="shared" si="5"/>
        <v/>
      </c>
      <c r="W60" s="99"/>
      <c r="X60" s="91">
        <f t="shared" si="6"/>
        <v>1</v>
      </c>
      <c r="Y60" s="23" t="b">
        <f t="shared" si="7"/>
        <v>0</v>
      </c>
      <c r="Z60" s="23" t="str">
        <f t="shared" si="8"/>
        <v/>
      </c>
      <c r="GS60"/>
      <c r="GT60" s="9"/>
      <c r="GV60"/>
      <c r="HB60" s="85"/>
    </row>
    <row r="61" spans="1:210">
      <c r="A61" s="34" t="str">
        <f t="shared" si="1"/>
        <v/>
      </c>
      <c r="B61" s="35"/>
      <c r="C61" s="35"/>
      <c r="D61" s="115"/>
      <c r="E61" s="43"/>
      <c r="F61" s="43"/>
      <c r="G61" s="43"/>
      <c r="H61" s="43"/>
      <c r="I61" s="43"/>
      <c r="J61" s="44"/>
      <c r="K61" s="43"/>
      <c r="L61" s="35"/>
      <c r="M61" s="97"/>
      <c r="N61" s="97"/>
      <c r="O61" s="105" t="str">
        <f t="shared" si="2"/>
        <v/>
      </c>
      <c r="P61" s="43"/>
      <c r="Q61" s="45"/>
      <c r="R61" s="110" t="str">
        <f t="shared" si="3"/>
        <v/>
      </c>
      <c r="S61" s="45"/>
      <c r="T61" s="120" t="str">
        <f t="shared" si="4"/>
        <v/>
      </c>
      <c r="U61" s="36"/>
      <c r="V61" s="37" t="str">
        <f t="shared" si="5"/>
        <v/>
      </c>
      <c r="W61" s="99"/>
      <c r="X61" s="91">
        <f t="shared" si="6"/>
        <v>1</v>
      </c>
      <c r="Y61" s="23" t="b">
        <f t="shared" si="7"/>
        <v>0</v>
      </c>
      <c r="Z61" s="23" t="str">
        <f t="shared" si="8"/>
        <v/>
      </c>
      <c r="GS61"/>
      <c r="GT61" s="9"/>
      <c r="GV61"/>
      <c r="HB61" s="85"/>
    </row>
    <row r="62" spans="1:210">
      <c r="A62" s="34" t="str">
        <f t="shared" si="1"/>
        <v/>
      </c>
      <c r="B62" s="35"/>
      <c r="C62" s="35"/>
      <c r="D62" s="115"/>
      <c r="E62" s="43"/>
      <c r="F62" s="43"/>
      <c r="G62" s="43"/>
      <c r="H62" s="43"/>
      <c r="I62" s="43"/>
      <c r="J62" s="44"/>
      <c r="K62" s="43"/>
      <c r="L62" s="35"/>
      <c r="M62" s="97"/>
      <c r="N62" s="97"/>
      <c r="O62" s="105" t="str">
        <f t="shared" si="2"/>
        <v/>
      </c>
      <c r="P62" s="43"/>
      <c r="Q62" s="45"/>
      <c r="R62" s="110" t="str">
        <f t="shared" si="3"/>
        <v/>
      </c>
      <c r="S62" s="45"/>
      <c r="T62" s="120" t="str">
        <f t="shared" si="4"/>
        <v/>
      </c>
      <c r="U62" s="36"/>
      <c r="V62" s="37" t="str">
        <f t="shared" si="5"/>
        <v/>
      </c>
      <c r="W62" s="99"/>
      <c r="X62" s="91">
        <f t="shared" si="6"/>
        <v>1</v>
      </c>
      <c r="Y62" s="23" t="b">
        <f t="shared" si="7"/>
        <v>0</v>
      </c>
      <c r="Z62" s="23" t="str">
        <f t="shared" si="8"/>
        <v/>
      </c>
      <c r="GS62"/>
      <c r="GT62" s="9"/>
      <c r="GV62"/>
      <c r="HB62" s="85"/>
    </row>
    <row r="63" spans="1:210">
      <c r="A63" s="34" t="str">
        <f t="shared" si="1"/>
        <v/>
      </c>
      <c r="B63" s="35"/>
      <c r="C63" s="35"/>
      <c r="D63" s="115"/>
      <c r="E63" s="43"/>
      <c r="F63" s="43"/>
      <c r="G63" s="43"/>
      <c r="H63" s="43"/>
      <c r="I63" s="43"/>
      <c r="J63" s="44"/>
      <c r="K63" s="43"/>
      <c r="L63" s="35"/>
      <c r="M63" s="97"/>
      <c r="N63" s="97"/>
      <c r="O63" s="105" t="str">
        <f t="shared" si="2"/>
        <v/>
      </c>
      <c r="P63" s="43"/>
      <c r="Q63" s="45"/>
      <c r="R63" s="110" t="str">
        <f t="shared" si="3"/>
        <v/>
      </c>
      <c r="S63" s="45"/>
      <c r="T63" s="120" t="str">
        <f t="shared" si="4"/>
        <v/>
      </c>
      <c r="U63" s="36"/>
      <c r="V63" s="37" t="str">
        <f t="shared" si="5"/>
        <v/>
      </c>
      <c r="W63" s="99"/>
      <c r="X63" s="91">
        <f t="shared" si="6"/>
        <v>1</v>
      </c>
      <c r="Y63" s="23" t="b">
        <f t="shared" si="7"/>
        <v>0</v>
      </c>
      <c r="Z63" s="23" t="str">
        <f t="shared" si="8"/>
        <v/>
      </c>
      <c r="GS63"/>
      <c r="GT63" s="9"/>
      <c r="GV63"/>
      <c r="HB63" s="85"/>
    </row>
    <row r="64" spans="1:210">
      <c r="A64" s="34" t="str">
        <f t="shared" si="1"/>
        <v/>
      </c>
      <c r="B64" s="35"/>
      <c r="C64" s="35"/>
      <c r="D64" s="115"/>
      <c r="E64" s="43"/>
      <c r="F64" s="43"/>
      <c r="G64" s="43"/>
      <c r="H64" s="43"/>
      <c r="I64" s="43"/>
      <c r="J64" s="44"/>
      <c r="K64" s="43"/>
      <c r="L64" s="35"/>
      <c r="M64" s="97"/>
      <c r="N64" s="97"/>
      <c r="O64" s="105" t="str">
        <f t="shared" si="2"/>
        <v/>
      </c>
      <c r="P64" s="43"/>
      <c r="Q64" s="45"/>
      <c r="R64" s="110" t="str">
        <f t="shared" si="3"/>
        <v/>
      </c>
      <c r="S64" s="45"/>
      <c r="T64" s="120" t="str">
        <f t="shared" si="4"/>
        <v/>
      </c>
      <c r="U64" s="36"/>
      <c r="V64" s="37" t="str">
        <f t="shared" si="5"/>
        <v/>
      </c>
      <c r="W64" s="99"/>
      <c r="X64" s="91">
        <f t="shared" si="6"/>
        <v>1</v>
      </c>
      <c r="Y64" s="23" t="b">
        <f t="shared" si="7"/>
        <v>0</v>
      </c>
      <c r="Z64" s="23" t="str">
        <f t="shared" si="8"/>
        <v/>
      </c>
      <c r="GS64"/>
      <c r="GT64" s="9"/>
      <c r="GV64"/>
      <c r="HB64" s="85"/>
    </row>
    <row r="65" spans="1:210">
      <c r="A65" s="34" t="str">
        <f t="shared" si="1"/>
        <v/>
      </c>
      <c r="B65" s="35"/>
      <c r="C65" s="35"/>
      <c r="D65" s="115"/>
      <c r="E65" s="43"/>
      <c r="F65" s="43"/>
      <c r="G65" s="43"/>
      <c r="H65" s="43"/>
      <c r="I65" s="43"/>
      <c r="J65" s="44"/>
      <c r="K65" s="43"/>
      <c r="L65" s="35"/>
      <c r="M65" s="97"/>
      <c r="N65" s="97"/>
      <c r="O65" s="105" t="str">
        <f t="shared" si="2"/>
        <v/>
      </c>
      <c r="P65" s="43"/>
      <c r="Q65" s="45"/>
      <c r="R65" s="110" t="str">
        <f t="shared" si="3"/>
        <v/>
      </c>
      <c r="S65" s="45"/>
      <c r="T65" s="120" t="str">
        <f t="shared" si="4"/>
        <v/>
      </c>
      <c r="U65" s="36"/>
      <c r="V65" s="37" t="str">
        <f t="shared" si="5"/>
        <v/>
      </c>
      <c r="W65" s="99"/>
      <c r="X65" s="91">
        <f t="shared" si="6"/>
        <v>1</v>
      </c>
      <c r="Y65" s="23" t="b">
        <f t="shared" si="7"/>
        <v>0</v>
      </c>
      <c r="Z65" s="23" t="str">
        <f t="shared" si="8"/>
        <v/>
      </c>
      <c r="GS65"/>
      <c r="GT65" s="9"/>
      <c r="GV65"/>
      <c r="HB65" s="85"/>
    </row>
    <row r="66" spans="1:210">
      <c r="A66" s="34" t="str">
        <f t="shared" si="1"/>
        <v/>
      </c>
      <c r="B66" s="35"/>
      <c r="C66" s="35"/>
      <c r="D66" s="115"/>
      <c r="E66" s="43"/>
      <c r="F66" s="43"/>
      <c r="G66" s="43"/>
      <c r="H66" s="43"/>
      <c r="I66" s="43"/>
      <c r="J66" s="44"/>
      <c r="K66" s="43"/>
      <c r="L66" s="35"/>
      <c r="M66" s="97"/>
      <c r="N66" s="97"/>
      <c r="O66" s="105" t="str">
        <f t="shared" si="2"/>
        <v/>
      </c>
      <c r="P66" s="43"/>
      <c r="Q66" s="45"/>
      <c r="R66" s="110" t="str">
        <f t="shared" si="3"/>
        <v/>
      </c>
      <c r="S66" s="45"/>
      <c r="T66" s="120" t="str">
        <f t="shared" si="4"/>
        <v/>
      </c>
      <c r="U66" s="36"/>
      <c r="V66" s="37" t="str">
        <f t="shared" si="5"/>
        <v/>
      </c>
      <c r="W66" s="99"/>
      <c r="X66" s="91">
        <f t="shared" si="6"/>
        <v>1</v>
      </c>
      <c r="Y66" s="23" t="b">
        <f t="shared" si="7"/>
        <v>0</v>
      </c>
      <c r="Z66" s="23" t="str">
        <f t="shared" si="8"/>
        <v/>
      </c>
      <c r="GS66"/>
      <c r="GT66" s="9"/>
      <c r="GV66"/>
      <c r="HB66" s="85"/>
    </row>
    <row r="67" spans="1:210">
      <c r="A67" s="34" t="str">
        <f t="shared" si="1"/>
        <v/>
      </c>
      <c r="B67" s="35"/>
      <c r="C67" s="35"/>
      <c r="D67" s="115"/>
      <c r="E67" s="43"/>
      <c r="F67" s="43"/>
      <c r="G67" s="43"/>
      <c r="H67" s="43"/>
      <c r="I67" s="43"/>
      <c r="J67" s="44"/>
      <c r="K67" s="43"/>
      <c r="L67" s="35"/>
      <c r="M67" s="97"/>
      <c r="N67" s="97"/>
      <c r="O67" s="105" t="str">
        <f t="shared" si="2"/>
        <v/>
      </c>
      <c r="P67" s="43"/>
      <c r="Q67" s="45"/>
      <c r="R67" s="110" t="str">
        <f t="shared" si="3"/>
        <v/>
      </c>
      <c r="S67" s="45"/>
      <c r="T67" s="120" t="str">
        <f t="shared" si="4"/>
        <v/>
      </c>
      <c r="U67" s="36"/>
      <c r="V67" s="37" t="str">
        <f t="shared" si="5"/>
        <v/>
      </c>
      <c r="W67" s="99"/>
      <c r="X67" s="91">
        <f t="shared" si="6"/>
        <v>1</v>
      </c>
      <c r="Y67" s="23" t="b">
        <f t="shared" si="7"/>
        <v>0</v>
      </c>
      <c r="Z67" s="23" t="str">
        <f t="shared" si="8"/>
        <v/>
      </c>
      <c r="GS67"/>
      <c r="GT67" s="9"/>
      <c r="GV67"/>
      <c r="HB67" s="85"/>
    </row>
    <row r="68" spans="1:210">
      <c r="A68" s="34" t="str">
        <f t="shared" si="1"/>
        <v/>
      </c>
      <c r="B68" s="35"/>
      <c r="C68" s="35"/>
      <c r="D68" s="115"/>
      <c r="E68" s="43"/>
      <c r="F68" s="43"/>
      <c r="G68" s="43"/>
      <c r="H68" s="43"/>
      <c r="I68" s="43"/>
      <c r="J68" s="44"/>
      <c r="K68" s="43"/>
      <c r="L68" s="35"/>
      <c r="M68" s="97"/>
      <c r="N68" s="97"/>
      <c r="O68" s="105" t="str">
        <f t="shared" si="2"/>
        <v/>
      </c>
      <c r="P68" s="43"/>
      <c r="Q68" s="45"/>
      <c r="R68" s="110" t="str">
        <f t="shared" si="3"/>
        <v/>
      </c>
      <c r="S68" s="45"/>
      <c r="T68" s="120" t="str">
        <f t="shared" si="4"/>
        <v/>
      </c>
      <c r="U68" s="36"/>
      <c r="V68" s="37" t="str">
        <f t="shared" si="5"/>
        <v/>
      </c>
      <c r="W68" s="99"/>
      <c r="X68" s="91">
        <f t="shared" si="6"/>
        <v>1</v>
      </c>
      <c r="Y68" s="23" t="b">
        <f t="shared" si="7"/>
        <v>0</v>
      </c>
      <c r="Z68" s="23" t="str">
        <f t="shared" si="8"/>
        <v/>
      </c>
      <c r="GS68"/>
      <c r="GT68" s="9"/>
      <c r="GV68"/>
      <c r="HB68" s="85"/>
    </row>
    <row r="69" spans="1:210">
      <c r="A69" s="34" t="str">
        <f t="shared" si="1"/>
        <v/>
      </c>
      <c r="B69" s="35"/>
      <c r="C69" s="35"/>
      <c r="D69" s="115"/>
      <c r="E69" s="43"/>
      <c r="F69" s="43"/>
      <c r="G69" s="43"/>
      <c r="H69" s="43"/>
      <c r="I69" s="43"/>
      <c r="J69" s="44"/>
      <c r="K69" s="43"/>
      <c r="L69" s="35"/>
      <c r="M69" s="97"/>
      <c r="N69" s="97"/>
      <c r="O69" s="105" t="str">
        <f t="shared" si="2"/>
        <v/>
      </c>
      <c r="P69" s="43"/>
      <c r="Q69" s="45"/>
      <c r="R69" s="110" t="str">
        <f t="shared" si="3"/>
        <v/>
      </c>
      <c r="S69" s="45"/>
      <c r="T69" s="120" t="str">
        <f t="shared" si="4"/>
        <v/>
      </c>
      <c r="U69" s="36"/>
      <c r="V69" s="37" t="str">
        <f t="shared" si="5"/>
        <v/>
      </c>
      <c r="W69" s="99"/>
      <c r="X69" s="91">
        <f t="shared" si="6"/>
        <v>1</v>
      </c>
      <c r="Y69" s="23" t="b">
        <f t="shared" si="7"/>
        <v>0</v>
      </c>
      <c r="Z69" s="23" t="str">
        <f t="shared" si="8"/>
        <v/>
      </c>
      <c r="GS69"/>
      <c r="GT69" s="9"/>
      <c r="GV69"/>
      <c r="HB69" s="85"/>
    </row>
    <row r="70" spans="1:210">
      <c r="A70" s="34" t="str">
        <f t="shared" si="1"/>
        <v/>
      </c>
      <c r="B70" s="35"/>
      <c r="C70" s="35"/>
      <c r="D70" s="115"/>
      <c r="E70" s="43"/>
      <c r="F70" s="43"/>
      <c r="G70" s="43"/>
      <c r="H70" s="43"/>
      <c r="I70" s="43"/>
      <c r="J70" s="44"/>
      <c r="K70" s="43"/>
      <c r="L70" s="35"/>
      <c r="M70" s="97"/>
      <c r="N70" s="97"/>
      <c r="O70" s="105" t="str">
        <f t="shared" si="2"/>
        <v/>
      </c>
      <c r="P70" s="43"/>
      <c r="Q70" s="45"/>
      <c r="R70" s="110" t="str">
        <f t="shared" si="3"/>
        <v/>
      </c>
      <c r="S70" s="45"/>
      <c r="T70" s="120" t="str">
        <f t="shared" si="4"/>
        <v/>
      </c>
      <c r="U70" s="36"/>
      <c r="V70" s="37" t="str">
        <f t="shared" si="5"/>
        <v/>
      </c>
      <c r="W70" s="99"/>
      <c r="X70" s="91">
        <f t="shared" si="6"/>
        <v>1</v>
      </c>
      <c r="Y70" s="23" t="b">
        <f t="shared" si="7"/>
        <v>0</v>
      </c>
      <c r="Z70" s="23" t="str">
        <f t="shared" si="8"/>
        <v/>
      </c>
      <c r="GS70"/>
      <c r="GT70" s="9"/>
      <c r="GV70"/>
      <c r="HB70" s="85"/>
    </row>
    <row r="71" spans="1:210">
      <c r="A71" s="34" t="str">
        <f t="shared" si="1"/>
        <v/>
      </c>
      <c r="B71" s="35"/>
      <c r="C71" s="35"/>
      <c r="D71" s="115"/>
      <c r="E71" s="43"/>
      <c r="F71" s="43"/>
      <c r="G71" s="43"/>
      <c r="H71" s="43"/>
      <c r="I71" s="43"/>
      <c r="J71" s="44"/>
      <c r="K71" s="43"/>
      <c r="L71" s="35"/>
      <c r="M71" s="97"/>
      <c r="N71" s="97"/>
      <c r="O71" s="105" t="str">
        <f t="shared" si="2"/>
        <v/>
      </c>
      <c r="P71" s="43"/>
      <c r="Q71" s="45"/>
      <c r="R71" s="110" t="str">
        <f t="shared" si="3"/>
        <v/>
      </c>
      <c r="S71" s="45"/>
      <c r="T71" s="120" t="str">
        <f t="shared" si="4"/>
        <v/>
      </c>
      <c r="U71" s="36"/>
      <c r="V71" s="37" t="str">
        <f t="shared" si="5"/>
        <v/>
      </c>
      <c r="W71" s="99"/>
      <c r="X71" s="91">
        <f t="shared" si="6"/>
        <v>1</v>
      </c>
      <c r="Y71" s="23" t="b">
        <f t="shared" si="7"/>
        <v>0</v>
      </c>
      <c r="Z71" s="23" t="str">
        <f t="shared" si="8"/>
        <v/>
      </c>
      <c r="GS71"/>
      <c r="GT71" s="9"/>
      <c r="GV71"/>
      <c r="HB71" s="85"/>
    </row>
    <row r="72" spans="1:210">
      <c r="A72" s="34" t="str">
        <f t="shared" si="1"/>
        <v/>
      </c>
      <c r="B72" s="35"/>
      <c r="C72" s="35"/>
      <c r="D72" s="115"/>
      <c r="E72" s="43"/>
      <c r="F72" s="43"/>
      <c r="G72" s="43"/>
      <c r="H72" s="43"/>
      <c r="I72" s="43"/>
      <c r="J72" s="44"/>
      <c r="K72" s="43"/>
      <c r="L72" s="35"/>
      <c r="M72" s="97"/>
      <c r="N72" s="97"/>
      <c r="O72" s="105" t="str">
        <f t="shared" si="2"/>
        <v/>
      </c>
      <c r="P72" s="43"/>
      <c r="Q72" s="45"/>
      <c r="R72" s="110" t="str">
        <f t="shared" si="3"/>
        <v/>
      </c>
      <c r="S72" s="45"/>
      <c r="T72" s="120" t="str">
        <f t="shared" si="4"/>
        <v/>
      </c>
      <c r="U72" s="36"/>
      <c r="V72" s="37" t="str">
        <f t="shared" si="5"/>
        <v/>
      </c>
      <c r="W72" s="99"/>
      <c r="X72" s="91">
        <f t="shared" si="6"/>
        <v>1</v>
      </c>
      <c r="Y72" s="23" t="b">
        <f t="shared" si="7"/>
        <v>0</v>
      </c>
      <c r="Z72" s="23" t="str">
        <f t="shared" si="8"/>
        <v/>
      </c>
      <c r="GS72"/>
      <c r="GT72" s="9"/>
      <c r="GV72"/>
      <c r="HB72" s="85"/>
    </row>
    <row r="73" spans="1:210">
      <c r="A73" s="34" t="str">
        <f t="shared" si="1"/>
        <v/>
      </c>
      <c r="B73" s="35"/>
      <c r="C73" s="35"/>
      <c r="D73" s="115"/>
      <c r="E73" s="43"/>
      <c r="F73" s="43"/>
      <c r="G73" s="43"/>
      <c r="H73" s="43"/>
      <c r="I73" s="43"/>
      <c r="J73" s="44"/>
      <c r="K73" s="43"/>
      <c r="L73" s="35"/>
      <c r="M73" s="97"/>
      <c r="N73" s="97"/>
      <c r="O73" s="105" t="str">
        <f t="shared" si="2"/>
        <v/>
      </c>
      <c r="P73" s="43"/>
      <c r="Q73" s="45"/>
      <c r="R73" s="110" t="str">
        <f t="shared" si="3"/>
        <v/>
      </c>
      <c r="S73" s="45"/>
      <c r="T73" s="120" t="str">
        <f t="shared" si="4"/>
        <v/>
      </c>
      <c r="U73" s="36"/>
      <c r="V73" s="37" t="str">
        <f t="shared" si="5"/>
        <v/>
      </c>
      <c r="W73" s="99"/>
      <c r="X73" s="91">
        <f t="shared" si="6"/>
        <v>1</v>
      </c>
      <c r="Y73" s="23" t="b">
        <f t="shared" si="7"/>
        <v>0</v>
      </c>
      <c r="Z73" s="23" t="str">
        <f t="shared" si="8"/>
        <v/>
      </c>
      <c r="GS73"/>
      <c r="GT73" s="9"/>
      <c r="GV73"/>
      <c r="HB73" s="85"/>
    </row>
    <row r="74" spans="1:210">
      <c r="A74" s="34" t="str">
        <f t="shared" si="1"/>
        <v/>
      </c>
      <c r="B74" s="35"/>
      <c r="C74" s="35"/>
      <c r="D74" s="115"/>
      <c r="E74" s="43"/>
      <c r="F74" s="43"/>
      <c r="G74" s="43"/>
      <c r="H74" s="43"/>
      <c r="I74" s="43"/>
      <c r="J74" s="44"/>
      <c r="K74" s="43"/>
      <c r="L74" s="35"/>
      <c r="M74" s="97"/>
      <c r="N74" s="97"/>
      <c r="O74" s="105" t="str">
        <f t="shared" si="2"/>
        <v/>
      </c>
      <c r="P74" s="43"/>
      <c r="Q74" s="45"/>
      <c r="R74" s="110" t="str">
        <f t="shared" si="3"/>
        <v/>
      </c>
      <c r="S74" s="45"/>
      <c r="T74" s="120" t="str">
        <f t="shared" si="4"/>
        <v/>
      </c>
      <c r="U74" s="36"/>
      <c r="V74" s="37" t="str">
        <f t="shared" si="5"/>
        <v/>
      </c>
      <c r="W74" s="99"/>
      <c r="X74" s="91">
        <f t="shared" si="6"/>
        <v>1</v>
      </c>
      <c r="Y74" s="23" t="b">
        <f t="shared" si="7"/>
        <v>0</v>
      </c>
      <c r="Z74" s="23" t="str">
        <f t="shared" si="8"/>
        <v/>
      </c>
      <c r="GS74"/>
      <c r="GT74" s="9"/>
      <c r="GV74"/>
      <c r="HB74" s="85"/>
    </row>
    <row r="75" spans="1:210">
      <c r="A75" s="34" t="str">
        <f t="shared" si="1"/>
        <v/>
      </c>
      <c r="B75" s="35"/>
      <c r="C75" s="35"/>
      <c r="D75" s="115"/>
      <c r="E75" s="43"/>
      <c r="F75" s="43"/>
      <c r="G75" s="43"/>
      <c r="H75" s="43"/>
      <c r="I75" s="43"/>
      <c r="J75" s="44"/>
      <c r="K75" s="43"/>
      <c r="L75" s="35"/>
      <c r="M75" s="97"/>
      <c r="N75" s="97"/>
      <c r="O75" s="105" t="str">
        <f t="shared" si="2"/>
        <v/>
      </c>
      <c r="P75" s="43"/>
      <c r="Q75" s="45"/>
      <c r="R75" s="110" t="str">
        <f t="shared" si="3"/>
        <v/>
      </c>
      <c r="S75" s="45"/>
      <c r="T75" s="120" t="str">
        <f t="shared" si="4"/>
        <v/>
      </c>
      <c r="U75" s="36"/>
      <c r="V75" s="37" t="str">
        <f t="shared" si="5"/>
        <v/>
      </c>
      <c r="W75" s="99"/>
      <c r="X75" s="91">
        <f t="shared" si="6"/>
        <v>1</v>
      </c>
      <c r="Y75" s="23" t="b">
        <f t="shared" si="7"/>
        <v>0</v>
      </c>
      <c r="Z75" s="23" t="str">
        <f t="shared" si="8"/>
        <v/>
      </c>
      <c r="GS75"/>
      <c r="GT75" s="9"/>
      <c r="GV75"/>
      <c r="HB75" s="85"/>
    </row>
    <row r="76" spans="1:210">
      <c r="A76" s="34" t="str">
        <f t="shared" si="1"/>
        <v/>
      </c>
      <c r="B76" s="35"/>
      <c r="C76" s="35"/>
      <c r="D76" s="115"/>
      <c r="E76" s="43"/>
      <c r="F76" s="43"/>
      <c r="G76" s="43"/>
      <c r="H76" s="43"/>
      <c r="I76" s="43"/>
      <c r="J76" s="44"/>
      <c r="K76" s="43"/>
      <c r="L76" s="35"/>
      <c r="M76" s="97"/>
      <c r="N76" s="97"/>
      <c r="O76" s="105" t="str">
        <f t="shared" si="2"/>
        <v/>
      </c>
      <c r="P76" s="43"/>
      <c r="Q76" s="45"/>
      <c r="R76" s="110" t="str">
        <f t="shared" si="3"/>
        <v/>
      </c>
      <c r="S76" s="45"/>
      <c r="T76" s="120" t="str">
        <f t="shared" si="4"/>
        <v/>
      </c>
      <c r="U76" s="36"/>
      <c r="V76" s="37" t="str">
        <f t="shared" si="5"/>
        <v/>
      </c>
      <c r="W76" s="99"/>
      <c r="X76" s="91">
        <f t="shared" si="6"/>
        <v>1</v>
      </c>
      <c r="Y76" s="23" t="b">
        <f t="shared" si="7"/>
        <v>0</v>
      </c>
      <c r="Z76" s="23" t="str">
        <f t="shared" si="8"/>
        <v/>
      </c>
      <c r="GS76"/>
      <c r="GT76" s="9"/>
      <c r="GV76"/>
      <c r="HB76" s="85"/>
    </row>
    <row r="77" spans="1:210">
      <c r="A77" s="34" t="str">
        <f t="shared" si="1"/>
        <v/>
      </c>
      <c r="B77" s="35"/>
      <c r="C77" s="35"/>
      <c r="D77" s="115"/>
      <c r="E77" s="43"/>
      <c r="F77" s="43"/>
      <c r="G77" s="43"/>
      <c r="H77" s="43"/>
      <c r="I77" s="43"/>
      <c r="J77" s="44"/>
      <c r="K77" s="43"/>
      <c r="L77" s="35"/>
      <c r="M77" s="97"/>
      <c r="N77" s="97"/>
      <c r="O77" s="105" t="str">
        <f t="shared" si="2"/>
        <v/>
      </c>
      <c r="P77" s="43"/>
      <c r="Q77" s="45"/>
      <c r="R77" s="110" t="str">
        <f t="shared" si="3"/>
        <v/>
      </c>
      <c r="S77" s="45"/>
      <c r="T77" s="120" t="str">
        <f t="shared" si="4"/>
        <v/>
      </c>
      <c r="U77" s="36"/>
      <c r="V77" s="37" t="str">
        <f t="shared" si="5"/>
        <v/>
      </c>
      <c r="W77" s="99"/>
      <c r="X77" s="91">
        <f t="shared" si="6"/>
        <v>1</v>
      </c>
      <c r="Y77" s="23" t="b">
        <f t="shared" si="7"/>
        <v>0</v>
      </c>
      <c r="Z77" s="23" t="str">
        <f t="shared" si="8"/>
        <v/>
      </c>
      <c r="GS77"/>
      <c r="GT77" s="9"/>
      <c r="GV77"/>
      <c r="HB77" s="85"/>
    </row>
    <row r="78" spans="1:210">
      <c r="A78" s="34" t="str">
        <f t="shared" si="1"/>
        <v/>
      </c>
      <c r="B78" s="35"/>
      <c r="C78" s="35"/>
      <c r="D78" s="115"/>
      <c r="E78" s="43"/>
      <c r="F78" s="43"/>
      <c r="G78" s="43"/>
      <c r="H78" s="43"/>
      <c r="I78" s="43"/>
      <c r="J78" s="44"/>
      <c r="K78" s="43"/>
      <c r="L78" s="35"/>
      <c r="M78" s="97"/>
      <c r="N78" s="97"/>
      <c r="O78" s="105" t="str">
        <f t="shared" si="2"/>
        <v/>
      </c>
      <c r="P78" s="43"/>
      <c r="Q78" s="45"/>
      <c r="R78" s="110" t="str">
        <f t="shared" si="3"/>
        <v/>
      </c>
      <c r="S78" s="45"/>
      <c r="T78" s="120" t="str">
        <f t="shared" si="4"/>
        <v/>
      </c>
      <c r="U78" s="36"/>
      <c r="V78" s="37" t="str">
        <f t="shared" si="5"/>
        <v/>
      </c>
      <c r="W78" s="99"/>
      <c r="X78" s="91">
        <f t="shared" si="6"/>
        <v>1</v>
      </c>
      <c r="Y78" s="23" t="b">
        <f t="shared" si="7"/>
        <v>0</v>
      </c>
      <c r="Z78" s="23" t="str">
        <f t="shared" si="8"/>
        <v/>
      </c>
      <c r="GS78"/>
      <c r="GT78" s="9"/>
      <c r="GV78"/>
      <c r="HB78" s="85"/>
    </row>
    <row r="79" spans="1:210">
      <c r="A79" s="34" t="str">
        <f t="shared" ref="A79:A100" si="9">IF((ISBLANK(B79)=TRUE),"",A78+1)</f>
        <v/>
      </c>
      <c r="B79" s="35"/>
      <c r="C79" s="35"/>
      <c r="D79" s="115"/>
      <c r="E79" s="43"/>
      <c r="F79" s="43"/>
      <c r="G79" s="43"/>
      <c r="H79" s="43"/>
      <c r="I79" s="43"/>
      <c r="J79" s="44"/>
      <c r="K79" s="43"/>
      <c r="L79" s="35"/>
      <c r="M79" s="97"/>
      <c r="N79" s="97"/>
      <c r="O79" s="105" t="str">
        <f t="shared" ref="O79:O100" si="10">IF((ISBLANK(B79)=TRUE),"",(IF(G79="cancelled",0,(N79-M79)+1)))</f>
        <v/>
      </c>
      <c r="P79" s="43"/>
      <c r="Q79" s="45"/>
      <c r="R79" s="110" t="str">
        <f t="shared" ref="R79:R100" si="11">IF((ISBLANK(B79)=TRUE),"",IF(OR(G79="cancelled",G79="online",Q79=0),$GE$17,IF(Q79="100 – 499 KM",$GE$18, IF(Q79="500 – 1999 KM",$GE$19, IF(Q79="2000 – 2999 KM",$GE$20, IF(Q79="3000 – 3999 KM",$GE$21))))))</f>
        <v/>
      </c>
      <c r="S79" s="45"/>
      <c r="T79" s="120" t="str">
        <f t="shared" ref="T79:T100" si="12">IF((ISBLANK(B79)=TRUE),"",IF(G79="online",0,(O79*(Y79/30))))</f>
        <v/>
      </c>
      <c r="U79" s="36"/>
      <c r="V79" s="37" t="str">
        <f t="shared" ref="V79:V100" si="13">IF((ISBLANK(B79)=TRUE),"",IF(ISERROR(T79+U79),"CHYBA",R79+S79+T79+U79))</f>
        <v/>
      </c>
      <c r="W79" s="99"/>
      <c r="X79" s="91">
        <f t="shared" ref="X79:X100" si="14">(YEAR(N79)-YEAR(M79))*360+(MONTH(N79)-MONTH(M79))*30+( IF( DAY(N79)=31,30,DAY(N79))-IF(DAY(M79)=31,30,DAY(M79)) )+1</f>
        <v>1</v>
      </c>
      <c r="Y79" s="23" t="b">
        <f t="shared" ref="Y79:Y100" si="15">IF(K79="CZ",1000, IF(K79="NO",1200, IF(K79="IS",1200, IF(K79="LI",1200))))</f>
        <v>0</v>
      </c>
      <c r="Z79" s="23" t="str">
        <f t="shared" ref="Z79:Z100" si="16">IF((ISBLANK(B79)=TRUE),"",(IF(G79="cancelled",0,1)))</f>
        <v/>
      </c>
      <c r="GS79"/>
      <c r="GT79" s="9"/>
      <c r="GV79"/>
      <c r="HB79" s="85"/>
    </row>
    <row r="80" spans="1:210">
      <c r="A80" s="34" t="str">
        <f t="shared" si="9"/>
        <v/>
      </c>
      <c r="B80" s="35"/>
      <c r="C80" s="35"/>
      <c r="D80" s="115"/>
      <c r="E80" s="43"/>
      <c r="F80" s="43"/>
      <c r="G80" s="43"/>
      <c r="H80" s="43"/>
      <c r="I80" s="43"/>
      <c r="J80" s="44"/>
      <c r="K80" s="43"/>
      <c r="L80" s="35"/>
      <c r="M80" s="97"/>
      <c r="N80" s="97"/>
      <c r="O80" s="105" t="str">
        <f t="shared" si="10"/>
        <v/>
      </c>
      <c r="P80" s="43"/>
      <c r="Q80" s="45"/>
      <c r="R80" s="110" t="str">
        <f t="shared" si="11"/>
        <v/>
      </c>
      <c r="S80" s="45"/>
      <c r="T80" s="120" t="str">
        <f t="shared" si="12"/>
        <v/>
      </c>
      <c r="U80" s="36"/>
      <c r="V80" s="37" t="str">
        <f t="shared" si="13"/>
        <v/>
      </c>
      <c r="W80" s="99"/>
      <c r="X80" s="91">
        <f t="shared" si="14"/>
        <v>1</v>
      </c>
      <c r="Y80" s="23" t="b">
        <f t="shared" si="15"/>
        <v>0</v>
      </c>
      <c r="Z80" s="23" t="str">
        <f t="shared" si="16"/>
        <v/>
      </c>
      <c r="GS80"/>
      <c r="GT80" s="9"/>
      <c r="GV80"/>
      <c r="HB80" s="85"/>
    </row>
    <row r="81" spans="1:210">
      <c r="A81" s="34" t="str">
        <f t="shared" si="9"/>
        <v/>
      </c>
      <c r="B81" s="35"/>
      <c r="C81" s="35"/>
      <c r="D81" s="115"/>
      <c r="E81" s="43"/>
      <c r="F81" s="43"/>
      <c r="G81" s="43"/>
      <c r="H81" s="43"/>
      <c r="I81" s="43"/>
      <c r="J81" s="44"/>
      <c r="K81" s="43"/>
      <c r="L81" s="35"/>
      <c r="M81" s="97"/>
      <c r="N81" s="97"/>
      <c r="O81" s="105" t="str">
        <f t="shared" si="10"/>
        <v/>
      </c>
      <c r="P81" s="43"/>
      <c r="Q81" s="45"/>
      <c r="R81" s="110" t="str">
        <f t="shared" si="11"/>
        <v/>
      </c>
      <c r="S81" s="45"/>
      <c r="T81" s="120" t="str">
        <f t="shared" si="12"/>
        <v/>
      </c>
      <c r="U81" s="36"/>
      <c r="V81" s="37" t="str">
        <f t="shared" si="13"/>
        <v/>
      </c>
      <c r="W81" s="99"/>
      <c r="X81" s="91">
        <f t="shared" si="14"/>
        <v>1</v>
      </c>
      <c r="Y81" s="23" t="b">
        <f t="shared" si="15"/>
        <v>0</v>
      </c>
      <c r="Z81" s="23" t="str">
        <f t="shared" si="16"/>
        <v/>
      </c>
      <c r="GS81"/>
      <c r="GT81" s="9"/>
      <c r="GV81"/>
      <c r="HB81" s="85"/>
    </row>
    <row r="82" spans="1:210">
      <c r="A82" s="34" t="str">
        <f t="shared" si="9"/>
        <v/>
      </c>
      <c r="B82" s="35"/>
      <c r="C82" s="35"/>
      <c r="D82" s="115"/>
      <c r="E82" s="43"/>
      <c r="F82" s="43"/>
      <c r="G82" s="43"/>
      <c r="H82" s="43"/>
      <c r="I82" s="43"/>
      <c r="J82" s="44"/>
      <c r="K82" s="43"/>
      <c r="L82" s="35"/>
      <c r="M82" s="97"/>
      <c r="N82" s="97"/>
      <c r="O82" s="105" t="str">
        <f t="shared" si="10"/>
        <v/>
      </c>
      <c r="P82" s="43"/>
      <c r="Q82" s="45"/>
      <c r="R82" s="110" t="str">
        <f t="shared" si="11"/>
        <v/>
      </c>
      <c r="S82" s="45"/>
      <c r="T82" s="120" t="str">
        <f t="shared" si="12"/>
        <v/>
      </c>
      <c r="U82" s="36"/>
      <c r="V82" s="37" t="str">
        <f t="shared" si="13"/>
        <v/>
      </c>
      <c r="W82" s="99"/>
      <c r="X82" s="91">
        <f t="shared" si="14"/>
        <v>1</v>
      </c>
      <c r="Y82" s="23" t="b">
        <f t="shared" si="15"/>
        <v>0</v>
      </c>
      <c r="Z82" s="23" t="str">
        <f t="shared" si="16"/>
        <v/>
      </c>
      <c r="GS82"/>
      <c r="GT82" s="9"/>
      <c r="GV82"/>
      <c r="HB82" s="85"/>
    </row>
    <row r="83" spans="1:210">
      <c r="A83" s="34" t="str">
        <f t="shared" si="9"/>
        <v/>
      </c>
      <c r="B83" s="35"/>
      <c r="C83" s="35"/>
      <c r="D83" s="115"/>
      <c r="E83" s="43"/>
      <c r="F83" s="43"/>
      <c r="G83" s="43"/>
      <c r="H83" s="43"/>
      <c r="I83" s="43"/>
      <c r="J83" s="44"/>
      <c r="K83" s="43"/>
      <c r="L83" s="35"/>
      <c r="M83" s="97"/>
      <c r="N83" s="97"/>
      <c r="O83" s="105" t="str">
        <f t="shared" si="10"/>
        <v/>
      </c>
      <c r="P83" s="43"/>
      <c r="Q83" s="45"/>
      <c r="R83" s="110" t="str">
        <f t="shared" si="11"/>
        <v/>
      </c>
      <c r="S83" s="45"/>
      <c r="T83" s="120" t="str">
        <f t="shared" si="12"/>
        <v/>
      </c>
      <c r="U83" s="36"/>
      <c r="V83" s="37" t="str">
        <f t="shared" si="13"/>
        <v/>
      </c>
      <c r="W83" s="99"/>
      <c r="X83" s="91">
        <f t="shared" si="14"/>
        <v>1</v>
      </c>
      <c r="Y83" s="23" t="b">
        <f t="shared" si="15"/>
        <v>0</v>
      </c>
      <c r="Z83" s="23" t="str">
        <f t="shared" si="16"/>
        <v/>
      </c>
      <c r="GS83"/>
      <c r="GT83" s="9"/>
      <c r="GV83"/>
      <c r="HB83" s="85"/>
    </row>
    <row r="84" spans="1:210">
      <c r="A84" s="34" t="str">
        <f t="shared" si="9"/>
        <v/>
      </c>
      <c r="B84" s="35"/>
      <c r="C84" s="35"/>
      <c r="D84" s="115"/>
      <c r="E84" s="43"/>
      <c r="F84" s="43"/>
      <c r="G84" s="43"/>
      <c r="H84" s="43"/>
      <c r="I84" s="43"/>
      <c r="J84" s="44"/>
      <c r="K84" s="43"/>
      <c r="L84" s="35"/>
      <c r="M84" s="97"/>
      <c r="N84" s="97"/>
      <c r="O84" s="105" t="str">
        <f t="shared" si="10"/>
        <v/>
      </c>
      <c r="P84" s="43"/>
      <c r="Q84" s="45"/>
      <c r="R84" s="110" t="str">
        <f t="shared" si="11"/>
        <v/>
      </c>
      <c r="S84" s="45"/>
      <c r="T84" s="120" t="str">
        <f t="shared" si="12"/>
        <v/>
      </c>
      <c r="U84" s="36"/>
      <c r="V84" s="37" t="str">
        <f t="shared" si="13"/>
        <v/>
      </c>
      <c r="W84" s="99"/>
      <c r="X84" s="91">
        <f t="shared" si="14"/>
        <v>1</v>
      </c>
      <c r="Y84" s="23" t="b">
        <f t="shared" si="15"/>
        <v>0</v>
      </c>
      <c r="Z84" s="23" t="str">
        <f t="shared" si="16"/>
        <v/>
      </c>
      <c r="GS84"/>
      <c r="GT84" s="9"/>
      <c r="GV84"/>
      <c r="HB84" s="85"/>
    </row>
    <row r="85" spans="1:210">
      <c r="A85" s="34" t="str">
        <f t="shared" si="9"/>
        <v/>
      </c>
      <c r="B85" s="35"/>
      <c r="C85" s="35"/>
      <c r="D85" s="115"/>
      <c r="E85" s="43"/>
      <c r="F85" s="43"/>
      <c r="G85" s="43"/>
      <c r="H85" s="43"/>
      <c r="I85" s="43"/>
      <c r="J85" s="44"/>
      <c r="K85" s="43"/>
      <c r="L85" s="35"/>
      <c r="M85" s="97"/>
      <c r="N85" s="97"/>
      <c r="O85" s="105" t="str">
        <f t="shared" si="10"/>
        <v/>
      </c>
      <c r="P85" s="43"/>
      <c r="Q85" s="45"/>
      <c r="R85" s="110" t="str">
        <f t="shared" si="11"/>
        <v/>
      </c>
      <c r="S85" s="45"/>
      <c r="T85" s="120" t="str">
        <f t="shared" si="12"/>
        <v/>
      </c>
      <c r="U85" s="36"/>
      <c r="V85" s="37" t="str">
        <f t="shared" si="13"/>
        <v/>
      </c>
      <c r="W85" s="99"/>
      <c r="X85" s="91">
        <f t="shared" si="14"/>
        <v>1</v>
      </c>
      <c r="Y85" s="23" t="b">
        <f t="shared" si="15"/>
        <v>0</v>
      </c>
      <c r="Z85" s="23" t="str">
        <f t="shared" si="16"/>
        <v/>
      </c>
      <c r="GS85"/>
      <c r="GT85" s="9"/>
      <c r="GV85"/>
      <c r="HB85" s="85"/>
    </row>
    <row r="86" spans="1:210">
      <c r="A86" s="34" t="str">
        <f t="shared" si="9"/>
        <v/>
      </c>
      <c r="B86" s="35"/>
      <c r="C86" s="35"/>
      <c r="D86" s="115"/>
      <c r="E86" s="43"/>
      <c r="F86" s="43"/>
      <c r="G86" s="43"/>
      <c r="H86" s="43"/>
      <c r="I86" s="43"/>
      <c r="J86" s="44"/>
      <c r="K86" s="43"/>
      <c r="L86" s="35"/>
      <c r="M86" s="97"/>
      <c r="N86" s="97"/>
      <c r="O86" s="105" t="str">
        <f t="shared" si="10"/>
        <v/>
      </c>
      <c r="P86" s="43"/>
      <c r="Q86" s="45"/>
      <c r="R86" s="110" t="str">
        <f t="shared" si="11"/>
        <v/>
      </c>
      <c r="S86" s="45"/>
      <c r="T86" s="120" t="str">
        <f t="shared" si="12"/>
        <v/>
      </c>
      <c r="U86" s="36"/>
      <c r="V86" s="37" t="str">
        <f t="shared" si="13"/>
        <v/>
      </c>
      <c r="W86" s="99"/>
      <c r="X86" s="91">
        <f t="shared" si="14"/>
        <v>1</v>
      </c>
      <c r="Y86" s="23" t="b">
        <f t="shared" si="15"/>
        <v>0</v>
      </c>
      <c r="Z86" s="23" t="str">
        <f t="shared" si="16"/>
        <v/>
      </c>
      <c r="GS86"/>
      <c r="GT86" s="9"/>
      <c r="GV86"/>
      <c r="HB86" s="85"/>
    </row>
    <row r="87" spans="1:210">
      <c r="A87" s="34" t="str">
        <f t="shared" si="9"/>
        <v/>
      </c>
      <c r="B87" s="35"/>
      <c r="C87" s="35"/>
      <c r="D87" s="115"/>
      <c r="E87" s="43"/>
      <c r="F87" s="43"/>
      <c r="G87" s="43"/>
      <c r="H87" s="43"/>
      <c r="I87" s="43"/>
      <c r="J87" s="44"/>
      <c r="K87" s="43"/>
      <c r="L87" s="35"/>
      <c r="M87" s="97"/>
      <c r="N87" s="97"/>
      <c r="O87" s="105" t="str">
        <f t="shared" si="10"/>
        <v/>
      </c>
      <c r="P87" s="43"/>
      <c r="Q87" s="45"/>
      <c r="R87" s="110" t="str">
        <f t="shared" si="11"/>
        <v/>
      </c>
      <c r="S87" s="45"/>
      <c r="T87" s="120" t="str">
        <f t="shared" si="12"/>
        <v/>
      </c>
      <c r="U87" s="36"/>
      <c r="V87" s="37" t="str">
        <f t="shared" si="13"/>
        <v/>
      </c>
      <c r="W87" s="99"/>
      <c r="X87" s="91">
        <f t="shared" si="14"/>
        <v>1</v>
      </c>
      <c r="Y87" s="23" t="b">
        <f t="shared" si="15"/>
        <v>0</v>
      </c>
      <c r="Z87" s="23" t="str">
        <f t="shared" si="16"/>
        <v/>
      </c>
      <c r="GS87"/>
      <c r="GT87" s="9"/>
      <c r="GV87"/>
      <c r="HB87" s="85"/>
    </row>
    <row r="88" spans="1:210">
      <c r="A88" s="34" t="str">
        <f t="shared" si="9"/>
        <v/>
      </c>
      <c r="B88" s="35"/>
      <c r="C88" s="35"/>
      <c r="D88" s="115"/>
      <c r="E88" s="43"/>
      <c r="F88" s="43"/>
      <c r="G88" s="43"/>
      <c r="H88" s="43"/>
      <c r="I88" s="43"/>
      <c r="J88" s="44"/>
      <c r="K88" s="43"/>
      <c r="L88" s="35"/>
      <c r="M88" s="97"/>
      <c r="N88" s="97"/>
      <c r="O88" s="105" t="str">
        <f t="shared" si="10"/>
        <v/>
      </c>
      <c r="P88" s="43"/>
      <c r="Q88" s="45"/>
      <c r="R88" s="110" t="str">
        <f t="shared" si="11"/>
        <v/>
      </c>
      <c r="S88" s="45"/>
      <c r="T88" s="120" t="str">
        <f t="shared" si="12"/>
        <v/>
      </c>
      <c r="U88" s="36"/>
      <c r="V88" s="37" t="str">
        <f t="shared" si="13"/>
        <v/>
      </c>
      <c r="W88" s="99"/>
      <c r="X88" s="91">
        <f t="shared" si="14"/>
        <v>1</v>
      </c>
      <c r="Y88" s="23" t="b">
        <f t="shared" si="15"/>
        <v>0</v>
      </c>
      <c r="Z88" s="23" t="str">
        <f t="shared" si="16"/>
        <v/>
      </c>
      <c r="GS88"/>
      <c r="GT88" s="9"/>
      <c r="GV88"/>
      <c r="HB88" s="85"/>
    </row>
    <row r="89" spans="1:210">
      <c r="A89" s="34" t="str">
        <f t="shared" si="9"/>
        <v/>
      </c>
      <c r="B89" s="35"/>
      <c r="C89" s="35"/>
      <c r="D89" s="115"/>
      <c r="E89" s="43"/>
      <c r="F89" s="43"/>
      <c r="G89" s="43"/>
      <c r="H89" s="43"/>
      <c r="I89" s="43"/>
      <c r="J89" s="44"/>
      <c r="K89" s="43"/>
      <c r="L89" s="35"/>
      <c r="M89" s="97"/>
      <c r="N89" s="97"/>
      <c r="O89" s="105" t="str">
        <f t="shared" si="10"/>
        <v/>
      </c>
      <c r="P89" s="43"/>
      <c r="Q89" s="45"/>
      <c r="R89" s="110" t="str">
        <f t="shared" si="11"/>
        <v/>
      </c>
      <c r="S89" s="45"/>
      <c r="T89" s="120" t="str">
        <f t="shared" si="12"/>
        <v/>
      </c>
      <c r="U89" s="36"/>
      <c r="V89" s="37" t="str">
        <f t="shared" si="13"/>
        <v/>
      </c>
      <c r="W89" s="99"/>
      <c r="X89" s="91">
        <f t="shared" si="14"/>
        <v>1</v>
      </c>
      <c r="Y89" s="23" t="b">
        <f t="shared" si="15"/>
        <v>0</v>
      </c>
      <c r="Z89" s="23" t="str">
        <f t="shared" si="16"/>
        <v/>
      </c>
      <c r="GS89"/>
      <c r="GT89" s="9"/>
      <c r="GV89"/>
      <c r="HB89" s="85"/>
    </row>
    <row r="90" spans="1:210">
      <c r="A90" s="34" t="str">
        <f t="shared" si="9"/>
        <v/>
      </c>
      <c r="B90" s="35"/>
      <c r="C90" s="35"/>
      <c r="D90" s="115"/>
      <c r="E90" s="43"/>
      <c r="F90" s="43"/>
      <c r="G90" s="43"/>
      <c r="H90" s="43"/>
      <c r="I90" s="43"/>
      <c r="J90" s="44"/>
      <c r="K90" s="43"/>
      <c r="L90" s="35"/>
      <c r="M90" s="97"/>
      <c r="N90" s="97"/>
      <c r="O90" s="105" t="str">
        <f t="shared" si="10"/>
        <v/>
      </c>
      <c r="P90" s="43"/>
      <c r="Q90" s="45"/>
      <c r="R90" s="110" t="str">
        <f t="shared" si="11"/>
        <v/>
      </c>
      <c r="S90" s="45"/>
      <c r="T90" s="120" t="str">
        <f t="shared" si="12"/>
        <v/>
      </c>
      <c r="U90" s="36"/>
      <c r="V90" s="37" t="str">
        <f t="shared" si="13"/>
        <v/>
      </c>
      <c r="W90" s="99"/>
      <c r="X90" s="91">
        <f t="shared" si="14"/>
        <v>1</v>
      </c>
      <c r="Y90" s="23" t="b">
        <f t="shared" si="15"/>
        <v>0</v>
      </c>
      <c r="Z90" s="23" t="str">
        <f t="shared" si="16"/>
        <v/>
      </c>
      <c r="GS90"/>
      <c r="GT90" s="9"/>
      <c r="GV90"/>
      <c r="HB90" s="85"/>
    </row>
    <row r="91" spans="1:210">
      <c r="A91" s="34" t="str">
        <f t="shared" si="9"/>
        <v/>
      </c>
      <c r="B91" s="35"/>
      <c r="C91" s="35"/>
      <c r="D91" s="115"/>
      <c r="E91" s="43"/>
      <c r="F91" s="43"/>
      <c r="G91" s="43"/>
      <c r="H91" s="43"/>
      <c r="I91" s="43"/>
      <c r="J91" s="44"/>
      <c r="K91" s="43"/>
      <c r="L91" s="35"/>
      <c r="M91" s="97"/>
      <c r="N91" s="97"/>
      <c r="O91" s="105" t="str">
        <f t="shared" si="10"/>
        <v/>
      </c>
      <c r="P91" s="43"/>
      <c r="Q91" s="45"/>
      <c r="R91" s="110" t="str">
        <f t="shared" si="11"/>
        <v/>
      </c>
      <c r="S91" s="45"/>
      <c r="T91" s="120" t="str">
        <f t="shared" si="12"/>
        <v/>
      </c>
      <c r="U91" s="36"/>
      <c r="V91" s="37" t="str">
        <f t="shared" si="13"/>
        <v/>
      </c>
      <c r="W91" s="99"/>
      <c r="X91" s="91">
        <f t="shared" si="14"/>
        <v>1</v>
      </c>
      <c r="Y91" s="23" t="b">
        <f t="shared" si="15"/>
        <v>0</v>
      </c>
      <c r="Z91" s="23" t="str">
        <f t="shared" si="16"/>
        <v/>
      </c>
      <c r="GS91"/>
      <c r="GT91" s="9"/>
      <c r="GV91"/>
      <c r="HB91" s="85"/>
    </row>
    <row r="92" spans="1:210">
      <c r="A92" s="34" t="str">
        <f t="shared" si="9"/>
        <v/>
      </c>
      <c r="B92" s="35"/>
      <c r="C92" s="35"/>
      <c r="D92" s="115"/>
      <c r="E92" s="43"/>
      <c r="F92" s="43"/>
      <c r="G92" s="43"/>
      <c r="H92" s="43"/>
      <c r="I92" s="43"/>
      <c r="J92" s="44"/>
      <c r="K92" s="43"/>
      <c r="L92" s="35"/>
      <c r="M92" s="97"/>
      <c r="N92" s="97"/>
      <c r="O92" s="105" t="str">
        <f t="shared" si="10"/>
        <v/>
      </c>
      <c r="P92" s="43"/>
      <c r="Q92" s="45"/>
      <c r="R92" s="110" t="str">
        <f t="shared" si="11"/>
        <v/>
      </c>
      <c r="S92" s="45"/>
      <c r="T92" s="120" t="str">
        <f t="shared" si="12"/>
        <v/>
      </c>
      <c r="U92" s="36"/>
      <c r="V92" s="37" t="str">
        <f t="shared" si="13"/>
        <v/>
      </c>
      <c r="W92" s="99"/>
      <c r="X92" s="91">
        <f t="shared" si="14"/>
        <v>1</v>
      </c>
      <c r="Y92" s="23" t="b">
        <f t="shared" si="15"/>
        <v>0</v>
      </c>
      <c r="Z92" s="23" t="str">
        <f t="shared" si="16"/>
        <v/>
      </c>
      <c r="GS92"/>
      <c r="GT92" s="9"/>
      <c r="GV92"/>
      <c r="HB92" s="85"/>
    </row>
    <row r="93" spans="1:210">
      <c r="A93" s="34" t="str">
        <f t="shared" si="9"/>
        <v/>
      </c>
      <c r="B93" s="35"/>
      <c r="C93" s="35"/>
      <c r="D93" s="115"/>
      <c r="E93" s="43"/>
      <c r="F93" s="43"/>
      <c r="G93" s="43"/>
      <c r="H93" s="43"/>
      <c r="I93" s="43"/>
      <c r="J93" s="44"/>
      <c r="K93" s="43"/>
      <c r="L93" s="35"/>
      <c r="M93" s="97"/>
      <c r="N93" s="97"/>
      <c r="O93" s="105" t="str">
        <f t="shared" si="10"/>
        <v/>
      </c>
      <c r="P93" s="43"/>
      <c r="Q93" s="45"/>
      <c r="R93" s="110" t="str">
        <f t="shared" si="11"/>
        <v/>
      </c>
      <c r="S93" s="45"/>
      <c r="T93" s="120" t="str">
        <f t="shared" si="12"/>
        <v/>
      </c>
      <c r="U93" s="36"/>
      <c r="V93" s="37" t="str">
        <f t="shared" si="13"/>
        <v/>
      </c>
      <c r="W93" s="99"/>
      <c r="X93" s="91">
        <f t="shared" si="14"/>
        <v>1</v>
      </c>
      <c r="Y93" s="23" t="b">
        <f t="shared" si="15"/>
        <v>0</v>
      </c>
      <c r="Z93" s="23" t="str">
        <f t="shared" si="16"/>
        <v/>
      </c>
      <c r="GS93"/>
      <c r="GT93" s="9"/>
      <c r="GV93"/>
      <c r="HB93" s="85"/>
    </row>
    <row r="94" spans="1:210">
      <c r="A94" s="34" t="str">
        <f t="shared" si="9"/>
        <v/>
      </c>
      <c r="B94" s="35"/>
      <c r="C94" s="35"/>
      <c r="D94" s="115"/>
      <c r="E94" s="43"/>
      <c r="F94" s="43"/>
      <c r="G94" s="43"/>
      <c r="H94" s="43"/>
      <c r="I94" s="43"/>
      <c r="J94" s="44"/>
      <c r="K94" s="43"/>
      <c r="L94" s="35"/>
      <c r="M94" s="97"/>
      <c r="N94" s="97"/>
      <c r="O94" s="105" t="str">
        <f t="shared" si="10"/>
        <v/>
      </c>
      <c r="P94" s="43"/>
      <c r="Q94" s="45"/>
      <c r="R94" s="110" t="str">
        <f t="shared" si="11"/>
        <v/>
      </c>
      <c r="S94" s="45"/>
      <c r="T94" s="120" t="str">
        <f t="shared" si="12"/>
        <v/>
      </c>
      <c r="U94" s="36"/>
      <c r="V94" s="37" t="str">
        <f t="shared" si="13"/>
        <v/>
      </c>
      <c r="W94" s="99"/>
      <c r="X94" s="91">
        <f t="shared" si="14"/>
        <v>1</v>
      </c>
      <c r="Y94" s="23" t="b">
        <f t="shared" si="15"/>
        <v>0</v>
      </c>
      <c r="Z94" s="23" t="str">
        <f t="shared" si="16"/>
        <v/>
      </c>
      <c r="GS94"/>
      <c r="GT94" s="9"/>
      <c r="GV94"/>
      <c r="HB94" s="85"/>
    </row>
    <row r="95" spans="1:210">
      <c r="A95" s="34" t="str">
        <f t="shared" si="9"/>
        <v/>
      </c>
      <c r="B95" s="35"/>
      <c r="C95" s="35"/>
      <c r="D95" s="115"/>
      <c r="E95" s="43"/>
      <c r="F95" s="43"/>
      <c r="G95" s="43"/>
      <c r="H95" s="43"/>
      <c r="I95" s="43"/>
      <c r="J95" s="44"/>
      <c r="K95" s="43"/>
      <c r="L95" s="35"/>
      <c r="M95" s="97"/>
      <c r="N95" s="97"/>
      <c r="O95" s="105" t="str">
        <f t="shared" si="10"/>
        <v/>
      </c>
      <c r="P95" s="43"/>
      <c r="Q95" s="45"/>
      <c r="R95" s="110" t="str">
        <f t="shared" si="11"/>
        <v/>
      </c>
      <c r="S95" s="45"/>
      <c r="T95" s="120" t="str">
        <f t="shared" si="12"/>
        <v/>
      </c>
      <c r="U95" s="36"/>
      <c r="V95" s="37" t="str">
        <f t="shared" si="13"/>
        <v/>
      </c>
      <c r="W95" s="99"/>
      <c r="X95" s="91">
        <f t="shared" si="14"/>
        <v>1</v>
      </c>
      <c r="Y95" s="23" t="b">
        <f t="shared" si="15"/>
        <v>0</v>
      </c>
      <c r="Z95" s="23" t="str">
        <f t="shared" si="16"/>
        <v/>
      </c>
      <c r="GS95"/>
      <c r="GT95" s="9"/>
      <c r="GV95"/>
      <c r="HB95" s="85"/>
    </row>
    <row r="96" spans="1:210">
      <c r="A96" s="34" t="str">
        <f t="shared" si="9"/>
        <v/>
      </c>
      <c r="B96" s="35"/>
      <c r="C96" s="35"/>
      <c r="D96" s="115"/>
      <c r="E96" s="43"/>
      <c r="F96" s="43"/>
      <c r="G96" s="43"/>
      <c r="H96" s="43"/>
      <c r="I96" s="43"/>
      <c r="J96" s="44"/>
      <c r="K96" s="43"/>
      <c r="L96" s="35"/>
      <c r="M96" s="97"/>
      <c r="N96" s="97"/>
      <c r="O96" s="105" t="str">
        <f t="shared" si="10"/>
        <v/>
      </c>
      <c r="P96" s="43"/>
      <c r="Q96" s="45"/>
      <c r="R96" s="110" t="str">
        <f t="shared" si="11"/>
        <v/>
      </c>
      <c r="S96" s="45"/>
      <c r="T96" s="120" t="str">
        <f t="shared" si="12"/>
        <v/>
      </c>
      <c r="U96" s="36"/>
      <c r="V96" s="37" t="str">
        <f t="shared" si="13"/>
        <v/>
      </c>
      <c r="W96" s="99"/>
      <c r="X96" s="91">
        <f t="shared" si="14"/>
        <v>1</v>
      </c>
      <c r="Y96" s="23" t="b">
        <f t="shared" si="15"/>
        <v>0</v>
      </c>
      <c r="Z96" s="23" t="str">
        <f t="shared" si="16"/>
        <v/>
      </c>
      <c r="GS96"/>
      <c r="GT96" s="9"/>
      <c r="GV96"/>
      <c r="HB96" s="85"/>
    </row>
    <row r="97" spans="1:210">
      <c r="A97" s="34" t="str">
        <f t="shared" si="9"/>
        <v/>
      </c>
      <c r="B97" s="35"/>
      <c r="C97" s="35"/>
      <c r="D97" s="115"/>
      <c r="E97" s="43"/>
      <c r="F97" s="43"/>
      <c r="G97" s="43"/>
      <c r="H97" s="43"/>
      <c r="I97" s="43"/>
      <c r="J97" s="44"/>
      <c r="K97" s="43"/>
      <c r="L97" s="35"/>
      <c r="M97" s="97"/>
      <c r="N97" s="97"/>
      <c r="O97" s="105" t="str">
        <f t="shared" si="10"/>
        <v/>
      </c>
      <c r="P97" s="43"/>
      <c r="Q97" s="45"/>
      <c r="R97" s="110" t="str">
        <f t="shared" si="11"/>
        <v/>
      </c>
      <c r="S97" s="45"/>
      <c r="T97" s="120" t="str">
        <f t="shared" si="12"/>
        <v/>
      </c>
      <c r="U97" s="36"/>
      <c r="V97" s="37" t="str">
        <f t="shared" si="13"/>
        <v/>
      </c>
      <c r="W97" s="99"/>
      <c r="X97" s="91">
        <f t="shared" si="14"/>
        <v>1</v>
      </c>
      <c r="Y97" s="23" t="b">
        <f t="shared" si="15"/>
        <v>0</v>
      </c>
      <c r="Z97" s="23" t="str">
        <f t="shared" si="16"/>
        <v/>
      </c>
      <c r="GS97"/>
      <c r="GT97" s="9"/>
      <c r="GV97"/>
      <c r="HB97" s="85"/>
    </row>
    <row r="98" spans="1:210">
      <c r="A98" s="34" t="str">
        <f t="shared" si="9"/>
        <v/>
      </c>
      <c r="B98" s="35"/>
      <c r="C98" s="35"/>
      <c r="D98" s="115"/>
      <c r="E98" s="43"/>
      <c r="F98" s="43"/>
      <c r="G98" s="43"/>
      <c r="H98" s="43"/>
      <c r="I98" s="43"/>
      <c r="J98" s="44"/>
      <c r="K98" s="43"/>
      <c r="L98" s="35"/>
      <c r="M98" s="97"/>
      <c r="N98" s="97"/>
      <c r="O98" s="105" t="str">
        <f t="shared" si="10"/>
        <v/>
      </c>
      <c r="P98" s="43"/>
      <c r="Q98" s="45"/>
      <c r="R98" s="110" t="str">
        <f t="shared" si="11"/>
        <v/>
      </c>
      <c r="S98" s="45"/>
      <c r="T98" s="120" t="str">
        <f t="shared" si="12"/>
        <v/>
      </c>
      <c r="U98" s="36"/>
      <c r="V98" s="37" t="str">
        <f t="shared" si="13"/>
        <v/>
      </c>
      <c r="W98" s="99"/>
      <c r="X98" s="91">
        <f t="shared" si="14"/>
        <v>1</v>
      </c>
      <c r="Y98" s="23" t="b">
        <f t="shared" si="15"/>
        <v>0</v>
      </c>
      <c r="Z98" s="23" t="str">
        <f t="shared" si="16"/>
        <v/>
      </c>
      <c r="GS98"/>
      <c r="GT98" s="9"/>
      <c r="GV98"/>
      <c r="HB98" s="85"/>
    </row>
    <row r="99" spans="1:210">
      <c r="A99" s="34" t="str">
        <f t="shared" si="9"/>
        <v/>
      </c>
      <c r="B99" s="35"/>
      <c r="C99" s="35"/>
      <c r="D99" s="115"/>
      <c r="E99" s="43"/>
      <c r="F99" s="43"/>
      <c r="G99" s="43"/>
      <c r="H99" s="43"/>
      <c r="I99" s="43"/>
      <c r="J99" s="44"/>
      <c r="K99" s="43"/>
      <c r="L99" s="35"/>
      <c r="M99" s="97"/>
      <c r="N99" s="97"/>
      <c r="O99" s="105" t="str">
        <f t="shared" si="10"/>
        <v/>
      </c>
      <c r="P99" s="43"/>
      <c r="Q99" s="45"/>
      <c r="R99" s="110" t="str">
        <f t="shared" si="11"/>
        <v/>
      </c>
      <c r="S99" s="45"/>
      <c r="T99" s="120" t="str">
        <f t="shared" si="12"/>
        <v/>
      </c>
      <c r="U99" s="36"/>
      <c r="V99" s="37" t="str">
        <f t="shared" si="13"/>
        <v/>
      </c>
      <c r="W99" s="99"/>
      <c r="X99" s="91">
        <f t="shared" si="14"/>
        <v>1</v>
      </c>
      <c r="Y99" s="23" t="b">
        <f t="shared" si="15"/>
        <v>0</v>
      </c>
      <c r="Z99" s="23" t="str">
        <f t="shared" si="16"/>
        <v/>
      </c>
      <c r="GS99"/>
      <c r="GT99" s="9"/>
      <c r="GV99"/>
      <c r="HB99" s="85"/>
    </row>
    <row r="100" spans="1:210">
      <c r="A100" s="38" t="str">
        <f t="shared" si="9"/>
        <v/>
      </c>
      <c r="B100" s="46"/>
      <c r="C100" s="46"/>
      <c r="D100" s="116"/>
      <c r="E100" s="47"/>
      <c r="F100" s="47"/>
      <c r="G100" s="47"/>
      <c r="H100" s="47"/>
      <c r="I100" s="47"/>
      <c r="J100" s="48"/>
      <c r="K100" s="47"/>
      <c r="L100" s="46"/>
      <c r="M100" s="130"/>
      <c r="N100" s="130"/>
      <c r="O100" s="114" t="str">
        <f t="shared" si="10"/>
        <v/>
      </c>
      <c r="P100" s="47"/>
      <c r="Q100" s="49"/>
      <c r="R100" s="131" t="str">
        <f t="shared" si="11"/>
        <v/>
      </c>
      <c r="S100" s="49"/>
      <c r="T100" s="132" t="str">
        <f t="shared" si="12"/>
        <v/>
      </c>
      <c r="U100" s="50"/>
      <c r="V100" s="39" t="str">
        <f t="shared" si="13"/>
        <v/>
      </c>
      <c r="W100" s="100"/>
      <c r="X100" s="91">
        <f t="shared" si="14"/>
        <v>1</v>
      </c>
      <c r="Y100" s="23" t="b">
        <f t="shared" si="15"/>
        <v>0</v>
      </c>
      <c r="Z100" s="23" t="str">
        <f t="shared" si="16"/>
        <v/>
      </c>
      <c r="GS100"/>
      <c r="GT100" s="9"/>
      <c r="GV100"/>
      <c r="HB100" s="85"/>
    </row>
    <row r="101" spans="1:210">
      <c r="F101" s="21"/>
      <c r="G101" s="21"/>
      <c r="H101" s="21"/>
      <c r="I101" s="21"/>
      <c r="T101" s="9"/>
      <c r="U101" s="23"/>
      <c r="HB101" s="85"/>
    </row>
    <row r="102" spans="1:210">
      <c r="F102" s="21"/>
      <c r="G102" s="21"/>
      <c r="H102" s="21"/>
      <c r="I102" s="21"/>
      <c r="HB102" s="85"/>
    </row>
    <row r="103" spans="1:210" hidden="1">
      <c r="HB103" s="85" t="s">
        <v>2482</v>
      </c>
    </row>
    <row r="104" spans="1:210" hidden="1">
      <c r="HB104" s="85" t="s">
        <v>2483</v>
      </c>
    </row>
    <row r="105" spans="1:210" hidden="1">
      <c r="HB105" s="85" t="s">
        <v>2484</v>
      </c>
    </row>
    <row r="106" spans="1:210" hidden="1">
      <c r="HB106" s="85" t="s">
        <v>2485</v>
      </c>
    </row>
    <row r="107" spans="1:210" hidden="1">
      <c r="HB107" s="85" t="s">
        <v>2486</v>
      </c>
    </row>
    <row r="108" spans="1:210" hidden="1">
      <c r="HB108" s="85" t="s">
        <v>2487</v>
      </c>
    </row>
    <row r="109" spans="1:210" hidden="1">
      <c r="HB109" s="85" t="s">
        <v>2488</v>
      </c>
    </row>
    <row r="110" spans="1:210" hidden="1">
      <c r="HB110" s="85" t="s">
        <v>2489</v>
      </c>
    </row>
    <row r="111" spans="1:210" hidden="1">
      <c r="HB111" s="85" t="s">
        <v>2490</v>
      </c>
    </row>
    <row r="112" spans="1:210" hidden="1">
      <c r="HB112" s="85" t="s">
        <v>2491</v>
      </c>
    </row>
    <row r="113" spans="210:210" hidden="1">
      <c r="HB113" s="85" t="s">
        <v>2492</v>
      </c>
    </row>
    <row r="114" spans="210:210" hidden="1">
      <c r="HB114" s="85" t="s">
        <v>2493</v>
      </c>
    </row>
    <row r="115" spans="210:210" hidden="1">
      <c r="HB115" s="85" t="s">
        <v>2494</v>
      </c>
    </row>
    <row r="116" spans="210:210" hidden="1">
      <c r="HB116" s="85" t="s">
        <v>2495</v>
      </c>
    </row>
    <row r="117" spans="210:210" hidden="1">
      <c r="HB117" s="85" t="s">
        <v>2496</v>
      </c>
    </row>
    <row r="118" spans="210:210" hidden="1">
      <c r="HB118" s="85" t="s">
        <v>2497</v>
      </c>
    </row>
    <row r="119" spans="210:210" hidden="1">
      <c r="HB119" s="85" t="s">
        <v>2498</v>
      </c>
    </row>
    <row r="120" spans="210:210" hidden="1">
      <c r="HB120" s="85" t="s">
        <v>2499</v>
      </c>
    </row>
    <row r="121" spans="210:210" hidden="1">
      <c r="HB121" s="85" t="s">
        <v>2500</v>
      </c>
    </row>
    <row r="122" spans="210:210" hidden="1">
      <c r="HB122" s="85" t="s">
        <v>2501</v>
      </c>
    </row>
    <row r="123" spans="210:210" hidden="1">
      <c r="HB123" s="85" t="s">
        <v>2502</v>
      </c>
    </row>
    <row r="124" spans="210:210" hidden="1">
      <c r="HB124" s="85" t="s">
        <v>2503</v>
      </c>
    </row>
    <row r="125" spans="210:210" hidden="1">
      <c r="HB125" s="85" t="s">
        <v>2504</v>
      </c>
    </row>
    <row r="126" spans="210:210" hidden="1">
      <c r="HB126" s="85" t="s">
        <v>1149</v>
      </c>
    </row>
    <row r="127" spans="210:210" hidden="1">
      <c r="HB127" s="85" t="s">
        <v>2023</v>
      </c>
    </row>
    <row r="128" spans="210:210" hidden="1">
      <c r="HB128" s="85" t="s">
        <v>2024</v>
      </c>
    </row>
    <row r="129" spans="210:210" hidden="1">
      <c r="HB129" s="85" t="s">
        <v>2025</v>
      </c>
    </row>
    <row r="130" spans="210:210" hidden="1">
      <c r="HB130" s="85" t="s">
        <v>2026</v>
      </c>
    </row>
    <row r="131" spans="210:210" hidden="1">
      <c r="HB131" s="85" t="s">
        <v>2027</v>
      </c>
    </row>
    <row r="132" spans="210:210" hidden="1">
      <c r="HB132" s="85" t="s">
        <v>2028</v>
      </c>
    </row>
    <row r="133" spans="210:210" hidden="1">
      <c r="HB133" s="85" t="s">
        <v>2029</v>
      </c>
    </row>
    <row r="134" spans="210:210" hidden="1">
      <c r="HB134" s="85" t="s">
        <v>2030</v>
      </c>
    </row>
    <row r="135" spans="210:210" hidden="1">
      <c r="HB135" s="85" t="s">
        <v>1150</v>
      </c>
    </row>
    <row r="136" spans="210:210" hidden="1">
      <c r="HB136" s="85" t="s">
        <v>1151</v>
      </c>
    </row>
    <row r="137" spans="210:210" hidden="1">
      <c r="HB137" s="85" t="s">
        <v>1152</v>
      </c>
    </row>
    <row r="138" spans="210:210" hidden="1">
      <c r="HB138" s="85" t="s">
        <v>1153</v>
      </c>
    </row>
    <row r="139" spans="210:210" hidden="1">
      <c r="HB139" s="85" t="s">
        <v>1154</v>
      </c>
    </row>
    <row r="140" spans="210:210" hidden="1">
      <c r="HB140" s="85" t="s">
        <v>1155</v>
      </c>
    </row>
    <row r="141" spans="210:210" hidden="1">
      <c r="HB141" s="85" t="s">
        <v>1156</v>
      </c>
    </row>
    <row r="142" spans="210:210" hidden="1">
      <c r="HB142" s="85" t="s">
        <v>1157</v>
      </c>
    </row>
    <row r="143" spans="210:210" hidden="1">
      <c r="HB143" s="85" t="s">
        <v>1158</v>
      </c>
    </row>
    <row r="144" spans="210:210" hidden="1">
      <c r="HB144" s="85" t="s">
        <v>1159</v>
      </c>
    </row>
    <row r="145" spans="210:210" hidden="1">
      <c r="HB145" s="85" t="s">
        <v>1160</v>
      </c>
    </row>
    <row r="146" spans="210:210" hidden="1">
      <c r="HB146" s="85" t="s">
        <v>1161</v>
      </c>
    </row>
    <row r="147" spans="210:210" hidden="1">
      <c r="HB147" s="85" t="s">
        <v>1162</v>
      </c>
    </row>
    <row r="148" spans="210:210" hidden="1">
      <c r="HB148" s="85" t="s">
        <v>1163</v>
      </c>
    </row>
    <row r="149" spans="210:210" hidden="1">
      <c r="HB149" s="85" t="s">
        <v>1308</v>
      </c>
    </row>
    <row r="150" spans="210:210" hidden="1">
      <c r="HB150" s="85" t="s">
        <v>1309</v>
      </c>
    </row>
    <row r="151" spans="210:210" hidden="1">
      <c r="HB151" s="85" t="s">
        <v>1310</v>
      </c>
    </row>
    <row r="152" spans="210:210" hidden="1">
      <c r="HB152" s="85" t="s">
        <v>1311</v>
      </c>
    </row>
    <row r="153" spans="210:210" hidden="1">
      <c r="HB153" s="85" t="s">
        <v>1312</v>
      </c>
    </row>
    <row r="154" spans="210:210" hidden="1">
      <c r="HB154" s="85" t="s">
        <v>1313</v>
      </c>
    </row>
    <row r="155" spans="210:210" hidden="1">
      <c r="HB155" s="85" t="s">
        <v>1314</v>
      </c>
    </row>
    <row r="156" spans="210:210" hidden="1">
      <c r="HB156" s="85" t="s">
        <v>1315</v>
      </c>
    </row>
    <row r="157" spans="210:210" hidden="1">
      <c r="HB157" s="85" t="s">
        <v>1316</v>
      </c>
    </row>
    <row r="158" spans="210:210" hidden="1">
      <c r="HB158" s="85" t="s">
        <v>1317</v>
      </c>
    </row>
    <row r="159" spans="210:210" hidden="1">
      <c r="HB159" s="85" t="s">
        <v>1318</v>
      </c>
    </row>
    <row r="160" spans="210:210" hidden="1">
      <c r="HB160" s="85" t="s">
        <v>1319</v>
      </c>
    </row>
    <row r="161" spans="210:210" hidden="1">
      <c r="HB161" s="85" t="s">
        <v>1320</v>
      </c>
    </row>
    <row r="162" spans="210:210" hidden="1">
      <c r="HB162" s="85" t="s">
        <v>1321</v>
      </c>
    </row>
    <row r="163" spans="210:210" hidden="1">
      <c r="HB163" s="85" t="s">
        <v>1322</v>
      </c>
    </row>
    <row r="164" spans="210:210" hidden="1">
      <c r="HB164" s="85" t="s">
        <v>1323</v>
      </c>
    </row>
    <row r="165" spans="210:210" hidden="1">
      <c r="HB165" s="85" t="s">
        <v>1324</v>
      </c>
    </row>
    <row r="166" spans="210:210" hidden="1">
      <c r="HB166" s="85" t="s">
        <v>1325</v>
      </c>
    </row>
    <row r="167" spans="210:210" hidden="1">
      <c r="HB167" s="85" t="s">
        <v>1326</v>
      </c>
    </row>
    <row r="168" spans="210:210" hidden="1">
      <c r="HB168" s="85" t="s">
        <v>1327</v>
      </c>
    </row>
    <row r="169" spans="210:210" hidden="1">
      <c r="HB169" s="85" t="s">
        <v>1328</v>
      </c>
    </row>
    <row r="170" spans="210:210" hidden="1">
      <c r="HB170" s="85" t="s">
        <v>2093</v>
      </c>
    </row>
    <row r="171" spans="210:210" hidden="1">
      <c r="HB171" s="85" t="s">
        <v>2094</v>
      </c>
    </row>
    <row r="172" spans="210:210" hidden="1">
      <c r="HB172" s="85" t="s">
        <v>2095</v>
      </c>
    </row>
    <row r="173" spans="210:210" hidden="1">
      <c r="HB173" s="85" t="s">
        <v>2096</v>
      </c>
    </row>
    <row r="174" spans="210:210" hidden="1">
      <c r="HB174" s="85" t="s">
        <v>2097</v>
      </c>
    </row>
    <row r="175" spans="210:210" hidden="1">
      <c r="HB175" s="85" t="s">
        <v>2224</v>
      </c>
    </row>
    <row r="176" spans="210:210" hidden="1">
      <c r="HB176" s="85" t="s">
        <v>2225</v>
      </c>
    </row>
    <row r="177" spans="210:210" hidden="1">
      <c r="HB177" s="85" t="s">
        <v>2226</v>
      </c>
    </row>
    <row r="178" spans="210:210" hidden="1">
      <c r="HB178" s="85" t="s">
        <v>2227</v>
      </c>
    </row>
    <row r="179" spans="210:210" hidden="1">
      <c r="HB179" s="85" t="s">
        <v>2505</v>
      </c>
    </row>
    <row r="180" spans="210:210" hidden="1">
      <c r="HB180" s="85" t="s">
        <v>2506</v>
      </c>
    </row>
    <row r="181" spans="210:210" hidden="1">
      <c r="HB181" s="85" t="s">
        <v>2507</v>
      </c>
    </row>
    <row r="182" spans="210:210" hidden="1">
      <c r="HB182" s="85" t="s">
        <v>2508</v>
      </c>
    </row>
    <row r="183" spans="210:210" hidden="1">
      <c r="HB183" s="85" t="s">
        <v>2509</v>
      </c>
    </row>
    <row r="184" spans="210:210" hidden="1">
      <c r="HB184" s="85" t="s">
        <v>2510</v>
      </c>
    </row>
    <row r="185" spans="210:210" hidden="1">
      <c r="HB185" s="85" t="s">
        <v>2511</v>
      </c>
    </row>
    <row r="186" spans="210:210" hidden="1">
      <c r="HB186" s="85" t="s">
        <v>2512</v>
      </c>
    </row>
    <row r="187" spans="210:210" hidden="1">
      <c r="HB187" s="85" t="s">
        <v>2513</v>
      </c>
    </row>
    <row r="188" spans="210:210" hidden="1">
      <c r="HB188" s="85" t="s">
        <v>2514</v>
      </c>
    </row>
    <row r="189" spans="210:210" hidden="1">
      <c r="HB189" s="85" t="s">
        <v>2515</v>
      </c>
    </row>
    <row r="190" spans="210:210" hidden="1">
      <c r="HB190" s="85" t="s">
        <v>2516</v>
      </c>
    </row>
    <row r="191" spans="210:210" hidden="1">
      <c r="HB191" s="85" t="s">
        <v>2031</v>
      </c>
    </row>
    <row r="192" spans="210:210" hidden="1">
      <c r="HB192" s="85" t="s">
        <v>802</v>
      </c>
    </row>
    <row r="193" spans="210:210" hidden="1">
      <c r="HB193" s="85" t="s">
        <v>2098</v>
      </c>
    </row>
    <row r="194" spans="210:210" hidden="1">
      <c r="HB194" s="85" t="s">
        <v>1997</v>
      </c>
    </row>
    <row r="195" spans="210:210" hidden="1">
      <c r="HB195" s="85" t="s">
        <v>1998</v>
      </c>
    </row>
    <row r="196" spans="210:210" hidden="1">
      <c r="HB196" s="85" t="s">
        <v>1999</v>
      </c>
    </row>
    <row r="197" spans="210:210" hidden="1">
      <c r="HB197" s="85" t="s">
        <v>2000</v>
      </c>
    </row>
    <row r="198" spans="210:210" hidden="1">
      <c r="HB198" s="85" t="s">
        <v>2001</v>
      </c>
    </row>
    <row r="199" spans="210:210" hidden="1">
      <c r="HB199" s="85" t="s">
        <v>2002</v>
      </c>
    </row>
    <row r="200" spans="210:210" hidden="1">
      <c r="HB200" s="85" t="s">
        <v>2003</v>
      </c>
    </row>
    <row r="201" spans="210:210" hidden="1">
      <c r="HB201" s="85" t="s">
        <v>2004</v>
      </c>
    </row>
    <row r="202" spans="210:210" hidden="1">
      <c r="HB202" s="85" t="s">
        <v>2005</v>
      </c>
    </row>
    <row r="203" spans="210:210" hidden="1">
      <c r="HB203" s="85" t="s">
        <v>2006</v>
      </c>
    </row>
    <row r="204" spans="210:210" hidden="1">
      <c r="HB204" s="85" t="s">
        <v>1164</v>
      </c>
    </row>
    <row r="205" spans="210:210" hidden="1">
      <c r="HB205" s="85" t="s">
        <v>1165</v>
      </c>
    </row>
    <row r="206" spans="210:210" hidden="1">
      <c r="HB206" s="85" t="s">
        <v>1166</v>
      </c>
    </row>
    <row r="207" spans="210:210" hidden="1">
      <c r="HB207" s="85" t="s">
        <v>1167</v>
      </c>
    </row>
    <row r="208" spans="210:210" hidden="1">
      <c r="HB208" s="85" t="s">
        <v>2099</v>
      </c>
    </row>
    <row r="209" spans="210:210" hidden="1">
      <c r="HB209" s="85" t="s">
        <v>1168</v>
      </c>
    </row>
    <row r="210" spans="210:210" hidden="1">
      <c r="HB210" s="85" t="s">
        <v>1329</v>
      </c>
    </row>
    <row r="211" spans="210:210" hidden="1">
      <c r="HB211" s="85" t="s">
        <v>2100</v>
      </c>
    </row>
    <row r="212" spans="210:210" hidden="1">
      <c r="HB212" s="85" t="s">
        <v>2228</v>
      </c>
    </row>
    <row r="213" spans="210:210" hidden="1">
      <c r="HB213" s="85" t="s">
        <v>860</v>
      </c>
    </row>
    <row r="214" spans="210:210" hidden="1">
      <c r="HB214" s="85" t="s">
        <v>1330</v>
      </c>
    </row>
    <row r="215" spans="210:210" hidden="1">
      <c r="HB215" s="85" t="s">
        <v>1331</v>
      </c>
    </row>
    <row r="216" spans="210:210" hidden="1">
      <c r="HB216" s="85" t="s">
        <v>861</v>
      </c>
    </row>
    <row r="217" spans="210:210" hidden="1">
      <c r="HB217" s="85" t="s">
        <v>862</v>
      </c>
    </row>
    <row r="218" spans="210:210" hidden="1">
      <c r="HB218" s="85" t="s">
        <v>863</v>
      </c>
    </row>
    <row r="219" spans="210:210" hidden="1">
      <c r="HB219" s="85" t="s">
        <v>1169</v>
      </c>
    </row>
    <row r="220" spans="210:210" hidden="1">
      <c r="HB220" s="85" t="s">
        <v>1332</v>
      </c>
    </row>
    <row r="221" spans="210:210" hidden="1">
      <c r="HB221" s="85" t="s">
        <v>2101</v>
      </c>
    </row>
    <row r="222" spans="210:210" hidden="1">
      <c r="HB222" s="85" t="s">
        <v>2102</v>
      </c>
    </row>
    <row r="223" spans="210:210" hidden="1">
      <c r="HB223" s="85" t="s">
        <v>2103</v>
      </c>
    </row>
    <row r="224" spans="210:210" hidden="1">
      <c r="HB224" s="85" t="s">
        <v>2229</v>
      </c>
    </row>
    <row r="225" spans="210:210" hidden="1">
      <c r="HB225" s="85" t="s">
        <v>2230</v>
      </c>
    </row>
    <row r="226" spans="210:210" hidden="1">
      <c r="HB226" s="85" t="s">
        <v>2231</v>
      </c>
    </row>
    <row r="227" spans="210:210" hidden="1">
      <c r="HB227" s="85" t="s">
        <v>2232</v>
      </c>
    </row>
    <row r="228" spans="210:210" hidden="1">
      <c r="HB228" s="85" t="s">
        <v>2233</v>
      </c>
    </row>
    <row r="229" spans="210:210" hidden="1">
      <c r="HB229" s="85" t="s">
        <v>2517</v>
      </c>
    </row>
    <row r="230" spans="210:210" hidden="1">
      <c r="HB230" s="85" t="s">
        <v>2518</v>
      </c>
    </row>
    <row r="231" spans="210:210" hidden="1">
      <c r="HB231" s="85" t="s">
        <v>2519</v>
      </c>
    </row>
    <row r="232" spans="210:210" hidden="1">
      <c r="HB232" s="85" t="s">
        <v>2520</v>
      </c>
    </row>
    <row r="233" spans="210:210" hidden="1">
      <c r="HB233" s="85" t="s">
        <v>864</v>
      </c>
    </row>
    <row r="234" spans="210:210" hidden="1">
      <c r="HB234" s="85" t="s">
        <v>865</v>
      </c>
    </row>
    <row r="235" spans="210:210" hidden="1">
      <c r="HB235" s="85" t="s">
        <v>866</v>
      </c>
    </row>
    <row r="236" spans="210:210" hidden="1">
      <c r="HB236" s="85" t="s">
        <v>867</v>
      </c>
    </row>
    <row r="237" spans="210:210" hidden="1">
      <c r="HB237" s="85" t="s">
        <v>868</v>
      </c>
    </row>
    <row r="238" spans="210:210" hidden="1">
      <c r="HB238" s="85" t="s">
        <v>869</v>
      </c>
    </row>
    <row r="239" spans="210:210" hidden="1">
      <c r="HB239" s="85" t="s">
        <v>870</v>
      </c>
    </row>
    <row r="240" spans="210:210" hidden="1">
      <c r="HB240" s="85" t="s">
        <v>871</v>
      </c>
    </row>
    <row r="241" spans="210:210" hidden="1">
      <c r="HB241" s="85" t="s">
        <v>1170</v>
      </c>
    </row>
    <row r="242" spans="210:210" hidden="1">
      <c r="HB242" s="85" t="s">
        <v>1171</v>
      </c>
    </row>
    <row r="243" spans="210:210" hidden="1">
      <c r="HB243" s="85" t="s">
        <v>1172</v>
      </c>
    </row>
    <row r="244" spans="210:210" hidden="1">
      <c r="HB244" s="85" t="s">
        <v>1333</v>
      </c>
    </row>
    <row r="245" spans="210:210" hidden="1">
      <c r="HB245" s="85" t="s">
        <v>2104</v>
      </c>
    </row>
    <row r="246" spans="210:210" hidden="1">
      <c r="HB246" s="85" t="s">
        <v>2521</v>
      </c>
    </row>
    <row r="247" spans="210:210" hidden="1">
      <c r="HB247" s="85" t="s">
        <v>2522</v>
      </c>
    </row>
    <row r="248" spans="210:210" hidden="1">
      <c r="HB248" s="85" t="s">
        <v>2523</v>
      </c>
    </row>
    <row r="249" spans="210:210" hidden="1">
      <c r="HB249" s="85" t="s">
        <v>872</v>
      </c>
    </row>
    <row r="250" spans="210:210" hidden="1">
      <c r="HB250" s="85" t="s">
        <v>1334</v>
      </c>
    </row>
    <row r="251" spans="210:210" hidden="1">
      <c r="HB251" s="85" t="s">
        <v>873</v>
      </c>
    </row>
    <row r="252" spans="210:210" hidden="1">
      <c r="HB252" s="85" t="s">
        <v>874</v>
      </c>
    </row>
    <row r="253" spans="210:210" hidden="1">
      <c r="HB253" s="85" t="s">
        <v>1173</v>
      </c>
    </row>
    <row r="254" spans="210:210" hidden="1">
      <c r="HB254" s="85" t="s">
        <v>1174</v>
      </c>
    </row>
    <row r="255" spans="210:210" hidden="1">
      <c r="HB255" s="85" t="s">
        <v>2524</v>
      </c>
    </row>
    <row r="256" spans="210:210" hidden="1">
      <c r="HB256" s="85" t="s">
        <v>875</v>
      </c>
    </row>
    <row r="257" spans="210:210" hidden="1">
      <c r="HB257" s="85" t="s">
        <v>876</v>
      </c>
    </row>
    <row r="258" spans="210:210" hidden="1">
      <c r="HB258" s="85" t="s">
        <v>877</v>
      </c>
    </row>
    <row r="259" spans="210:210" hidden="1">
      <c r="HB259" s="85" t="s">
        <v>878</v>
      </c>
    </row>
    <row r="260" spans="210:210" hidden="1">
      <c r="HB260" s="85" t="s">
        <v>879</v>
      </c>
    </row>
    <row r="261" spans="210:210" hidden="1">
      <c r="HB261" s="85" t="s">
        <v>880</v>
      </c>
    </row>
    <row r="262" spans="210:210" hidden="1">
      <c r="HB262" s="85" t="s">
        <v>1335</v>
      </c>
    </row>
    <row r="263" spans="210:210" hidden="1">
      <c r="HB263" s="85" t="s">
        <v>1336</v>
      </c>
    </row>
    <row r="264" spans="210:210" hidden="1">
      <c r="HB264" s="85" t="s">
        <v>1175</v>
      </c>
    </row>
    <row r="265" spans="210:210" hidden="1">
      <c r="HB265" s="85" t="s">
        <v>1176</v>
      </c>
    </row>
    <row r="266" spans="210:210" hidden="1">
      <c r="HB266" s="85" t="s">
        <v>1177</v>
      </c>
    </row>
    <row r="267" spans="210:210" hidden="1">
      <c r="HB267" s="85" t="s">
        <v>1178</v>
      </c>
    </row>
    <row r="268" spans="210:210" hidden="1">
      <c r="HB268" s="85" t="s">
        <v>2105</v>
      </c>
    </row>
    <row r="269" spans="210:210" hidden="1">
      <c r="HB269" s="85" t="s">
        <v>1179</v>
      </c>
    </row>
    <row r="270" spans="210:210" hidden="1">
      <c r="HB270" s="85" t="s">
        <v>1180</v>
      </c>
    </row>
    <row r="271" spans="210:210" hidden="1">
      <c r="HB271" s="85" t="s">
        <v>1181</v>
      </c>
    </row>
    <row r="272" spans="210:210" hidden="1">
      <c r="HB272" s="85" t="s">
        <v>1182</v>
      </c>
    </row>
    <row r="273" spans="210:210" hidden="1">
      <c r="HB273" s="85" t="s">
        <v>1337</v>
      </c>
    </row>
    <row r="274" spans="210:210" hidden="1">
      <c r="HB274" s="85" t="s">
        <v>1338</v>
      </c>
    </row>
    <row r="275" spans="210:210" hidden="1">
      <c r="HB275" s="85" t="s">
        <v>1339</v>
      </c>
    </row>
    <row r="276" spans="210:210" hidden="1">
      <c r="HB276" s="85" t="s">
        <v>1340</v>
      </c>
    </row>
    <row r="277" spans="210:210" hidden="1">
      <c r="HB277" s="85" t="s">
        <v>1341</v>
      </c>
    </row>
    <row r="278" spans="210:210" hidden="1">
      <c r="HB278" s="85" t="s">
        <v>1342</v>
      </c>
    </row>
    <row r="279" spans="210:210" hidden="1">
      <c r="HB279" s="85" t="s">
        <v>1343</v>
      </c>
    </row>
    <row r="280" spans="210:210" hidden="1">
      <c r="HB280" s="85" t="s">
        <v>1344</v>
      </c>
    </row>
    <row r="281" spans="210:210" hidden="1">
      <c r="HB281" s="85" t="s">
        <v>1345</v>
      </c>
    </row>
    <row r="282" spans="210:210" hidden="1">
      <c r="HB282" s="85" t="s">
        <v>2106</v>
      </c>
    </row>
    <row r="283" spans="210:210" hidden="1">
      <c r="HB283" s="85" t="s">
        <v>2234</v>
      </c>
    </row>
    <row r="284" spans="210:210" hidden="1">
      <c r="HB284" s="85" t="s">
        <v>2235</v>
      </c>
    </row>
    <row r="285" spans="210:210" hidden="1">
      <c r="HB285" s="85" t="s">
        <v>2236</v>
      </c>
    </row>
    <row r="286" spans="210:210" hidden="1">
      <c r="HB286" s="85" t="s">
        <v>2237</v>
      </c>
    </row>
    <row r="287" spans="210:210" hidden="1">
      <c r="HB287" s="85" t="s">
        <v>2238</v>
      </c>
    </row>
    <row r="288" spans="210:210" hidden="1">
      <c r="HB288" s="85" t="s">
        <v>2525</v>
      </c>
    </row>
    <row r="289" spans="210:210" hidden="1">
      <c r="HB289" s="85" t="s">
        <v>2526</v>
      </c>
    </row>
    <row r="290" spans="210:210" hidden="1">
      <c r="HB290" s="85" t="s">
        <v>2527</v>
      </c>
    </row>
    <row r="291" spans="210:210" hidden="1">
      <c r="HB291" s="85" t="s">
        <v>2528</v>
      </c>
    </row>
    <row r="292" spans="210:210" hidden="1">
      <c r="HB292" s="85" t="s">
        <v>2529</v>
      </c>
    </row>
    <row r="293" spans="210:210" hidden="1">
      <c r="HB293" s="85" t="s">
        <v>2530</v>
      </c>
    </row>
    <row r="294" spans="210:210" hidden="1">
      <c r="HB294" s="85" t="s">
        <v>2531</v>
      </c>
    </row>
    <row r="295" spans="210:210" hidden="1">
      <c r="HB295" s="85" t="s">
        <v>2203</v>
      </c>
    </row>
    <row r="296" spans="210:210" hidden="1">
      <c r="HB296" s="85" t="s">
        <v>1124</v>
      </c>
    </row>
    <row r="297" spans="210:210" hidden="1">
      <c r="HB297" s="85" t="s">
        <v>1278</v>
      </c>
    </row>
    <row r="298" spans="210:210" hidden="1">
      <c r="HB298" s="85" t="s">
        <v>1279</v>
      </c>
    </row>
    <row r="299" spans="210:210" hidden="1">
      <c r="HB299" s="85" t="s">
        <v>1280</v>
      </c>
    </row>
    <row r="300" spans="210:210" hidden="1">
      <c r="HB300" s="85" t="s">
        <v>1281</v>
      </c>
    </row>
    <row r="301" spans="210:210" hidden="1">
      <c r="HB301" s="85" t="s">
        <v>1282</v>
      </c>
    </row>
    <row r="302" spans="210:210" hidden="1">
      <c r="HB302" s="85" t="s">
        <v>1761</v>
      </c>
    </row>
    <row r="303" spans="210:210" hidden="1">
      <c r="HB303" s="85" t="s">
        <v>2532</v>
      </c>
    </row>
    <row r="304" spans="210:210" hidden="1">
      <c r="HB304" s="85" t="s">
        <v>1141</v>
      </c>
    </row>
    <row r="305" spans="210:210" hidden="1">
      <c r="HB305" s="85" t="s">
        <v>1142</v>
      </c>
    </row>
    <row r="306" spans="210:210" hidden="1">
      <c r="HB306" s="85" t="s">
        <v>1143</v>
      </c>
    </row>
    <row r="307" spans="210:210" hidden="1">
      <c r="HB307" s="85" t="s">
        <v>1144</v>
      </c>
    </row>
    <row r="308" spans="210:210" hidden="1">
      <c r="HB308" s="85" t="s">
        <v>1145</v>
      </c>
    </row>
    <row r="309" spans="210:210" hidden="1">
      <c r="HB309" s="85" t="s">
        <v>1146</v>
      </c>
    </row>
    <row r="310" spans="210:210" hidden="1">
      <c r="HB310" s="85" t="s">
        <v>1147</v>
      </c>
    </row>
    <row r="311" spans="210:210" hidden="1">
      <c r="HB311" s="85" t="s">
        <v>1148</v>
      </c>
    </row>
    <row r="312" spans="210:210" hidden="1">
      <c r="HB312" s="85" t="s">
        <v>2204</v>
      </c>
    </row>
    <row r="313" spans="210:210" hidden="1">
      <c r="HB313" s="85" t="s">
        <v>1952</v>
      </c>
    </row>
    <row r="314" spans="210:210" hidden="1">
      <c r="HB314" s="85" t="s">
        <v>1953</v>
      </c>
    </row>
    <row r="315" spans="210:210" hidden="1">
      <c r="HB315" s="85" t="s">
        <v>1954</v>
      </c>
    </row>
    <row r="316" spans="210:210" hidden="1">
      <c r="HB316" s="85" t="s">
        <v>1955</v>
      </c>
    </row>
    <row r="317" spans="210:210" hidden="1">
      <c r="HB317" s="85" t="s">
        <v>1956</v>
      </c>
    </row>
    <row r="318" spans="210:210" hidden="1">
      <c r="HB318" s="85" t="s">
        <v>1957</v>
      </c>
    </row>
    <row r="319" spans="210:210" hidden="1">
      <c r="HB319" s="85" t="s">
        <v>1958</v>
      </c>
    </row>
    <row r="320" spans="210:210" hidden="1">
      <c r="HB320" s="85" t="s">
        <v>1959</v>
      </c>
    </row>
    <row r="321" spans="210:210" hidden="1">
      <c r="HB321" s="85" t="s">
        <v>1960</v>
      </c>
    </row>
    <row r="322" spans="210:210" hidden="1">
      <c r="HB322" s="85" t="s">
        <v>1961</v>
      </c>
    </row>
    <row r="323" spans="210:210" hidden="1">
      <c r="HB323" s="85" t="s">
        <v>2533</v>
      </c>
    </row>
    <row r="324" spans="210:210" hidden="1">
      <c r="HB324" s="85" t="s">
        <v>1962</v>
      </c>
    </row>
    <row r="325" spans="210:210" hidden="1">
      <c r="HB325" s="85" t="s">
        <v>1963</v>
      </c>
    </row>
    <row r="326" spans="210:210" hidden="1">
      <c r="HB326" s="85" t="s">
        <v>1964</v>
      </c>
    </row>
    <row r="327" spans="210:210" hidden="1">
      <c r="HB327" s="85" t="s">
        <v>2205</v>
      </c>
    </row>
    <row r="328" spans="210:210" hidden="1">
      <c r="HB328" s="85" t="s">
        <v>2445</v>
      </c>
    </row>
    <row r="329" spans="210:210" hidden="1">
      <c r="HB329" s="85" t="s">
        <v>1965</v>
      </c>
    </row>
    <row r="330" spans="210:210" hidden="1">
      <c r="HB330" s="85" t="s">
        <v>883</v>
      </c>
    </row>
    <row r="331" spans="210:210" hidden="1">
      <c r="HB331" s="85" t="s">
        <v>884</v>
      </c>
    </row>
    <row r="332" spans="210:210" hidden="1">
      <c r="HB332" s="85" t="s">
        <v>885</v>
      </c>
    </row>
    <row r="333" spans="210:210" hidden="1">
      <c r="HB333" s="85" t="s">
        <v>886</v>
      </c>
    </row>
    <row r="334" spans="210:210" hidden="1">
      <c r="HB334" s="85" t="s">
        <v>1762</v>
      </c>
    </row>
    <row r="335" spans="210:210" hidden="1">
      <c r="HB335" s="85" t="s">
        <v>887</v>
      </c>
    </row>
    <row r="336" spans="210:210" hidden="1">
      <c r="HB336" s="85" t="s">
        <v>1346</v>
      </c>
    </row>
    <row r="337" spans="210:210" hidden="1">
      <c r="HB337" s="85" t="s">
        <v>1044</v>
      </c>
    </row>
    <row r="338" spans="210:210" hidden="1">
      <c r="HB338" s="85" t="s">
        <v>1045</v>
      </c>
    </row>
    <row r="339" spans="210:210" hidden="1">
      <c r="HB339" s="85" t="s">
        <v>2534</v>
      </c>
    </row>
    <row r="340" spans="210:210" hidden="1">
      <c r="HB340" s="85" t="s">
        <v>1046</v>
      </c>
    </row>
    <row r="341" spans="210:210" hidden="1">
      <c r="HB341" s="85" t="s">
        <v>2239</v>
      </c>
    </row>
    <row r="342" spans="210:210" hidden="1">
      <c r="HB342" s="85" t="s">
        <v>2240</v>
      </c>
    </row>
    <row r="343" spans="210:210" hidden="1">
      <c r="HB343" s="85" t="s">
        <v>2241</v>
      </c>
    </row>
    <row r="344" spans="210:210" hidden="1">
      <c r="HB344" s="85" t="s">
        <v>2535</v>
      </c>
    </row>
    <row r="345" spans="210:210" hidden="1">
      <c r="HB345" s="85" t="s">
        <v>1047</v>
      </c>
    </row>
    <row r="346" spans="210:210" hidden="1">
      <c r="HB346" s="85" t="s">
        <v>2242</v>
      </c>
    </row>
    <row r="347" spans="210:210" hidden="1">
      <c r="HB347" s="85" t="s">
        <v>2536</v>
      </c>
    </row>
    <row r="348" spans="210:210" hidden="1">
      <c r="HB348" s="85" t="s">
        <v>1048</v>
      </c>
    </row>
    <row r="349" spans="210:210" hidden="1">
      <c r="HB349" s="85" t="s">
        <v>1347</v>
      </c>
    </row>
    <row r="350" spans="210:210" hidden="1">
      <c r="HB350" s="85" t="s">
        <v>2107</v>
      </c>
    </row>
    <row r="351" spans="210:210" hidden="1">
      <c r="HB351" s="85" t="s">
        <v>1183</v>
      </c>
    </row>
    <row r="352" spans="210:210" hidden="1">
      <c r="HB352" s="85" t="s">
        <v>1049</v>
      </c>
    </row>
    <row r="353" spans="210:210" hidden="1">
      <c r="HB353" s="85" t="s">
        <v>1050</v>
      </c>
    </row>
    <row r="354" spans="210:210" hidden="1">
      <c r="HB354" s="85" t="s">
        <v>1348</v>
      </c>
    </row>
    <row r="355" spans="210:210" hidden="1">
      <c r="HB355" s="85" t="s">
        <v>2537</v>
      </c>
    </row>
    <row r="356" spans="210:210" hidden="1">
      <c r="HB356" s="85" t="s">
        <v>2538</v>
      </c>
    </row>
    <row r="357" spans="210:210" hidden="1">
      <c r="HB357" s="85" t="s">
        <v>1051</v>
      </c>
    </row>
    <row r="358" spans="210:210" hidden="1">
      <c r="HB358" s="85" t="s">
        <v>1349</v>
      </c>
    </row>
    <row r="359" spans="210:210" hidden="1">
      <c r="HB359" s="85" t="s">
        <v>1052</v>
      </c>
    </row>
    <row r="360" spans="210:210" hidden="1">
      <c r="HB360" s="85" t="s">
        <v>1053</v>
      </c>
    </row>
    <row r="361" spans="210:210" hidden="1">
      <c r="HB361" s="85" t="s">
        <v>1054</v>
      </c>
    </row>
    <row r="362" spans="210:210" hidden="1">
      <c r="HB362" s="85" t="s">
        <v>1055</v>
      </c>
    </row>
    <row r="363" spans="210:210" hidden="1">
      <c r="HB363" s="85" t="s">
        <v>1350</v>
      </c>
    </row>
    <row r="364" spans="210:210" hidden="1">
      <c r="HB364" s="85" t="s">
        <v>1184</v>
      </c>
    </row>
    <row r="365" spans="210:210" hidden="1">
      <c r="HB365" s="85" t="s">
        <v>1056</v>
      </c>
    </row>
    <row r="366" spans="210:210" hidden="1">
      <c r="HB366" s="85" t="s">
        <v>1351</v>
      </c>
    </row>
    <row r="367" spans="210:210" hidden="1">
      <c r="HB367" s="85" t="s">
        <v>2243</v>
      </c>
    </row>
    <row r="368" spans="210:210" hidden="1">
      <c r="HB368" s="85" t="s">
        <v>2539</v>
      </c>
    </row>
    <row r="369" spans="210:210" hidden="1">
      <c r="HB369" s="85" t="s">
        <v>2540</v>
      </c>
    </row>
    <row r="370" spans="210:210" hidden="1">
      <c r="HB370" s="85" t="s">
        <v>2541</v>
      </c>
    </row>
    <row r="371" spans="210:210" hidden="1">
      <c r="HB371" s="85" t="s">
        <v>1057</v>
      </c>
    </row>
    <row r="372" spans="210:210" hidden="1">
      <c r="HB372" s="85" t="s">
        <v>1058</v>
      </c>
    </row>
    <row r="373" spans="210:210" hidden="1">
      <c r="HB373" s="85" t="s">
        <v>2244</v>
      </c>
    </row>
    <row r="374" spans="210:210" hidden="1">
      <c r="HB374" s="85" t="s">
        <v>2542</v>
      </c>
    </row>
    <row r="375" spans="210:210" hidden="1">
      <c r="HB375" s="85" t="s">
        <v>2543</v>
      </c>
    </row>
    <row r="376" spans="210:210" hidden="1">
      <c r="HB376" s="85" t="s">
        <v>1967</v>
      </c>
    </row>
    <row r="377" spans="210:210" hidden="1">
      <c r="HB377" s="85" t="s">
        <v>1968</v>
      </c>
    </row>
    <row r="378" spans="210:210" hidden="1">
      <c r="HB378" s="85" t="s">
        <v>2108</v>
      </c>
    </row>
    <row r="379" spans="210:210" hidden="1">
      <c r="HB379" s="85" t="s">
        <v>2109</v>
      </c>
    </row>
    <row r="380" spans="210:210" hidden="1">
      <c r="HB380" s="85" t="s">
        <v>2245</v>
      </c>
    </row>
    <row r="381" spans="210:210" hidden="1">
      <c r="HB381" s="85" t="s">
        <v>2544</v>
      </c>
    </row>
    <row r="382" spans="210:210" hidden="1">
      <c r="HB382" s="85" t="s">
        <v>1352</v>
      </c>
    </row>
    <row r="383" spans="210:210" hidden="1">
      <c r="HB383" s="85" t="s">
        <v>2545</v>
      </c>
    </row>
    <row r="384" spans="210:210" hidden="1">
      <c r="HB384" s="85" t="s">
        <v>1969</v>
      </c>
    </row>
    <row r="385" spans="210:210" hidden="1">
      <c r="HB385" s="85" t="s">
        <v>2110</v>
      </c>
    </row>
    <row r="386" spans="210:210" hidden="1">
      <c r="HB386" s="85" t="s">
        <v>1970</v>
      </c>
    </row>
    <row r="387" spans="210:210" hidden="1">
      <c r="HB387" s="85" t="s">
        <v>1185</v>
      </c>
    </row>
    <row r="388" spans="210:210" hidden="1">
      <c r="HB388" s="85" t="s">
        <v>1971</v>
      </c>
    </row>
    <row r="389" spans="210:210" hidden="1">
      <c r="HB389" s="85" t="s">
        <v>1972</v>
      </c>
    </row>
    <row r="390" spans="210:210" hidden="1">
      <c r="HB390" s="85" t="s">
        <v>699</v>
      </c>
    </row>
    <row r="391" spans="210:210" hidden="1">
      <c r="HB391" s="85" t="s">
        <v>1186</v>
      </c>
    </row>
    <row r="392" spans="210:210" hidden="1">
      <c r="HB392" s="85" t="s">
        <v>1353</v>
      </c>
    </row>
    <row r="393" spans="210:210" hidden="1">
      <c r="HB393" s="85" t="s">
        <v>2546</v>
      </c>
    </row>
    <row r="394" spans="210:210" hidden="1">
      <c r="HB394" s="85" t="s">
        <v>700</v>
      </c>
    </row>
    <row r="395" spans="210:210" hidden="1">
      <c r="HB395" s="85" t="s">
        <v>701</v>
      </c>
    </row>
    <row r="396" spans="210:210" hidden="1">
      <c r="HB396" s="85" t="s">
        <v>702</v>
      </c>
    </row>
    <row r="397" spans="210:210" hidden="1">
      <c r="HB397" s="85" t="s">
        <v>703</v>
      </c>
    </row>
    <row r="398" spans="210:210" hidden="1">
      <c r="HB398" s="85" t="s">
        <v>2111</v>
      </c>
    </row>
    <row r="399" spans="210:210" hidden="1">
      <c r="HB399" s="85" t="s">
        <v>2246</v>
      </c>
    </row>
    <row r="400" spans="210:210" hidden="1">
      <c r="HB400" s="85" t="s">
        <v>704</v>
      </c>
    </row>
    <row r="401" spans="210:210" hidden="1">
      <c r="HB401" s="85" t="s">
        <v>705</v>
      </c>
    </row>
    <row r="402" spans="210:210" hidden="1">
      <c r="HB402" s="85" t="s">
        <v>1354</v>
      </c>
    </row>
    <row r="403" spans="210:210" hidden="1">
      <c r="HB403" s="85" t="s">
        <v>2247</v>
      </c>
    </row>
    <row r="404" spans="210:210" hidden="1">
      <c r="HB404" s="85" t="s">
        <v>2547</v>
      </c>
    </row>
    <row r="405" spans="210:210" hidden="1">
      <c r="HB405" s="85" t="s">
        <v>706</v>
      </c>
    </row>
    <row r="406" spans="210:210" hidden="1">
      <c r="HB406" s="85" t="s">
        <v>707</v>
      </c>
    </row>
    <row r="407" spans="210:210" hidden="1">
      <c r="HB407" s="85" t="s">
        <v>708</v>
      </c>
    </row>
    <row r="408" spans="210:210" hidden="1">
      <c r="HB408" s="85" t="s">
        <v>2548</v>
      </c>
    </row>
    <row r="409" spans="210:210" hidden="1">
      <c r="HB409" s="85" t="s">
        <v>1978</v>
      </c>
    </row>
    <row r="410" spans="210:210" hidden="1">
      <c r="HB410" s="85" t="s">
        <v>1979</v>
      </c>
    </row>
    <row r="411" spans="210:210" hidden="1">
      <c r="HB411" s="85" t="s">
        <v>1980</v>
      </c>
    </row>
    <row r="412" spans="210:210" hidden="1">
      <c r="HB412" s="85" t="s">
        <v>1981</v>
      </c>
    </row>
    <row r="413" spans="210:210" hidden="1">
      <c r="HB413" s="85" t="s">
        <v>2112</v>
      </c>
    </row>
    <row r="414" spans="210:210" hidden="1">
      <c r="HB414" s="85" t="s">
        <v>2248</v>
      </c>
    </row>
    <row r="415" spans="210:210" hidden="1">
      <c r="HB415" s="85" t="s">
        <v>2549</v>
      </c>
    </row>
    <row r="416" spans="210:210" hidden="1">
      <c r="HB416" s="85" t="s">
        <v>2113</v>
      </c>
    </row>
    <row r="417" spans="210:210" hidden="1">
      <c r="HB417" s="85" t="s">
        <v>1982</v>
      </c>
    </row>
    <row r="418" spans="210:210" hidden="1">
      <c r="HB418" s="85" t="s">
        <v>2114</v>
      </c>
    </row>
    <row r="419" spans="210:210" hidden="1">
      <c r="HB419" s="85" t="s">
        <v>1983</v>
      </c>
    </row>
    <row r="420" spans="210:210" hidden="1">
      <c r="HB420" s="85" t="s">
        <v>1984</v>
      </c>
    </row>
    <row r="421" spans="210:210" hidden="1">
      <c r="HB421" s="85" t="s">
        <v>1985</v>
      </c>
    </row>
    <row r="422" spans="210:210" hidden="1">
      <c r="HB422" s="85" t="s">
        <v>1986</v>
      </c>
    </row>
    <row r="423" spans="210:210" hidden="1">
      <c r="HB423" s="85" t="s">
        <v>2550</v>
      </c>
    </row>
    <row r="424" spans="210:210" hidden="1">
      <c r="HB424" s="85" t="s">
        <v>2551</v>
      </c>
    </row>
    <row r="425" spans="210:210" hidden="1">
      <c r="HB425" s="85" t="s">
        <v>1355</v>
      </c>
    </row>
    <row r="426" spans="210:210" hidden="1">
      <c r="HB426" s="85" t="s">
        <v>1987</v>
      </c>
    </row>
    <row r="427" spans="210:210" hidden="1">
      <c r="HB427" s="85" t="s">
        <v>1988</v>
      </c>
    </row>
    <row r="428" spans="210:210" hidden="1">
      <c r="HB428" s="85" t="s">
        <v>1989</v>
      </c>
    </row>
    <row r="429" spans="210:210" hidden="1">
      <c r="HB429" s="85" t="s">
        <v>1990</v>
      </c>
    </row>
    <row r="430" spans="210:210" hidden="1">
      <c r="HB430" s="85" t="s">
        <v>1991</v>
      </c>
    </row>
    <row r="431" spans="210:210" hidden="1">
      <c r="HB431" s="85" t="s">
        <v>1356</v>
      </c>
    </row>
    <row r="432" spans="210:210" hidden="1">
      <c r="HB432" s="85" t="s">
        <v>1992</v>
      </c>
    </row>
    <row r="433" spans="210:210" hidden="1">
      <c r="HB433" s="85" t="s">
        <v>1993</v>
      </c>
    </row>
    <row r="434" spans="210:210" hidden="1">
      <c r="HB434" s="85" t="s">
        <v>1994</v>
      </c>
    </row>
    <row r="435" spans="210:210" hidden="1">
      <c r="HB435" s="85" t="s">
        <v>1995</v>
      </c>
    </row>
    <row r="436" spans="210:210" hidden="1">
      <c r="HB436" s="85" t="s">
        <v>1996</v>
      </c>
    </row>
    <row r="437" spans="210:210" hidden="1">
      <c r="HB437" s="85" t="s">
        <v>1239</v>
      </c>
    </row>
    <row r="438" spans="210:210" hidden="1">
      <c r="HB438" s="85" t="s">
        <v>1240</v>
      </c>
    </row>
    <row r="439" spans="210:210" hidden="1">
      <c r="HB439" s="85" t="s">
        <v>1357</v>
      </c>
    </row>
    <row r="440" spans="210:210" hidden="1">
      <c r="HB440" s="85" t="s">
        <v>1358</v>
      </c>
    </row>
    <row r="441" spans="210:210" hidden="1">
      <c r="HB441" s="85" t="s">
        <v>1359</v>
      </c>
    </row>
    <row r="442" spans="210:210" hidden="1">
      <c r="HB442" s="85" t="s">
        <v>1360</v>
      </c>
    </row>
    <row r="443" spans="210:210" hidden="1">
      <c r="HB443" s="85" t="s">
        <v>2249</v>
      </c>
    </row>
    <row r="444" spans="210:210" hidden="1">
      <c r="HB444" s="85" t="s">
        <v>2250</v>
      </c>
    </row>
    <row r="445" spans="210:210" hidden="1">
      <c r="HB445" s="85" t="s">
        <v>2552</v>
      </c>
    </row>
    <row r="446" spans="210:210" hidden="1">
      <c r="HB446" s="85" t="s">
        <v>2553</v>
      </c>
    </row>
    <row r="447" spans="210:210" hidden="1">
      <c r="HB447" s="85" t="s">
        <v>2554</v>
      </c>
    </row>
    <row r="448" spans="210:210" hidden="1">
      <c r="HB448" s="85" t="s">
        <v>2555</v>
      </c>
    </row>
    <row r="449" spans="210:210" hidden="1">
      <c r="HB449" s="85" t="s">
        <v>2556</v>
      </c>
    </row>
    <row r="450" spans="210:210" hidden="1">
      <c r="HB450" s="85" t="s">
        <v>2557</v>
      </c>
    </row>
    <row r="451" spans="210:210" hidden="1">
      <c r="HB451" s="85" t="s">
        <v>1361</v>
      </c>
    </row>
    <row r="452" spans="210:210" hidden="1">
      <c r="HB452" s="85" t="s">
        <v>2558</v>
      </c>
    </row>
    <row r="453" spans="210:210" hidden="1">
      <c r="HB453" s="85" t="s">
        <v>1241</v>
      </c>
    </row>
    <row r="454" spans="210:210" hidden="1">
      <c r="HB454" s="85" t="s">
        <v>2559</v>
      </c>
    </row>
    <row r="455" spans="210:210" hidden="1">
      <c r="HB455" s="85" t="s">
        <v>2560</v>
      </c>
    </row>
    <row r="456" spans="210:210" hidden="1">
      <c r="HB456" s="85" t="s">
        <v>2561</v>
      </c>
    </row>
    <row r="457" spans="210:210" hidden="1">
      <c r="HB457" s="85" t="s">
        <v>1242</v>
      </c>
    </row>
    <row r="458" spans="210:210" hidden="1">
      <c r="HB458" s="85" t="s">
        <v>1243</v>
      </c>
    </row>
    <row r="459" spans="210:210" hidden="1">
      <c r="HB459" s="85" t="s">
        <v>1362</v>
      </c>
    </row>
    <row r="460" spans="210:210" hidden="1">
      <c r="HB460" s="85" t="s">
        <v>2251</v>
      </c>
    </row>
    <row r="461" spans="210:210" hidden="1">
      <c r="HB461" s="85" t="s">
        <v>2252</v>
      </c>
    </row>
    <row r="462" spans="210:210" hidden="1">
      <c r="HB462" s="85" t="s">
        <v>1363</v>
      </c>
    </row>
    <row r="463" spans="210:210" hidden="1">
      <c r="HB463" s="85" t="s">
        <v>1244</v>
      </c>
    </row>
    <row r="464" spans="210:210" hidden="1">
      <c r="HB464" s="85" t="s">
        <v>1245</v>
      </c>
    </row>
    <row r="465" spans="210:210" hidden="1">
      <c r="HB465" s="85" t="s">
        <v>1246</v>
      </c>
    </row>
    <row r="466" spans="210:210" hidden="1">
      <c r="HB466" s="85" t="s">
        <v>1247</v>
      </c>
    </row>
    <row r="467" spans="210:210" hidden="1">
      <c r="HB467" s="85" t="s">
        <v>1187</v>
      </c>
    </row>
    <row r="468" spans="210:210" hidden="1">
      <c r="HB468" s="85" t="s">
        <v>1248</v>
      </c>
    </row>
    <row r="469" spans="210:210" hidden="1">
      <c r="HB469" s="85" t="s">
        <v>1364</v>
      </c>
    </row>
    <row r="470" spans="210:210" hidden="1">
      <c r="HB470" s="85" t="s">
        <v>2253</v>
      </c>
    </row>
    <row r="471" spans="210:210" hidden="1">
      <c r="HB471" s="85" t="s">
        <v>2562</v>
      </c>
    </row>
    <row r="472" spans="210:210" hidden="1">
      <c r="HB472" s="85" t="s">
        <v>1249</v>
      </c>
    </row>
    <row r="473" spans="210:210" hidden="1">
      <c r="HB473" s="85" t="s">
        <v>1250</v>
      </c>
    </row>
    <row r="474" spans="210:210" hidden="1">
      <c r="HB474" s="85" t="s">
        <v>1188</v>
      </c>
    </row>
    <row r="475" spans="210:210" hidden="1">
      <c r="HB475" s="85" t="s">
        <v>1365</v>
      </c>
    </row>
    <row r="476" spans="210:210" hidden="1">
      <c r="HB476" s="85" t="s">
        <v>262</v>
      </c>
    </row>
    <row r="477" spans="210:210" hidden="1">
      <c r="HB477" s="85" t="s">
        <v>263</v>
      </c>
    </row>
    <row r="478" spans="210:210" hidden="1">
      <c r="HB478" s="85" t="s">
        <v>264</v>
      </c>
    </row>
    <row r="479" spans="210:210" hidden="1">
      <c r="HB479" s="85" t="s">
        <v>2254</v>
      </c>
    </row>
    <row r="480" spans="210:210" hidden="1">
      <c r="HB480" s="85" t="s">
        <v>1251</v>
      </c>
    </row>
    <row r="481" spans="210:210" hidden="1">
      <c r="HB481" s="85" t="s">
        <v>1252</v>
      </c>
    </row>
    <row r="482" spans="210:210" hidden="1">
      <c r="HB482" s="85" t="s">
        <v>2255</v>
      </c>
    </row>
    <row r="483" spans="210:210" hidden="1">
      <c r="HB483" s="85" t="s">
        <v>1366</v>
      </c>
    </row>
    <row r="484" spans="210:210" hidden="1">
      <c r="HB484" s="85" t="s">
        <v>1367</v>
      </c>
    </row>
    <row r="485" spans="210:210" hidden="1">
      <c r="HB485" s="85" t="s">
        <v>265</v>
      </c>
    </row>
    <row r="486" spans="210:210" hidden="1">
      <c r="HB486" s="85" t="s">
        <v>1368</v>
      </c>
    </row>
    <row r="487" spans="210:210" hidden="1">
      <c r="HB487" s="85" t="s">
        <v>2563</v>
      </c>
    </row>
    <row r="488" spans="210:210" hidden="1">
      <c r="HB488" s="85" t="s">
        <v>266</v>
      </c>
    </row>
    <row r="489" spans="210:210" hidden="1">
      <c r="HB489" s="85" t="s">
        <v>1189</v>
      </c>
    </row>
    <row r="490" spans="210:210" hidden="1">
      <c r="HB490" s="85" t="s">
        <v>1650</v>
      </c>
    </row>
    <row r="491" spans="210:210" hidden="1">
      <c r="HB491" s="85" t="s">
        <v>267</v>
      </c>
    </row>
    <row r="492" spans="210:210" hidden="1">
      <c r="HB492" s="85" t="s">
        <v>268</v>
      </c>
    </row>
    <row r="493" spans="210:210" hidden="1">
      <c r="HB493" s="85" t="s">
        <v>2256</v>
      </c>
    </row>
    <row r="494" spans="210:210" hidden="1">
      <c r="HB494" s="85" t="s">
        <v>2564</v>
      </c>
    </row>
    <row r="495" spans="210:210" hidden="1">
      <c r="HB495" s="85" t="s">
        <v>1840</v>
      </c>
    </row>
    <row r="496" spans="210:210" hidden="1">
      <c r="HB496" s="85" t="s">
        <v>1841</v>
      </c>
    </row>
    <row r="497" spans="210:210" hidden="1">
      <c r="HB497" s="85" t="s">
        <v>1842</v>
      </c>
    </row>
    <row r="498" spans="210:210" hidden="1">
      <c r="HB498" s="85" t="s">
        <v>1843</v>
      </c>
    </row>
    <row r="499" spans="210:210" hidden="1">
      <c r="HB499" s="85" t="s">
        <v>2257</v>
      </c>
    </row>
    <row r="500" spans="210:210" hidden="1">
      <c r="HB500" s="85" t="s">
        <v>2565</v>
      </c>
    </row>
    <row r="501" spans="210:210" hidden="1">
      <c r="HB501" s="85" t="s">
        <v>1844</v>
      </c>
    </row>
    <row r="502" spans="210:210" hidden="1">
      <c r="HB502" s="85" t="s">
        <v>1651</v>
      </c>
    </row>
    <row r="503" spans="210:210" hidden="1">
      <c r="HB503" s="85" t="s">
        <v>1652</v>
      </c>
    </row>
    <row r="504" spans="210:210" hidden="1">
      <c r="HB504" s="85" t="s">
        <v>2115</v>
      </c>
    </row>
    <row r="505" spans="210:210" hidden="1">
      <c r="HB505" s="85" t="s">
        <v>2258</v>
      </c>
    </row>
    <row r="506" spans="210:210" hidden="1">
      <c r="HB506" s="85" t="s">
        <v>2259</v>
      </c>
    </row>
    <row r="507" spans="210:210" hidden="1">
      <c r="HB507" s="85" t="s">
        <v>2566</v>
      </c>
    </row>
    <row r="508" spans="210:210" hidden="1">
      <c r="HB508" s="85" t="s">
        <v>1381</v>
      </c>
    </row>
    <row r="509" spans="210:210" hidden="1">
      <c r="HB509" s="85" t="s">
        <v>1601</v>
      </c>
    </row>
    <row r="510" spans="210:210" hidden="1">
      <c r="HB510" s="85" t="s">
        <v>2260</v>
      </c>
    </row>
    <row r="511" spans="210:210" hidden="1">
      <c r="HB511" s="85" t="s">
        <v>1602</v>
      </c>
    </row>
    <row r="512" spans="210:210" hidden="1">
      <c r="HB512" s="85" t="s">
        <v>2116</v>
      </c>
    </row>
    <row r="513" spans="210:210" hidden="1">
      <c r="HB513" s="85" t="s">
        <v>2261</v>
      </c>
    </row>
    <row r="514" spans="210:210" hidden="1">
      <c r="HB514" s="85" t="s">
        <v>1603</v>
      </c>
    </row>
    <row r="515" spans="210:210" hidden="1">
      <c r="HB515" s="85" t="s">
        <v>1604</v>
      </c>
    </row>
    <row r="516" spans="210:210" hidden="1">
      <c r="HB516" s="85" t="s">
        <v>1605</v>
      </c>
    </row>
    <row r="517" spans="210:210" hidden="1">
      <c r="HB517" s="85" t="s">
        <v>1606</v>
      </c>
    </row>
    <row r="518" spans="210:210" hidden="1">
      <c r="HB518" s="85" t="s">
        <v>1382</v>
      </c>
    </row>
    <row r="519" spans="210:210" hidden="1">
      <c r="HB519" s="85" t="s">
        <v>2567</v>
      </c>
    </row>
    <row r="520" spans="210:210" hidden="1">
      <c r="HB520" s="85" t="s">
        <v>1607</v>
      </c>
    </row>
    <row r="521" spans="210:210" hidden="1">
      <c r="HB521" s="85" t="s">
        <v>2117</v>
      </c>
    </row>
    <row r="522" spans="210:210" hidden="1">
      <c r="HB522" s="85" t="s">
        <v>2262</v>
      </c>
    </row>
    <row r="523" spans="210:210" hidden="1">
      <c r="HB523" s="85" t="s">
        <v>1664</v>
      </c>
    </row>
    <row r="524" spans="210:210" hidden="1">
      <c r="HB524" s="85" t="s">
        <v>1872</v>
      </c>
    </row>
    <row r="525" spans="210:210" hidden="1">
      <c r="HB525" s="85" t="s">
        <v>2263</v>
      </c>
    </row>
    <row r="526" spans="210:210" hidden="1">
      <c r="HB526" s="85" t="s">
        <v>1383</v>
      </c>
    </row>
    <row r="527" spans="210:210" hidden="1">
      <c r="HB527" s="85" t="s">
        <v>1873</v>
      </c>
    </row>
    <row r="528" spans="210:210" hidden="1">
      <c r="HB528" s="85" t="s">
        <v>1665</v>
      </c>
    </row>
    <row r="529" spans="210:210" hidden="1">
      <c r="HB529" s="85" t="s">
        <v>1874</v>
      </c>
    </row>
    <row r="530" spans="210:210" hidden="1">
      <c r="HB530" s="85" t="s">
        <v>1384</v>
      </c>
    </row>
    <row r="531" spans="210:210" hidden="1">
      <c r="HB531" s="85" t="s">
        <v>1666</v>
      </c>
    </row>
    <row r="532" spans="210:210" hidden="1">
      <c r="HB532" s="85" t="s">
        <v>1385</v>
      </c>
    </row>
    <row r="533" spans="210:210" hidden="1">
      <c r="HB533" s="85" t="s">
        <v>2118</v>
      </c>
    </row>
    <row r="534" spans="210:210" hidden="1">
      <c r="HB534" s="85" t="s">
        <v>2264</v>
      </c>
    </row>
    <row r="535" spans="210:210" hidden="1">
      <c r="HB535" s="85" t="s">
        <v>2568</v>
      </c>
    </row>
    <row r="536" spans="210:210" hidden="1">
      <c r="HB536" s="85" t="s">
        <v>2569</v>
      </c>
    </row>
    <row r="537" spans="210:210" hidden="1">
      <c r="HB537" s="85" t="s">
        <v>1845</v>
      </c>
    </row>
    <row r="538" spans="210:210" hidden="1">
      <c r="HB538" s="85" t="s">
        <v>1846</v>
      </c>
    </row>
    <row r="539" spans="210:210" hidden="1">
      <c r="HB539" s="85" t="s">
        <v>1847</v>
      </c>
    </row>
    <row r="540" spans="210:210" hidden="1">
      <c r="HB540" s="85" t="s">
        <v>1848</v>
      </c>
    </row>
    <row r="541" spans="210:210" hidden="1">
      <c r="HB541" s="85" t="s">
        <v>1849</v>
      </c>
    </row>
    <row r="542" spans="210:210" hidden="1">
      <c r="HB542" s="85" t="s">
        <v>1850</v>
      </c>
    </row>
    <row r="543" spans="210:210" hidden="1">
      <c r="HB543" s="85" t="s">
        <v>1851</v>
      </c>
    </row>
    <row r="544" spans="210:210" hidden="1">
      <c r="HB544" s="85" t="s">
        <v>1369</v>
      </c>
    </row>
    <row r="545" spans="210:210" hidden="1">
      <c r="HB545" s="85" t="s">
        <v>2265</v>
      </c>
    </row>
    <row r="546" spans="210:210" hidden="1">
      <c r="HB546" s="85" t="s">
        <v>2266</v>
      </c>
    </row>
    <row r="547" spans="210:210" hidden="1">
      <c r="HB547" s="85" t="s">
        <v>2570</v>
      </c>
    </row>
    <row r="548" spans="210:210" hidden="1">
      <c r="HB548" s="85" t="s">
        <v>2571</v>
      </c>
    </row>
    <row r="549" spans="210:210" hidden="1">
      <c r="HB549" s="85" t="s">
        <v>1653</v>
      </c>
    </row>
    <row r="550" spans="210:210" hidden="1">
      <c r="HB550" s="85" t="s">
        <v>1370</v>
      </c>
    </row>
    <row r="551" spans="210:210" hidden="1">
      <c r="HB551" s="85" t="s">
        <v>1371</v>
      </c>
    </row>
    <row r="552" spans="210:210" hidden="1">
      <c r="HB552" s="85" t="s">
        <v>2572</v>
      </c>
    </row>
    <row r="553" spans="210:210" hidden="1">
      <c r="HB553" s="85" t="s">
        <v>1852</v>
      </c>
    </row>
    <row r="554" spans="210:210" hidden="1">
      <c r="HB554" s="85" t="s">
        <v>2119</v>
      </c>
    </row>
    <row r="555" spans="210:210" hidden="1">
      <c r="HB555" s="85" t="s">
        <v>2573</v>
      </c>
    </row>
    <row r="556" spans="210:210" hidden="1">
      <c r="HB556" s="85" t="s">
        <v>1853</v>
      </c>
    </row>
    <row r="557" spans="210:210" hidden="1">
      <c r="HB557" s="85" t="s">
        <v>2574</v>
      </c>
    </row>
    <row r="558" spans="210:210" hidden="1">
      <c r="HB558" s="85" t="s">
        <v>1854</v>
      </c>
    </row>
    <row r="559" spans="210:210" hidden="1">
      <c r="HB559" s="85" t="s">
        <v>1372</v>
      </c>
    </row>
    <row r="560" spans="210:210" hidden="1">
      <c r="HB560" s="85" t="s">
        <v>1373</v>
      </c>
    </row>
    <row r="561" spans="210:210" hidden="1">
      <c r="HB561" s="85" t="s">
        <v>2120</v>
      </c>
    </row>
    <row r="562" spans="210:210" hidden="1">
      <c r="HB562" s="85" t="s">
        <v>1654</v>
      </c>
    </row>
    <row r="563" spans="210:210" hidden="1">
      <c r="HB563" s="85" t="s">
        <v>1855</v>
      </c>
    </row>
    <row r="564" spans="210:210" hidden="1">
      <c r="HB564" s="85" t="s">
        <v>2267</v>
      </c>
    </row>
    <row r="565" spans="210:210" hidden="1">
      <c r="HB565" s="85" t="s">
        <v>2575</v>
      </c>
    </row>
    <row r="566" spans="210:210" hidden="1">
      <c r="HB566" s="85" t="s">
        <v>1856</v>
      </c>
    </row>
    <row r="567" spans="210:210" hidden="1">
      <c r="HB567" s="85" t="s">
        <v>1374</v>
      </c>
    </row>
    <row r="568" spans="210:210" hidden="1">
      <c r="HB568" s="85" t="s">
        <v>1857</v>
      </c>
    </row>
    <row r="569" spans="210:210" hidden="1">
      <c r="HB569" s="85" t="s">
        <v>1858</v>
      </c>
    </row>
    <row r="570" spans="210:210" hidden="1">
      <c r="HB570" s="85" t="s">
        <v>1375</v>
      </c>
    </row>
    <row r="571" spans="210:210" hidden="1">
      <c r="HB571" s="85" t="s">
        <v>2121</v>
      </c>
    </row>
    <row r="572" spans="210:210" hidden="1">
      <c r="HB572" s="85" t="s">
        <v>2122</v>
      </c>
    </row>
    <row r="573" spans="210:210" hidden="1">
      <c r="HB573" s="85" t="s">
        <v>2576</v>
      </c>
    </row>
    <row r="574" spans="210:210" hidden="1">
      <c r="HB574" s="85" t="s">
        <v>1859</v>
      </c>
    </row>
    <row r="575" spans="210:210" hidden="1">
      <c r="HB575" s="85" t="s">
        <v>1860</v>
      </c>
    </row>
    <row r="576" spans="210:210" hidden="1">
      <c r="HB576" s="85" t="s">
        <v>2268</v>
      </c>
    </row>
    <row r="577" spans="210:210" hidden="1">
      <c r="HB577" s="85" t="s">
        <v>2577</v>
      </c>
    </row>
    <row r="578" spans="210:210" hidden="1">
      <c r="HB578" s="85" t="s">
        <v>2123</v>
      </c>
    </row>
    <row r="579" spans="210:210" hidden="1">
      <c r="HB579" s="85" t="s">
        <v>2269</v>
      </c>
    </row>
    <row r="580" spans="210:210" hidden="1">
      <c r="HB580" s="85" t="s">
        <v>1861</v>
      </c>
    </row>
    <row r="581" spans="210:210" hidden="1">
      <c r="HB581" s="85" t="s">
        <v>2270</v>
      </c>
    </row>
    <row r="582" spans="210:210" hidden="1">
      <c r="HB582" s="85" t="s">
        <v>2271</v>
      </c>
    </row>
    <row r="583" spans="210:210" hidden="1">
      <c r="HB583" s="85" t="s">
        <v>1655</v>
      </c>
    </row>
    <row r="584" spans="210:210" hidden="1">
      <c r="HB584" s="85" t="s">
        <v>1376</v>
      </c>
    </row>
    <row r="585" spans="210:210" hidden="1">
      <c r="HB585" s="85" t="s">
        <v>1862</v>
      </c>
    </row>
    <row r="586" spans="210:210" hidden="1">
      <c r="HB586" s="85" t="s">
        <v>1377</v>
      </c>
    </row>
    <row r="587" spans="210:210" hidden="1">
      <c r="HB587" s="85" t="s">
        <v>2272</v>
      </c>
    </row>
    <row r="588" spans="210:210" hidden="1">
      <c r="HB588" s="85" t="s">
        <v>2124</v>
      </c>
    </row>
    <row r="589" spans="210:210" hidden="1">
      <c r="HB589" s="85" t="s">
        <v>2578</v>
      </c>
    </row>
    <row r="590" spans="210:210" hidden="1">
      <c r="HB590" s="85" t="s">
        <v>2579</v>
      </c>
    </row>
    <row r="591" spans="210:210" hidden="1">
      <c r="HB591" s="85" t="s">
        <v>1863</v>
      </c>
    </row>
    <row r="592" spans="210:210" hidden="1">
      <c r="HB592" s="85" t="s">
        <v>1864</v>
      </c>
    </row>
    <row r="593" spans="210:210" hidden="1">
      <c r="HB593" s="85" t="s">
        <v>2580</v>
      </c>
    </row>
    <row r="594" spans="210:210" hidden="1">
      <c r="HB594" s="85" t="s">
        <v>2581</v>
      </c>
    </row>
    <row r="595" spans="210:210" hidden="1">
      <c r="HB595" s="85" t="s">
        <v>2582</v>
      </c>
    </row>
    <row r="596" spans="210:210" hidden="1">
      <c r="HB596" s="85" t="s">
        <v>1656</v>
      </c>
    </row>
    <row r="597" spans="210:210" hidden="1">
      <c r="HB597" s="85" t="s">
        <v>1865</v>
      </c>
    </row>
    <row r="598" spans="210:210" hidden="1">
      <c r="HB598" s="85" t="s">
        <v>2273</v>
      </c>
    </row>
    <row r="599" spans="210:210" hidden="1">
      <c r="HB599" s="85" t="s">
        <v>1866</v>
      </c>
    </row>
    <row r="600" spans="210:210" hidden="1">
      <c r="HB600" s="85" t="s">
        <v>1657</v>
      </c>
    </row>
    <row r="601" spans="210:210" hidden="1">
      <c r="HB601" s="85" t="s">
        <v>1867</v>
      </c>
    </row>
    <row r="602" spans="210:210" hidden="1">
      <c r="HB602" s="85" t="s">
        <v>1658</v>
      </c>
    </row>
    <row r="603" spans="210:210" hidden="1">
      <c r="HB603" s="85" t="s">
        <v>1378</v>
      </c>
    </row>
    <row r="604" spans="210:210" hidden="1">
      <c r="HB604" s="85" t="s">
        <v>2125</v>
      </c>
    </row>
    <row r="605" spans="210:210" hidden="1">
      <c r="HB605" s="85" t="s">
        <v>2126</v>
      </c>
    </row>
    <row r="606" spans="210:210" hidden="1">
      <c r="HB606" s="85" t="s">
        <v>2274</v>
      </c>
    </row>
    <row r="607" spans="210:210" hidden="1">
      <c r="HB607" s="85" t="s">
        <v>2275</v>
      </c>
    </row>
    <row r="608" spans="210:210" hidden="1">
      <c r="HB608" s="85" t="s">
        <v>2276</v>
      </c>
    </row>
    <row r="609" spans="210:210" hidden="1">
      <c r="HB609" s="85" t="s">
        <v>2583</v>
      </c>
    </row>
    <row r="610" spans="210:210" hidden="1">
      <c r="HB610" s="85" t="s">
        <v>2584</v>
      </c>
    </row>
    <row r="611" spans="210:210" hidden="1">
      <c r="HB611" s="85" t="s">
        <v>2585</v>
      </c>
    </row>
    <row r="612" spans="210:210" hidden="1">
      <c r="HB612" s="85" t="s">
        <v>2586</v>
      </c>
    </row>
    <row r="613" spans="210:210" hidden="1">
      <c r="HB613" s="85" t="s">
        <v>2587</v>
      </c>
    </row>
    <row r="614" spans="210:210" hidden="1">
      <c r="HB614" s="85" t="s">
        <v>1659</v>
      </c>
    </row>
    <row r="615" spans="210:210" hidden="1">
      <c r="HB615" s="85" t="s">
        <v>1868</v>
      </c>
    </row>
    <row r="616" spans="210:210" hidden="1">
      <c r="HB616" s="85" t="s">
        <v>2588</v>
      </c>
    </row>
    <row r="617" spans="210:210" hidden="1">
      <c r="HB617" s="85" t="s">
        <v>1869</v>
      </c>
    </row>
    <row r="618" spans="210:210" hidden="1">
      <c r="HB618" s="85" t="s">
        <v>1870</v>
      </c>
    </row>
    <row r="619" spans="210:210" hidden="1">
      <c r="HB619" s="85" t="s">
        <v>1871</v>
      </c>
    </row>
    <row r="620" spans="210:210" hidden="1">
      <c r="HB620" s="85" t="s">
        <v>709</v>
      </c>
    </row>
    <row r="621" spans="210:210" hidden="1">
      <c r="HB621" s="85" t="s">
        <v>710</v>
      </c>
    </row>
    <row r="622" spans="210:210" hidden="1">
      <c r="HB622" s="85" t="s">
        <v>711</v>
      </c>
    </row>
    <row r="623" spans="210:210" hidden="1">
      <c r="HB623" s="85" t="s">
        <v>712</v>
      </c>
    </row>
    <row r="624" spans="210:210" hidden="1">
      <c r="HB624" s="85" t="s">
        <v>713</v>
      </c>
    </row>
    <row r="625" spans="210:210" hidden="1">
      <c r="HB625" s="85" t="s">
        <v>714</v>
      </c>
    </row>
    <row r="626" spans="210:210" hidden="1">
      <c r="HB626" s="85" t="s">
        <v>1600</v>
      </c>
    </row>
    <row r="627" spans="210:210" hidden="1">
      <c r="HB627" s="85" t="s">
        <v>1660</v>
      </c>
    </row>
    <row r="628" spans="210:210" hidden="1">
      <c r="HB628" s="85" t="s">
        <v>1379</v>
      </c>
    </row>
    <row r="629" spans="210:210" hidden="1">
      <c r="HB629" s="85" t="s">
        <v>2277</v>
      </c>
    </row>
    <row r="630" spans="210:210" hidden="1">
      <c r="HB630" s="85" t="s">
        <v>2589</v>
      </c>
    </row>
    <row r="631" spans="210:210" hidden="1">
      <c r="HB631" s="85" t="s">
        <v>2590</v>
      </c>
    </row>
    <row r="632" spans="210:210" hidden="1">
      <c r="HB632" s="85" t="s">
        <v>2591</v>
      </c>
    </row>
    <row r="633" spans="210:210" hidden="1">
      <c r="HB633" s="85" t="s">
        <v>1380</v>
      </c>
    </row>
    <row r="634" spans="210:210" hidden="1">
      <c r="HB634" s="85" t="s">
        <v>1661</v>
      </c>
    </row>
    <row r="635" spans="210:210" hidden="1">
      <c r="HB635" s="85" t="s">
        <v>1662</v>
      </c>
    </row>
    <row r="636" spans="210:210" hidden="1">
      <c r="HB636" s="85" t="s">
        <v>2278</v>
      </c>
    </row>
    <row r="637" spans="210:210" hidden="1">
      <c r="HB637" s="85" t="s">
        <v>1663</v>
      </c>
    </row>
    <row r="638" spans="210:210" hidden="1">
      <c r="HB638" s="85" t="s">
        <v>1386</v>
      </c>
    </row>
    <row r="639" spans="210:210" hidden="1">
      <c r="HB639" s="85" t="s">
        <v>1387</v>
      </c>
    </row>
    <row r="640" spans="210:210" hidden="1">
      <c r="HB640" s="85" t="s">
        <v>1875</v>
      </c>
    </row>
    <row r="641" spans="210:210" hidden="1">
      <c r="HB641" s="85" t="s">
        <v>1876</v>
      </c>
    </row>
    <row r="642" spans="210:210" hidden="1">
      <c r="HB642" s="85" t="s">
        <v>1877</v>
      </c>
    </row>
    <row r="643" spans="210:210" hidden="1">
      <c r="HB643" s="85" t="s">
        <v>1388</v>
      </c>
    </row>
    <row r="644" spans="210:210" hidden="1">
      <c r="HB644" s="85" t="s">
        <v>2127</v>
      </c>
    </row>
    <row r="645" spans="210:210" hidden="1">
      <c r="HB645" s="85" t="s">
        <v>1667</v>
      </c>
    </row>
    <row r="646" spans="210:210" hidden="1">
      <c r="HB646" s="85" t="s">
        <v>2128</v>
      </c>
    </row>
    <row r="647" spans="210:210" hidden="1">
      <c r="HB647" s="85" t="s">
        <v>1878</v>
      </c>
    </row>
    <row r="648" spans="210:210" hidden="1">
      <c r="HB648" s="85" t="s">
        <v>1879</v>
      </c>
    </row>
    <row r="649" spans="210:210" hidden="1">
      <c r="HB649" s="85" t="s">
        <v>1668</v>
      </c>
    </row>
    <row r="650" spans="210:210" hidden="1">
      <c r="HB650" s="85" t="s">
        <v>1669</v>
      </c>
    </row>
    <row r="651" spans="210:210" hidden="1">
      <c r="HB651" s="85" t="s">
        <v>2592</v>
      </c>
    </row>
    <row r="652" spans="210:210" hidden="1">
      <c r="HB652" s="85" t="s">
        <v>1880</v>
      </c>
    </row>
    <row r="653" spans="210:210" hidden="1">
      <c r="HB653" s="85" t="s">
        <v>1881</v>
      </c>
    </row>
    <row r="654" spans="210:210" hidden="1">
      <c r="HB654" s="85" t="s">
        <v>1670</v>
      </c>
    </row>
    <row r="655" spans="210:210" hidden="1">
      <c r="HB655" s="85" t="s">
        <v>1671</v>
      </c>
    </row>
    <row r="656" spans="210:210" hidden="1">
      <c r="HB656" s="85" t="s">
        <v>1389</v>
      </c>
    </row>
    <row r="657" spans="210:210" hidden="1">
      <c r="HB657" s="85" t="s">
        <v>1882</v>
      </c>
    </row>
    <row r="658" spans="210:210" hidden="1">
      <c r="HB658" s="85" t="s">
        <v>1390</v>
      </c>
    </row>
    <row r="659" spans="210:210" hidden="1">
      <c r="HB659" s="85" t="s">
        <v>1672</v>
      </c>
    </row>
    <row r="660" spans="210:210" hidden="1">
      <c r="HB660" s="85" t="s">
        <v>1391</v>
      </c>
    </row>
    <row r="661" spans="210:210" hidden="1">
      <c r="HB661" s="85" t="s">
        <v>1392</v>
      </c>
    </row>
    <row r="662" spans="210:210" hidden="1">
      <c r="HB662" s="85" t="s">
        <v>1393</v>
      </c>
    </row>
    <row r="663" spans="210:210" hidden="1">
      <c r="HB663" s="85" t="s">
        <v>2279</v>
      </c>
    </row>
    <row r="664" spans="210:210" hidden="1">
      <c r="HB664" s="85" t="s">
        <v>1394</v>
      </c>
    </row>
    <row r="665" spans="210:210" hidden="1">
      <c r="HB665" s="85" t="s">
        <v>1883</v>
      </c>
    </row>
    <row r="666" spans="210:210" hidden="1">
      <c r="HB666" s="85" t="s">
        <v>1884</v>
      </c>
    </row>
    <row r="667" spans="210:210" hidden="1">
      <c r="HB667" s="85" t="s">
        <v>2593</v>
      </c>
    </row>
    <row r="668" spans="210:210" hidden="1">
      <c r="HB668" s="85" t="s">
        <v>2594</v>
      </c>
    </row>
    <row r="669" spans="210:210" hidden="1">
      <c r="HB669" s="85" t="s">
        <v>1885</v>
      </c>
    </row>
    <row r="670" spans="210:210" hidden="1">
      <c r="HB670" s="85" t="s">
        <v>1673</v>
      </c>
    </row>
    <row r="671" spans="210:210" hidden="1">
      <c r="HB671" s="85" t="s">
        <v>1674</v>
      </c>
    </row>
    <row r="672" spans="210:210" hidden="1">
      <c r="HB672" s="85" t="s">
        <v>1395</v>
      </c>
    </row>
    <row r="673" spans="210:210" hidden="1">
      <c r="HB673" s="85" t="s">
        <v>1396</v>
      </c>
    </row>
    <row r="674" spans="210:210" hidden="1">
      <c r="HB674" s="85" t="s">
        <v>1397</v>
      </c>
    </row>
    <row r="675" spans="210:210" hidden="1">
      <c r="HB675" s="85" t="s">
        <v>2280</v>
      </c>
    </row>
    <row r="676" spans="210:210" hidden="1">
      <c r="HB676" s="85" t="s">
        <v>2281</v>
      </c>
    </row>
    <row r="677" spans="210:210" hidden="1">
      <c r="HB677" s="85" t="s">
        <v>2595</v>
      </c>
    </row>
    <row r="678" spans="210:210" hidden="1">
      <c r="HB678" s="85" t="s">
        <v>2596</v>
      </c>
    </row>
    <row r="679" spans="210:210" hidden="1">
      <c r="HB679" s="85" t="s">
        <v>2597</v>
      </c>
    </row>
    <row r="680" spans="210:210" hidden="1">
      <c r="HB680" s="85" t="s">
        <v>2282</v>
      </c>
    </row>
    <row r="681" spans="210:210" hidden="1">
      <c r="HB681" s="85" t="s">
        <v>1886</v>
      </c>
    </row>
    <row r="682" spans="210:210" hidden="1">
      <c r="HB682" s="85" t="s">
        <v>1887</v>
      </c>
    </row>
    <row r="683" spans="210:210" hidden="1">
      <c r="HB683" s="85" t="s">
        <v>1398</v>
      </c>
    </row>
    <row r="684" spans="210:210" hidden="1">
      <c r="HB684" s="85" t="s">
        <v>1888</v>
      </c>
    </row>
    <row r="685" spans="210:210" hidden="1">
      <c r="HB685" s="85" t="s">
        <v>1889</v>
      </c>
    </row>
    <row r="686" spans="210:210" hidden="1">
      <c r="HB686" s="85" t="s">
        <v>1890</v>
      </c>
    </row>
    <row r="687" spans="210:210" hidden="1">
      <c r="HB687" s="85" t="s">
        <v>2598</v>
      </c>
    </row>
    <row r="688" spans="210:210" hidden="1">
      <c r="HB688" s="85" t="s">
        <v>1891</v>
      </c>
    </row>
    <row r="689" spans="210:210" hidden="1">
      <c r="HB689" s="85" t="s">
        <v>1892</v>
      </c>
    </row>
    <row r="690" spans="210:210" hidden="1">
      <c r="HB690" s="85" t="s">
        <v>1893</v>
      </c>
    </row>
    <row r="691" spans="210:210" hidden="1">
      <c r="HB691" s="85" t="s">
        <v>1190</v>
      </c>
    </row>
    <row r="692" spans="210:210" hidden="1">
      <c r="HB692" s="85" t="s">
        <v>1191</v>
      </c>
    </row>
    <row r="693" spans="210:210" hidden="1">
      <c r="HB693" s="85" t="s">
        <v>539</v>
      </c>
    </row>
    <row r="694" spans="210:210" hidden="1">
      <c r="HB694" s="85" t="s">
        <v>540</v>
      </c>
    </row>
    <row r="695" spans="210:210" hidden="1">
      <c r="HB695" s="85" t="s">
        <v>541</v>
      </c>
    </row>
    <row r="696" spans="210:210" hidden="1">
      <c r="HB696" s="85" t="s">
        <v>542</v>
      </c>
    </row>
    <row r="697" spans="210:210" hidden="1">
      <c r="HB697" s="85" t="s">
        <v>543</v>
      </c>
    </row>
    <row r="698" spans="210:210" hidden="1">
      <c r="HB698" s="85" t="s">
        <v>1973</v>
      </c>
    </row>
    <row r="699" spans="210:210" hidden="1">
      <c r="HB699" s="85" t="s">
        <v>1399</v>
      </c>
    </row>
    <row r="700" spans="210:210" hidden="1">
      <c r="HB700" s="85" t="s">
        <v>1400</v>
      </c>
    </row>
    <row r="701" spans="210:210" hidden="1">
      <c r="HB701" s="85" t="s">
        <v>2129</v>
      </c>
    </row>
    <row r="702" spans="210:210" hidden="1">
      <c r="HB702" s="85" t="s">
        <v>2130</v>
      </c>
    </row>
    <row r="703" spans="210:210" hidden="1">
      <c r="HB703" s="85" t="s">
        <v>2131</v>
      </c>
    </row>
    <row r="704" spans="210:210" hidden="1">
      <c r="HB704" s="85" t="s">
        <v>2132</v>
      </c>
    </row>
    <row r="705" spans="210:210" hidden="1">
      <c r="HB705" s="85" t="s">
        <v>2133</v>
      </c>
    </row>
    <row r="706" spans="210:210" hidden="1">
      <c r="HB706" s="85" t="s">
        <v>2134</v>
      </c>
    </row>
    <row r="707" spans="210:210" hidden="1">
      <c r="HB707" s="85" t="s">
        <v>2135</v>
      </c>
    </row>
    <row r="708" spans="210:210" hidden="1">
      <c r="HB708" s="85" t="s">
        <v>2283</v>
      </c>
    </row>
    <row r="709" spans="210:210" hidden="1">
      <c r="HB709" s="85" t="s">
        <v>2599</v>
      </c>
    </row>
    <row r="710" spans="210:210" hidden="1">
      <c r="HB710" s="85" t="s">
        <v>2600</v>
      </c>
    </row>
    <row r="711" spans="210:210" hidden="1">
      <c r="HB711" s="85" t="s">
        <v>1974</v>
      </c>
    </row>
    <row r="712" spans="210:210" hidden="1">
      <c r="HB712" s="85" t="s">
        <v>1975</v>
      </c>
    </row>
    <row r="713" spans="210:210" hidden="1">
      <c r="HB713" s="85" t="s">
        <v>2136</v>
      </c>
    </row>
    <row r="714" spans="210:210" hidden="1">
      <c r="HB714" s="85" t="s">
        <v>1976</v>
      </c>
    </row>
    <row r="715" spans="210:210" hidden="1">
      <c r="HB715" s="85" t="s">
        <v>2284</v>
      </c>
    </row>
    <row r="716" spans="210:210" hidden="1">
      <c r="HB716" s="85" t="s">
        <v>2285</v>
      </c>
    </row>
    <row r="717" spans="210:210" hidden="1">
      <c r="HB717" s="85" t="s">
        <v>2601</v>
      </c>
    </row>
    <row r="718" spans="210:210" hidden="1">
      <c r="HB718" s="85" t="s">
        <v>2602</v>
      </c>
    </row>
    <row r="719" spans="210:210" hidden="1">
      <c r="HB719" s="85" t="s">
        <v>2603</v>
      </c>
    </row>
    <row r="720" spans="210:210" hidden="1">
      <c r="HB720" s="85" t="s">
        <v>1401</v>
      </c>
    </row>
    <row r="721" spans="210:210" hidden="1">
      <c r="HB721" s="85" t="s">
        <v>1977</v>
      </c>
    </row>
    <row r="722" spans="210:210" hidden="1">
      <c r="HB722" s="85" t="s">
        <v>2286</v>
      </c>
    </row>
    <row r="723" spans="210:210" hidden="1">
      <c r="HB723" s="85" t="s">
        <v>1402</v>
      </c>
    </row>
    <row r="724" spans="210:210" hidden="1">
      <c r="HB724" s="85" t="s">
        <v>2604</v>
      </c>
    </row>
    <row r="725" spans="210:210" hidden="1">
      <c r="HB725" s="85" t="s">
        <v>2605</v>
      </c>
    </row>
    <row r="726" spans="210:210" hidden="1">
      <c r="HB726" s="85" t="s">
        <v>785</v>
      </c>
    </row>
    <row r="727" spans="210:210" hidden="1">
      <c r="HB727" s="85" t="s">
        <v>786</v>
      </c>
    </row>
    <row r="728" spans="210:210" hidden="1">
      <c r="HB728" s="85" t="s">
        <v>787</v>
      </c>
    </row>
    <row r="729" spans="210:210" hidden="1">
      <c r="HB729" s="85" t="s">
        <v>788</v>
      </c>
    </row>
    <row r="730" spans="210:210" hidden="1">
      <c r="HB730" s="85" t="s">
        <v>1403</v>
      </c>
    </row>
    <row r="731" spans="210:210" hidden="1">
      <c r="HB731" s="85" t="s">
        <v>2137</v>
      </c>
    </row>
    <row r="732" spans="210:210" hidden="1">
      <c r="HB732" s="85" t="s">
        <v>2606</v>
      </c>
    </row>
    <row r="733" spans="210:210" hidden="1">
      <c r="HB733" s="85" t="s">
        <v>2138</v>
      </c>
    </row>
    <row r="734" spans="210:210" hidden="1">
      <c r="HB734" s="85" t="s">
        <v>2139</v>
      </c>
    </row>
    <row r="735" spans="210:210" hidden="1">
      <c r="HB735" s="85" t="s">
        <v>2140</v>
      </c>
    </row>
    <row r="736" spans="210:210" hidden="1">
      <c r="HB736" s="85" t="s">
        <v>789</v>
      </c>
    </row>
    <row r="737" spans="210:210" hidden="1">
      <c r="HB737" s="85" t="s">
        <v>2287</v>
      </c>
    </row>
    <row r="738" spans="210:210" hidden="1">
      <c r="HB738" s="85" t="s">
        <v>2607</v>
      </c>
    </row>
    <row r="739" spans="210:210" hidden="1">
      <c r="HB739" s="85" t="s">
        <v>2608</v>
      </c>
    </row>
    <row r="740" spans="210:210" hidden="1">
      <c r="HB740" s="85" t="s">
        <v>2609</v>
      </c>
    </row>
    <row r="741" spans="210:210" hidden="1">
      <c r="HB741" s="85" t="s">
        <v>2610</v>
      </c>
    </row>
    <row r="742" spans="210:210" hidden="1">
      <c r="HB742" s="85" t="s">
        <v>790</v>
      </c>
    </row>
    <row r="743" spans="210:210" hidden="1">
      <c r="HB743" s="85" t="s">
        <v>791</v>
      </c>
    </row>
    <row r="744" spans="210:210" hidden="1">
      <c r="HB744" s="85" t="s">
        <v>792</v>
      </c>
    </row>
    <row r="745" spans="210:210" hidden="1">
      <c r="HB745" s="85" t="s">
        <v>793</v>
      </c>
    </row>
    <row r="746" spans="210:210" hidden="1">
      <c r="HB746" s="85" t="s">
        <v>794</v>
      </c>
    </row>
    <row r="747" spans="210:210" hidden="1">
      <c r="HB747" s="85" t="s">
        <v>795</v>
      </c>
    </row>
    <row r="748" spans="210:210" hidden="1">
      <c r="HB748" s="85" t="s">
        <v>796</v>
      </c>
    </row>
    <row r="749" spans="210:210" hidden="1">
      <c r="HB749" s="85" t="s">
        <v>797</v>
      </c>
    </row>
    <row r="750" spans="210:210" hidden="1">
      <c r="HB750" s="85" t="s">
        <v>798</v>
      </c>
    </row>
    <row r="751" spans="210:210" hidden="1">
      <c r="HB751" s="85" t="s">
        <v>799</v>
      </c>
    </row>
    <row r="752" spans="210:210" hidden="1">
      <c r="HB752" s="85" t="s">
        <v>800</v>
      </c>
    </row>
    <row r="753" spans="210:210" hidden="1">
      <c r="HB753" s="85" t="s">
        <v>801</v>
      </c>
    </row>
    <row r="754" spans="210:210" hidden="1">
      <c r="HB754" s="85" t="s">
        <v>557</v>
      </c>
    </row>
    <row r="755" spans="210:210" hidden="1">
      <c r="HB755" s="85" t="s">
        <v>558</v>
      </c>
    </row>
    <row r="756" spans="210:210" hidden="1">
      <c r="HB756" s="85" t="s">
        <v>559</v>
      </c>
    </row>
    <row r="757" spans="210:210" hidden="1">
      <c r="HB757" s="85" t="s">
        <v>560</v>
      </c>
    </row>
    <row r="758" spans="210:210" hidden="1">
      <c r="HB758" s="85" t="s">
        <v>561</v>
      </c>
    </row>
    <row r="759" spans="210:210" hidden="1">
      <c r="HB759" s="85" t="s">
        <v>562</v>
      </c>
    </row>
    <row r="760" spans="210:210" hidden="1">
      <c r="HB760" s="85" t="s">
        <v>563</v>
      </c>
    </row>
    <row r="761" spans="210:210" hidden="1">
      <c r="HB761" s="85" t="s">
        <v>564</v>
      </c>
    </row>
    <row r="762" spans="210:210" hidden="1">
      <c r="HB762" s="85" t="s">
        <v>1789</v>
      </c>
    </row>
    <row r="763" spans="210:210" hidden="1">
      <c r="HB763" s="85" t="s">
        <v>1790</v>
      </c>
    </row>
    <row r="764" spans="210:210" hidden="1">
      <c r="HB764" s="85" t="s">
        <v>1791</v>
      </c>
    </row>
    <row r="765" spans="210:210" hidden="1">
      <c r="HB765" s="85" t="s">
        <v>1792</v>
      </c>
    </row>
    <row r="766" spans="210:210" hidden="1">
      <c r="HB766" s="85" t="s">
        <v>1793</v>
      </c>
    </row>
    <row r="767" spans="210:210" hidden="1">
      <c r="HB767" s="85" t="s">
        <v>1794</v>
      </c>
    </row>
    <row r="768" spans="210:210" hidden="1">
      <c r="HB768" s="85" t="s">
        <v>1795</v>
      </c>
    </row>
    <row r="769" spans="210:210" hidden="1">
      <c r="HB769" s="85" t="s">
        <v>1796</v>
      </c>
    </row>
    <row r="770" spans="210:210" hidden="1">
      <c r="HB770" s="85" t="s">
        <v>1675</v>
      </c>
    </row>
    <row r="771" spans="210:210" hidden="1">
      <c r="HB771" s="85" t="s">
        <v>1676</v>
      </c>
    </row>
    <row r="772" spans="210:210" hidden="1">
      <c r="HB772" s="85" t="s">
        <v>1404</v>
      </c>
    </row>
    <row r="773" spans="210:210" hidden="1">
      <c r="HB773" s="85" t="s">
        <v>2288</v>
      </c>
    </row>
    <row r="774" spans="210:210" hidden="1">
      <c r="HB774" s="85" t="s">
        <v>2289</v>
      </c>
    </row>
    <row r="775" spans="210:210" hidden="1">
      <c r="HB775" s="85" t="s">
        <v>2611</v>
      </c>
    </row>
    <row r="776" spans="210:210" hidden="1">
      <c r="HB776" s="85" t="s">
        <v>1797</v>
      </c>
    </row>
    <row r="777" spans="210:210" hidden="1">
      <c r="HB777" s="85" t="s">
        <v>1405</v>
      </c>
    </row>
    <row r="778" spans="210:210" hidden="1">
      <c r="HB778" s="85" t="s">
        <v>1677</v>
      </c>
    </row>
    <row r="779" spans="210:210" hidden="1">
      <c r="HB779" s="85" t="s">
        <v>2612</v>
      </c>
    </row>
    <row r="780" spans="210:210" hidden="1">
      <c r="HB780" s="85" t="s">
        <v>2141</v>
      </c>
    </row>
    <row r="781" spans="210:210" hidden="1">
      <c r="HB781" s="85" t="s">
        <v>1798</v>
      </c>
    </row>
    <row r="782" spans="210:210" hidden="1">
      <c r="HB782" s="85" t="s">
        <v>1799</v>
      </c>
    </row>
    <row r="783" spans="210:210" hidden="1">
      <c r="HB783" s="85" t="s">
        <v>1800</v>
      </c>
    </row>
    <row r="784" spans="210:210" hidden="1">
      <c r="HB784" s="85" t="s">
        <v>1905</v>
      </c>
    </row>
    <row r="785" spans="210:210" hidden="1">
      <c r="HB785" s="85" t="s">
        <v>1234</v>
      </c>
    </row>
    <row r="786" spans="210:210" hidden="1">
      <c r="HB786" s="85" t="s">
        <v>1832</v>
      </c>
    </row>
    <row r="787" spans="210:210" hidden="1">
      <c r="HB787" s="85" t="s">
        <v>1833</v>
      </c>
    </row>
    <row r="788" spans="210:210" hidden="1">
      <c r="HB788" s="85" t="s">
        <v>1834</v>
      </c>
    </row>
    <row r="789" spans="210:210" hidden="1">
      <c r="HB789" s="85" t="s">
        <v>2290</v>
      </c>
    </row>
    <row r="790" spans="210:210" hidden="1">
      <c r="HB790" s="85" t="s">
        <v>1835</v>
      </c>
    </row>
    <row r="791" spans="210:210" hidden="1">
      <c r="HB791" s="85" t="s">
        <v>1678</v>
      </c>
    </row>
    <row r="792" spans="210:210" hidden="1">
      <c r="HB792" s="85" t="s">
        <v>1679</v>
      </c>
    </row>
    <row r="793" spans="210:210" hidden="1">
      <c r="HB793" s="85" t="s">
        <v>1406</v>
      </c>
    </row>
    <row r="794" spans="210:210" hidden="1">
      <c r="HB794" s="85" t="s">
        <v>2142</v>
      </c>
    </row>
    <row r="795" spans="210:210" hidden="1">
      <c r="HB795" s="85" t="s">
        <v>2143</v>
      </c>
    </row>
    <row r="796" spans="210:210" hidden="1">
      <c r="HB796" s="85" t="s">
        <v>2291</v>
      </c>
    </row>
    <row r="797" spans="210:210" hidden="1">
      <c r="HB797" s="85" t="s">
        <v>2292</v>
      </c>
    </row>
    <row r="798" spans="210:210" hidden="1">
      <c r="HB798" s="85" t="s">
        <v>2293</v>
      </c>
    </row>
    <row r="799" spans="210:210" hidden="1">
      <c r="HB799" s="85" t="s">
        <v>2613</v>
      </c>
    </row>
    <row r="800" spans="210:210" hidden="1">
      <c r="HB800" s="85" t="s">
        <v>2614</v>
      </c>
    </row>
    <row r="801" spans="210:210" hidden="1">
      <c r="HB801" s="85" t="s">
        <v>1407</v>
      </c>
    </row>
    <row r="802" spans="210:210" hidden="1">
      <c r="HB802" s="85" t="s">
        <v>1408</v>
      </c>
    </row>
    <row r="803" spans="210:210" hidden="1">
      <c r="HB803" s="85" t="s">
        <v>1680</v>
      </c>
    </row>
    <row r="804" spans="210:210" hidden="1">
      <c r="HB804" s="85" t="s">
        <v>2615</v>
      </c>
    </row>
    <row r="805" spans="210:210" hidden="1">
      <c r="HB805" s="85" t="s">
        <v>1409</v>
      </c>
    </row>
    <row r="806" spans="210:210" hidden="1">
      <c r="HB806" s="85" t="s">
        <v>1410</v>
      </c>
    </row>
    <row r="807" spans="210:210" hidden="1">
      <c r="HB807" s="85" t="s">
        <v>2616</v>
      </c>
    </row>
    <row r="808" spans="210:210" hidden="1">
      <c r="HB808" s="85" t="s">
        <v>1836</v>
      </c>
    </row>
    <row r="809" spans="210:210" hidden="1">
      <c r="HB809" s="85" t="s">
        <v>1681</v>
      </c>
    </row>
    <row r="810" spans="210:210" hidden="1">
      <c r="HB810" s="85" t="s">
        <v>1837</v>
      </c>
    </row>
    <row r="811" spans="210:210" hidden="1">
      <c r="HB811" s="85" t="s">
        <v>1838</v>
      </c>
    </row>
    <row r="812" spans="210:210" hidden="1">
      <c r="HB812" s="85" t="s">
        <v>1839</v>
      </c>
    </row>
    <row r="813" spans="210:210" hidden="1">
      <c r="HB813" s="85" t="s">
        <v>1411</v>
      </c>
    </row>
    <row r="814" spans="210:210" hidden="1">
      <c r="HB814" s="85" t="s">
        <v>2144</v>
      </c>
    </row>
    <row r="815" spans="210:210" hidden="1">
      <c r="HB815" s="85" t="s">
        <v>2145</v>
      </c>
    </row>
    <row r="816" spans="210:210" hidden="1">
      <c r="HB816" s="85" t="s">
        <v>2146</v>
      </c>
    </row>
    <row r="817" spans="210:210" hidden="1">
      <c r="HB817" s="85" t="s">
        <v>2294</v>
      </c>
    </row>
    <row r="818" spans="210:210" hidden="1">
      <c r="HB818" s="85" t="s">
        <v>2295</v>
      </c>
    </row>
    <row r="819" spans="210:210" hidden="1">
      <c r="HB819" s="85" t="s">
        <v>2617</v>
      </c>
    </row>
    <row r="820" spans="210:210" hidden="1">
      <c r="HB820" s="85" t="s">
        <v>2618</v>
      </c>
    </row>
    <row r="821" spans="210:210" hidden="1">
      <c r="HB821" s="85" t="s">
        <v>2296</v>
      </c>
    </row>
    <row r="822" spans="210:210" hidden="1">
      <c r="HB822" s="85" t="s">
        <v>493</v>
      </c>
    </row>
    <row r="823" spans="210:210" hidden="1">
      <c r="HB823" s="85" t="s">
        <v>494</v>
      </c>
    </row>
    <row r="824" spans="210:210" hidden="1">
      <c r="HB824" s="85" t="s">
        <v>2297</v>
      </c>
    </row>
    <row r="825" spans="210:210" hidden="1">
      <c r="HB825" s="85" t="s">
        <v>2147</v>
      </c>
    </row>
    <row r="826" spans="210:210" hidden="1">
      <c r="HB826" s="85" t="s">
        <v>1682</v>
      </c>
    </row>
    <row r="827" spans="210:210" hidden="1">
      <c r="HB827" s="85" t="s">
        <v>2619</v>
      </c>
    </row>
    <row r="828" spans="210:210" hidden="1">
      <c r="HB828" s="85" t="s">
        <v>2298</v>
      </c>
    </row>
    <row r="829" spans="210:210" hidden="1">
      <c r="HB829" s="85" t="s">
        <v>1683</v>
      </c>
    </row>
    <row r="830" spans="210:210" hidden="1">
      <c r="HB830" s="85" t="s">
        <v>495</v>
      </c>
    </row>
    <row r="831" spans="210:210" hidden="1">
      <c r="HB831" s="85" t="s">
        <v>496</v>
      </c>
    </row>
    <row r="832" spans="210:210" hidden="1">
      <c r="HB832" s="85" t="s">
        <v>497</v>
      </c>
    </row>
    <row r="833" spans="210:210" hidden="1">
      <c r="HB833" s="85" t="s">
        <v>498</v>
      </c>
    </row>
    <row r="834" spans="210:210" hidden="1">
      <c r="HB834" s="85" t="s">
        <v>499</v>
      </c>
    </row>
    <row r="835" spans="210:210" hidden="1">
      <c r="HB835" s="85" t="s">
        <v>500</v>
      </c>
    </row>
    <row r="836" spans="210:210" hidden="1">
      <c r="HB836" s="85" t="s">
        <v>501</v>
      </c>
    </row>
    <row r="837" spans="210:210" hidden="1">
      <c r="HB837" s="85" t="s">
        <v>2148</v>
      </c>
    </row>
    <row r="838" spans="210:210" hidden="1">
      <c r="HB838" s="85" t="s">
        <v>27</v>
      </c>
    </row>
    <row r="839" spans="210:210" hidden="1">
      <c r="HB839" s="85" t="s">
        <v>28</v>
      </c>
    </row>
    <row r="840" spans="210:210" hidden="1">
      <c r="HB840" s="85" t="s">
        <v>1684</v>
      </c>
    </row>
    <row r="841" spans="210:210" hidden="1">
      <c r="HB841" s="85" t="s">
        <v>1412</v>
      </c>
    </row>
    <row r="842" spans="210:210" hidden="1">
      <c r="HB842" s="85" t="s">
        <v>1413</v>
      </c>
    </row>
    <row r="843" spans="210:210" hidden="1">
      <c r="HB843" s="85" t="s">
        <v>2299</v>
      </c>
    </row>
    <row r="844" spans="210:210" hidden="1">
      <c r="HB844" s="85" t="s">
        <v>2620</v>
      </c>
    </row>
    <row r="845" spans="210:210" hidden="1">
      <c r="HB845" s="85" t="s">
        <v>1414</v>
      </c>
    </row>
    <row r="846" spans="210:210" hidden="1">
      <c r="HB846" s="85" t="s">
        <v>29</v>
      </c>
    </row>
    <row r="847" spans="210:210" hidden="1">
      <c r="HB847" s="85" t="s">
        <v>2621</v>
      </c>
    </row>
    <row r="848" spans="210:210" hidden="1">
      <c r="HB848" s="85" t="s">
        <v>2300</v>
      </c>
    </row>
    <row r="849" spans="210:210" hidden="1">
      <c r="HB849" s="85" t="s">
        <v>1685</v>
      </c>
    </row>
    <row r="850" spans="210:210" hidden="1">
      <c r="HB850" s="85" t="s">
        <v>2301</v>
      </c>
    </row>
    <row r="851" spans="210:210" hidden="1">
      <c r="HB851" s="85" t="s">
        <v>30</v>
      </c>
    </row>
    <row r="852" spans="210:210" hidden="1">
      <c r="HB852" s="85" t="s">
        <v>1415</v>
      </c>
    </row>
    <row r="853" spans="210:210" hidden="1">
      <c r="HB853" s="85" t="s">
        <v>31</v>
      </c>
    </row>
    <row r="854" spans="210:210" hidden="1">
      <c r="HB854" s="85" t="s">
        <v>1686</v>
      </c>
    </row>
    <row r="855" spans="210:210" hidden="1">
      <c r="HB855" s="85" t="s">
        <v>2302</v>
      </c>
    </row>
    <row r="856" spans="210:210" hidden="1">
      <c r="HB856" s="85" t="s">
        <v>2303</v>
      </c>
    </row>
    <row r="857" spans="210:210" hidden="1">
      <c r="HB857" s="85" t="s">
        <v>2622</v>
      </c>
    </row>
    <row r="858" spans="210:210" hidden="1">
      <c r="HB858" s="85" t="s">
        <v>2149</v>
      </c>
    </row>
    <row r="859" spans="210:210" hidden="1">
      <c r="HB859" s="85" t="s">
        <v>32</v>
      </c>
    </row>
    <row r="860" spans="210:210" hidden="1">
      <c r="HB860" s="85" t="s">
        <v>33</v>
      </c>
    </row>
    <row r="861" spans="210:210" hidden="1">
      <c r="HB861" s="85" t="s">
        <v>34</v>
      </c>
    </row>
    <row r="862" spans="210:210" hidden="1">
      <c r="HB862" s="85" t="s">
        <v>35</v>
      </c>
    </row>
    <row r="863" spans="210:210" hidden="1">
      <c r="HB863" s="85" t="s">
        <v>1687</v>
      </c>
    </row>
    <row r="864" spans="210:210" hidden="1">
      <c r="HB864" s="85" t="s">
        <v>1416</v>
      </c>
    </row>
    <row r="865" spans="210:210" hidden="1">
      <c r="HB865" s="85" t="s">
        <v>1417</v>
      </c>
    </row>
    <row r="866" spans="210:210" hidden="1">
      <c r="HB866" s="85" t="s">
        <v>2304</v>
      </c>
    </row>
    <row r="867" spans="210:210" hidden="1">
      <c r="HB867" s="85" t="s">
        <v>2305</v>
      </c>
    </row>
    <row r="868" spans="210:210" hidden="1">
      <c r="HB868" s="85" t="s">
        <v>2623</v>
      </c>
    </row>
    <row r="869" spans="210:210" hidden="1">
      <c r="HB869" s="85" t="s">
        <v>293</v>
      </c>
    </row>
    <row r="870" spans="210:210" hidden="1">
      <c r="HB870" s="85" t="s">
        <v>294</v>
      </c>
    </row>
    <row r="871" spans="210:210" hidden="1">
      <c r="HB871" s="85" t="s">
        <v>295</v>
      </c>
    </row>
    <row r="872" spans="210:210" hidden="1">
      <c r="HB872" s="85" t="s">
        <v>296</v>
      </c>
    </row>
    <row r="873" spans="210:210" hidden="1">
      <c r="HB873" s="85" t="s">
        <v>297</v>
      </c>
    </row>
    <row r="874" spans="210:210" hidden="1">
      <c r="HB874" s="85" t="s">
        <v>1418</v>
      </c>
    </row>
    <row r="875" spans="210:210" hidden="1">
      <c r="HB875" s="85" t="s">
        <v>298</v>
      </c>
    </row>
    <row r="876" spans="210:210" hidden="1">
      <c r="HB876" s="85" t="s">
        <v>1419</v>
      </c>
    </row>
    <row r="877" spans="210:210" hidden="1">
      <c r="HB877" s="85" t="s">
        <v>299</v>
      </c>
    </row>
    <row r="878" spans="210:210" hidden="1">
      <c r="HB878" s="85" t="s">
        <v>300</v>
      </c>
    </row>
    <row r="879" spans="210:210" hidden="1">
      <c r="HB879" s="85" t="s">
        <v>301</v>
      </c>
    </row>
    <row r="880" spans="210:210" hidden="1">
      <c r="HB880" s="85" t="s">
        <v>302</v>
      </c>
    </row>
    <row r="881" spans="210:210" hidden="1">
      <c r="HB881" s="85" t="s">
        <v>303</v>
      </c>
    </row>
    <row r="882" spans="210:210" hidden="1">
      <c r="HB882" s="85" t="s">
        <v>304</v>
      </c>
    </row>
    <row r="883" spans="210:210" hidden="1">
      <c r="HB883" s="85" t="s">
        <v>305</v>
      </c>
    </row>
    <row r="884" spans="210:210" hidden="1">
      <c r="HB884" s="85" t="s">
        <v>1420</v>
      </c>
    </row>
    <row r="885" spans="210:210" hidden="1">
      <c r="HB885" s="85" t="s">
        <v>1688</v>
      </c>
    </row>
    <row r="886" spans="210:210" hidden="1">
      <c r="HB886" s="85" t="s">
        <v>1689</v>
      </c>
    </row>
    <row r="887" spans="210:210" hidden="1">
      <c r="HB887" s="85" t="s">
        <v>1421</v>
      </c>
    </row>
    <row r="888" spans="210:210" hidden="1">
      <c r="HB888" s="85" t="s">
        <v>2150</v>
      </c>
    </row>
    <row r="889" spans="210:210" hidden="1">
      <c r="HB889" s="85" t="s">
        <v>2151</v>
      </c>
    </row>
    <row r="890" spans="210:210" hidden="1">
      <c r="HB890" s="85" t="s">
        <v>2306</v>
      </c>
    </row>
    <row r="891" spans="210:210" hidden="1">
      <c r="HB891" s="85" t="s">
        <v>2624</v>
      </c>
    </row>
    <row r="892" spans="210:210" hidden="1">
      <c r="HB892" s="85" t="s">
        <v>2625</v>
      </c>
    </row>
    <row r="893" spans="210:210" hidden="1">
      <c r="HB893" s="85" t="s">
        <v>2626</v>
      </c>
    </row>
    <row r="894" spans="210:210" hidden="1">
      <c r="HB894" s="85" t="s">
        <v>2627</v>
      </c>
    </row>
    <row r="895" spans="210:210" hidden="1">
      <c r="HB895" s="85" t="s">
        <v>2628</v>
      </c>
    </row>
    <row r="896" spans="210:210" hidden="1">
      <c r="HB896" s="85" t="s">
        <v>1690</v>
      </c>
    </row>
    <row r="897" spans="210:210" hidden="1">
      <c r="HB897" s="85" t="s">
        <v>2307</v>
      </c>
    </row>
    <row r="898" spans="210:210" hidden="1">
      <c r="HB898" s="85" t="s">
        <v>306</v>
      </c>
    </row>
    <row r="899" spans="210:210" hidden="1">
      <c r="HB899" s="85" t="s">
        <v>1691</v>
      </c>
    </row>
    <row r="900" spans="210:210" hidden="1">
      <c r="HB900" s="85" t="s">
        <v>307</v>
      </c>
    </row>
    <row r="901" spans="210:210" hidden="1">
      <c r="HB901" s="85" t="s">
        <v>308</v>
      </c>
    </row>
    <row r="902" spans="210:210" hidden="1">
      <c r="HB902" s="85" t="s">
        <v>2629</v>
      </c>
    </row>
    <row r="903" spans="210:210" hidden="1">
      <c r="HB903" s="85" t="s">
        <v>309</v>
      </c>
    </row>
    <row r="904" spans="210:210" hidden="1">
      <c r="HB904" s="85" t="s">
        <v>310</v>
      </c>
    </row>
    <row r="905" spans="210:210" hidden="1">
      <c r="HB905" s="85" t="s">
        <v>1692</v>
      </c>
    </row>
    <row r="906" spans="210:210" hidden="1">
      <c r="HB906" s="85" t="s">
        <v>311</v>
      </c>
    </row>
    <row r="907" spans="210:210" hidden="1">
      <c r="HB907" s="85" t="s">
        <v>2308</v>
      </c>
    </row>
    <row r="908" spans="210:210" hidden="1">
      <c r="HB908" s="85" t="s">
        <v>2309</v>
      </c>
    </row>
    <row r="909" spans="210:210" hidden="1">
      <c r="HB909" s="85" t="s">
        <v>312</v>
      </c>
    </row>
    <row r="910" spans="210:210" hidden="1">
      <c r="HB910" s="85" t="s">
        <v>313</v>
      </c>
    </row>
    <row r="911" spans="210:210" hidden="1">
      <c r="HB911" s="85" t="s">
        <v>1693</v>
      </c>
    </row>
    <row r="912" spans="210:210" hidden="1">
      <c r="HB912" s="85" t="s">
        <v>314</v>
      </c>
    </row>
    <row r="913" spans="210:210" hidden="1">
      <c r="HB913" s="85" t="s">
        <v>315</v>
      </c>
    </row>
    <row r="914" spans="210:210" hidden="1">
      <c r="HB914" s="85" t="s">
        <v>316</v>
      </c>
    </row>
    <row r="915" spans="210:210" hidden="1">
      <c r="HB915" s="85" t="s">
        <v>1422</v>
      </c>
    </row>
    <row r="916" spans="210:210" hidden="1">
      <c r="HB916" s="85" t="s">
        <v>2310</v>
      </c>
    </row>
    <row r="917" spans="210:210" hidden="1">
      <c r="HB917" s="85" t="s">
        <v>2630</v>
      </c>
    </row>
    <row r="918" spans="210:210" hidden="1">
      <c r="HB918" s="85" t="s">
        <v>2631</v>
      </c>
    </row>
    <row r="919" spans="210:210" hidden="1">
      <c r="HB919" s="85" t="s">
        <v>2632</v>
      </c>
    </row>
    <row r="920" spans="210:210" hidden="1">
      <c r="HB920" s="85" t="s">
        <v>2633</v>
      </c>
    </row>
    <row r="921" spans="210:210" hidden="1">
      <c r="HB921" s="85" t="s">
        <v>2634</v>
      </c>
    </row>
    <row r="922" spans="210:210" hidden="1">
      <c r="HB922" s="85" t="s">
        <v>317</v>
      </c>
    </row>
    <row r="923" spans="210:210" hidden="1">
      <c r="HB923" s="85" t="s">
        <v>318</v>
      </c>
    </row>
    <row r="924" spans="210:210" hidden="1">
      <c r="HB924" s="85" t="s">
        <v>319</v>
      </c>
    </row>
    <row r="925" spans="210:210" hidden="1">
      <c r="HB925" s="85" t="s">
        <v>2635</v>
      </c>
    </row>
    <row r="926" spans="210:210" hidden="1">
      <c r="HB926" s="85" t="s">
        <v>2636</v>
      </c>
    </row>
    <row r="927" spans="210:210" hidden="1">
      <c r="HB927" s="85" t="s">
        <v>320</v>
      </c>
    </row>
    <row r="928" spans="210:210" hidden="1">
      <c r="HB928" s="85" t="s">
        <v>1423</v>
      </c>
    </row>
    <row r="929" spans="210:210" hidden="1">
      <c r="HB929" s="85" t="s">
        <v>1283</v>
      </c>
    </row>
    <row r="930" spans="210:210" hidden="1">
      <c r="HB930" s="85" t="s">
        <v>1284</v>
      </c>
    </row>
    <row r="931" spans="210:210" hidden="1">
      <c r="HB931" s="85" t="s">
        <v>2637</v>
      </c>
    </row>
    <row r="932" spans="210:210" hidden="1">
      <c r="HB932" s="85" t="s">
        <v>1285</v>
      </c>
    </row>
    <row r="933" spans="210:210" hidden="1">
      <c r="HB933" s="85" t="s">
        <v>1286</v>
      </c>
    </row>
    <row r="934" spans="210:210" hidden="1">
      <c r="HB934" s="85" t="s">
        <v>1694</v>
      </c>
    </row>
    <row r="935" spans="210:210" hidden="1">
      <c r="HB935" s="85" t="s">
        <v>2311</v>
      </c>
    </row>
    <row r="936" spans="210:210" hidden="1">
      <c r="HB936" s="85" t="s">
        <v>2638</v>
      </c>
    </row>
    <row r="937" spans="210:210" hidden="1">
      <c r="HB937" s="85" t="s">
        <v>2639</v>
      </c>
    </row>
    <row r="938" spans="210:210" hidden="1">
      <c r="HB938" s="85" t="s">
        <v>2640</v>
      </c>
    </row>
    <row r="939" spans="210:210" hidden="1">
      <c r="HB939" s="85" t="s">
        <v>1287</v>
      </c>
    </row>
    <row r="940" spans="210:210" hidden="1">
      <c r="HB940" s="85" t="s">
        <v>1288</v>
      </c>
    </row>
    <row r="941" spans="210:210" hidden="1">
      <c r="HB941" s="85" t="s">
        <v>1289</v>
      </c>
    </row>
    <row r="942" spans="210:210" hidden="1">
      <c r="HB942" s="85" t="s">
        <v>1290</v>
      </c>
    </row>
    <row r="943" spans="210:210" hidden="1">
      <c r="HB943" s="85" t="s">
        <v>1291</v>
      </c>
    </row>
    <row r="944" spans="210:210" hidden="1">
      <c r="HB944" s="85" t="s">
        <v>1292</v>
      </c>
    </row>
    <row r="945" spans="210:210" hidden="1">
      <c r="HB945" s="85" t="s">
        <v>1293</v>
      </c>
    </row>
    <row r="946" spans="210:210" hidden="1">
      <c r="HB946" s="85" t="s">
        <v>1294</v>
      </c>
    </row>
    <row r="947" spans="210:210" hidden="1">
      <c r="HB947" s="85" t="s">
        <v>1295</v>
      </c>
    </row>
    <row r="948" spans="210:210" hidden="1">
      <c r="HB948" s="85" t="s">
        <v>385</v>
      </c>
    </row>
    <row r="949" spans="210:210" hidden="1">
      <c r="HB949" s="85" t="s">
        <v>386</v>
      </c>
    </row>
    <row r="950" spans="210:210" hidden="1">
      <c r="HB950" s="85" t="s">
        <v>387</v>
      </c>
    </row>
    <row r="951" spans="210:210" hidden="1">
      <c r="HB951" s="85" t="s">
        <v>388</v>
      </c>
    </row>
    <row r="952" spans="210:210" hidden="1">
      <c r="HB952" s="85" t="s">
        <v>389</v>
      </c>
    </row>
    <row r="953" spans="210:210" hidden="1">
      <c r="HB953" s="85" t="s">
        <v>390</v>
      </c>
    </row>
    <row r="954" spans="210:210" hidden="1">
      <c r="HB954" s="85" t="s">
        <v>391</v>
      </c>
    </row>
    <row r="955" spans="210:210" hidden="1">
      <c r="HB955" s="85" t="s">
        <v>392</v>
      </c>
    </row>
    <row r="956" spans="210:210" hidden="1">
      <c r="HB956" s="85" t="s">
        <v>2312</v>
      </c>
    </row>
    <row r="957" spans="210:210" hidden="1">
      <c r="HB957" s="85" t="s">
        <v>393</v>
      </c>
    </row>
    <row r="958" spans="210:210" hidden="1">
      <c r="HB958" s="85" t="s">
        <v>394</v>
      </c>
    </row>
    <row r="959" spans="210:210" hidden="1">
      <c r="HB959" s="85" t="s">
        <v>395</v>
      </c>
    </row>
    <row r="960" spans="210:210" hidden="1">
      <c r="HB960" s="85" t="s">
        <v>396</v>
      </c>
    </row>
    <row r="961" spans="210:210" hidden="1">
      <c r="HB961" s="85" t="s">
        <v>397</v>
      </c>
    </row>
    <row r="962" spans="210:210" hidden="1">
      <c r="HB962" s="85" t="s">
        <v>398</v>
      </c>
    </row>
    <row r="963" spans="210:210" hidden="1">
      <c r="HB963" s="85" t="s">
        <v>399</v>
      </c>
    </row>
    <row r="964" spans="210:210" hidden="1">
      <c r="HB964" s="85" t="s">
        <v>400</v>
      </c>
    </row>
    <row r="965" spans="210:210" hidden="1">
      <c r="HB965" s="85" t="s">
        <v>401</v>
      </c>
    </row>
    <row r="966" spans="210:210" hidden="1">
      <c r="HB966" s="85" t="s">
        <v>402</v>
      </c>
    </row>
    <row r="967" spans="210:210" hidden="1">
      <c r="HB967" s="85" t="s">
        <v>727</v>
      </c>
    </row>
    <row r="968" spans="210:210" hidden="1">
      <c r="HB968" s="85" t="s">
        <v>728</v>
      </c>
    </row>
    <row r="969" spans="210:210" hidden="1">
      <c r="HB969" s="85" t="s">
        <v>729</v>
      </c>
    </row>
    <row r="970" spans="210:210" hidden="1">
      <c r="HB970" s="85" t="s">
        <v>730</v>
      </c>
    </row>
    <row r="971" spans="210:210" hidden="1">
      <c r="HB971" s="85" t="s">
        <v>731</v>
      </c>
    </row>
    <row r="972" spans="210:210" hidden="1">
      <c r="HB972" s="85" t="s">
        <v>732</v>
      </c>
    </row>
    <row r="973" spans="210:210" hidden="1">
      <c r="HB973" s="85" t="s">
        <v>733</v>
      </c>
    </row>
    <row r="974" spans="210:210" hidden="1">
      <c r="HB974" s="85" t="s">
        <v>734</v>
      </c>
    </row>
    <row r="975" spans="210:210" hidden="1">
      <c r="HB975" s="85" t="s">
        <v>735</v>
      </c>
    </row>
    <row r="976" spans="210:210" hidden="1">
      <c r="HB976" s="85" t="s">
        <v>736</v>
      </c>
    </row>
    <row r="977" spans="210:210" hidden="1">
      <c r="HB977" s="85" t="s">
        <v>737</v>
      </c>
    </row>
    <row r="978" spans="210:210" hidden="1">
      <c r="HB978" s="85" t="s">
        <v>738</v>
      </c>
    </row>
    <row r="979" spans="210:210" hidden="1">
      <c r="HB979" s="85" t="s">
        <v>739</v>
      </c>
    </row>
    <row r="980" spans="210:210" hidden="1">
      <c r="HB980" s="85" t="s">
        <v>740</v>
      </c>
    </row>
    <row r="981" spans="210:210" hidden="1">
      <c r="HB981" s="85" t="s">
        <v>741</v>
      </c>
    </row>
    <row r="982" spans="210:210" hidden="1">
      <c r="HB982" s="85" t="s">
        <v>1424</v>
      </c>
    </row>
    <row r="983" spans="210:210" hidden="1">
      <c r="HB983" s="85" t="s">
        <v>742</v>
      </c>
    </row>
    <row r="984" spans="210:210" hidden="1">
      <c r="HB984" s="85" t="s">
        <v>743</v>
      </c>
    </row>
    <row r="985" spans="210:210" hidden="1">
      <c r="HB985" s="85" t="s">
        <v>744</v>
      </c>
    </row>
    <row r="986" spans="210:210" hidden="1">
      <c r="HB986" s="85" t="s">
        <v>745</v>
      </c>
    </row>
    <row r="987" spans="210:210" hidden="1">
      <c r="HB987" s="85" t="s">
        <v>746</v>
      </c>
    </row>
    <row r="988" spans="210:210" hidden="1">
      <c r="HB988" s="85" t="s">
        <v>747</v>
      </c>
    </row>
    <row r="989" spans="210:210" hidden="1">
      <c r="HB989" s="85" t="s">
        <v>748</v>
      </c>
    </row>
    <row r="990" spans="210:210" hidden="1">
      <c r="HB990" s="85" t="s">
        <v>749</v>
      </c>
    </row>
    <row r="991" spans="210:210" hidden="1">
      <c r="HB991" s="85" t="s">
        <v>252</v>
      </c>
    </row>
    <row r="992" spans="210:210" hidden="1">
      <c r="HB992" s="85" t="s">
        <v>253</v>
      </c>
    </row>
    <row r="993" spans="210:210" hidden="1">
      <c r="HB993" s="85" t="s">
        <v>254</v>
      </c>
    </row>
    <row r="994" spans="210:210" hidden="1">
      <c r="HB994" s="85" t="s">
        <v>255</v>
      </c>
    </row>
    <row r="995" spans="210:210" hidden="1">
      <c r="HB995" s="85" t="s">
        <v>256</v>
      </c>
    </row>
    <row r="996" spans="210:210" hidden="1">
      <c r="HB996" s="85" t="s">
        <v>257</v>
      </c>
    </row>
    <row r="997" spans="210:210" hidden="1">
      <c r="HB997" s="85" t="s">
        <v>258</v>
      </c>
    </row>
    <row r="998" spans="210:210" hidden="1">
      <c r="HB998" s="85" t="s">
        <v>259</v>
      </c>
    </row>
    <row r="999" spans="210:210" hidden="1">
      <c r="HB999" s="85" t="s">
        <v>260</v>
      </c>
    </row>
    <row r="1000" spans="210:210" hidden="1">
      <c r="HB1000" s="85" t="s">
        <v>261</v>
      </c>
    </row>
    <row r="1001" spans="210:210" hidden="1">
      <c r="HB1001" s="85" t="s">
        <v>545</v>
      </c>
    </row>
    <row r="1002" spans="210:210" hidden="1">
      <c r="HB1002" s="85" t="s">
        <v>546</v>
      </c>
    </row>
    <row r="1003" spans="210:210" hidden="1">
      <c r="HB1003" s="85" t="s">
        <v>547</v>
      </c>
    </row>
    <row r="1004" spans="210:210" hidden="1">
      <c r="HB1004" s="85" t="s">
        <v>548</v>
      </c>
    </row>
    <row r="1005" spans="210:210" hidden="1">
      <c r="HB1005" s="85" t="s">
        <v>549</v>
      </c>
    </row>
    <row r="1006" spans="210:210" hidden="1">
      <c r="HB1006" s="85" t="s">
        <v>550</v>
      </c>
    </row>
    <row r="1007" spans="210:210" hidden="1">
      <c r="HB1007" s="85" t="s">
        <v>551</v>
      </c>
    </row>
    <row r="1008" spans="210:210" hidden="1">
      <c r="HB1008" s="85" t="s">
        <v>552</v>
      </c>
    </row>
    <row r="1009" spans="210:210" hidden="1">
      <c r="HB1009" s="85" t="s">
        <v>553</v>
      </c>
    </row>
    <row r="1010" spans="210:210" hidden="1">
      <c r="HB1010" s="85" t="s">
        <v>1608</v>
      </c>
    </row>
    <row r="1011" spans="210:210" hidden="1">
      <c r="HB1011" s="85" t="s">
        <v>1609</v>
      </c>
    </row>
    <row r="1012" spans="210:210" hidden="1">
      <c r="HB1012" s="85" t="s">
        <v>1610</v>
      </c>
    </row>
    <row r="1013" spans="210:210" hidden="1">
      <c r="HB1013" s="85" t="s">
        <v>1611</v>
      </c>
    </row>
    <row r="1014" spans="210:210" hidden="1">
      <c r="HB1014" s="85" t="s">
        <v>1612</v>
      </c>
    </row>
    <row r="1015" spans="210:210" hidden="1">
      <c r="HB1015" s="85" t="s">
        <v>1613</v>
      </c>
    </row>
    <row r="1016" spans="210:210" hidden="1">
      <c r="HB1016" s="85" t="s">
        <v>1614</v>
      </c>
    </row>
    <row r="1017" spans="210:210" hidden="1">
      <c r="HB1017" s="85" t="s">
        <v>1615</v>
      </c>
    </row>
    <row r="1018" spans="210:210" hidden="1">
      <c r="HB1018" s="85" t="s">
        <v>1616</v>
      </c>
    </row>
    <row r="1019" spans="210:210" hidden="1">
      <c r="HB1019" s="85" t="s">
        <v>2152</v>
      </c>
    </row>
    <row r="1020" spans="210:210" hidden="1">
      <c r="HB1020" s="85" t="s">
        <v>1617</v>
      </c>
    </row>
    <row r="1021" spans="210:210" hidden="1">
      <c r="HB1021" s="85" t="s">
        <v>2153</v>
      </c>
    </row>
    <row r="1022" spans="210:210" hidden="1">
      <c r="HB1022" s="85" t="s">
        <v>1695</v>
      </c>
    </row>
    <row r="1023" spans="210:210" hidden="1">
      <c r="HB1023" s="85" t="s">
        <v>1696</v>
      </c>
    </row>
    <row r="1024" spans="210:210" hidden="1">
      <c r="HB1024" s="85" t="s">
        <v>1697</v>
      </c>
    </row>
    <row r="1025" spans="210:210" hidden="1">
      <c r="HB1025" s="85" t="s">
        <v>1698</v>
      </c>
    </row>
    <row r="1026" spans="210:210" hidden="1">
      <c r="HB1026" s="85" t="s">
        <v>1699</v>
      </c>
    </row>
    <row r="1027" spans="210:210" hidden="1">
      <c r="HB1027" s="85" t="s">
        <v>1425</v>
      </c>
    </row>
    <row r="1028" spans="210:210" hidden="1">
      <c r="HB1028" s="85" t="s">
        <v>1426</v>
      </c>
    </row>
    <row r="1029" spans="210:210" hidden="1">
      <c r="HB1029" s="85" t="s">
        <v>1427</v>
      </c>
    </row>
    <row r="1030" spans="210:210" hidden="1">
      <c r="HB1030" s="85" t="s">
        <v>1428</v>
      </c>
    </row>
    <row r="1031" spans="210:210" hidden="1">
      <c r="HB1031" s="85" t="s">
        <v>1429</v>
      </c>
    </row>
    <row r="1032" spans="210:210" hidden="1">
      <c r="HB1032" s="85" t="s">
        <v>1430</v>
      </c>
    </row>
    <row r="1033" spans="210:210" hidden="1">
      <c r="HB1033" s="85" t="s">
        <v>1431</v>
      </c>
    </row>
    <row r="1034" spans="210:210" hidden="1">
      <c r="HB1034" s="85" t="s">
        <v>1432</v>
      </c>
    </row>
    <row r="1035" spans="210:210" hidden="1">
      <c r="HB1035" s="85" t="s">
        <v>1433</v>
      </c>
    </row>
    <row r="1036" spans="210:210" hidden="1">
      <c r="HB1036" s="85" t="s">
        <v>1434</v>
      </c>
    </row>
    <row r="1037" spans="210:210" hidden="1">
      <c r="HB1037" s="85" t="s">
        <v>1435</v>
      </c>
    </row>
    <row r="1038" spans="210:210" hidden="1">
      <c r="HB1038" s="85" t="s">
        <v>1436</v>
      </c>
    </row>
    <row r="1039" spans="210:210" hidden="1">
      <c r="HB1039" s="85" t="s">
        <v>2154</v>
      </c>
    </row>
    <row r="1040" spans="210:210" hidden="1">
      <c r="HB1040" s="85" t="s">
        <v>2155</v>
      </c>
    </row>
    <row r="1041" spans="210:210" hidden="1">
      <c r="HB1041" s="85" t="s">
        <v>2156</v>
      </c>
    </row>
    <row r="1042" spans="210:210" hidden="1">
      <c r="HB1042" s="85" t="s">
        <v>2157</v>
      </c>
    </row>
    <row r="1043" spans="210:210" hidden="1">
      <c r="HB1043" s="85" t="s">
        <v>2158</v>
      </c>
    </row>
    <row r="1044" spans="210:210" hidden="1">
      <c r="HB1044" s="85" t="s">
        <v>2159</v>
      </c>
    </row>
    <row r="1045" spans="210:210" hidden="1">
      <c r="HB1045" s="85" t="s">
        <v>2313</v>
      </c>
    </row>
    <row r="1046" spans="210:210" hidden="1">
      <c r="HB1046" s="85" t="s">
        <v>2314</v>
      </c>
    </row>
    <row r="1047" spans="210:210" hidden="1">
      <c r="HB1047" s="85" t="s">
        <v>2315</v>
      </c>
    </row>
    <row r="1048" spans="210:210" hidden="1">
      <c r="HB1048" s="85" t="s">
        <v>2316</v>
      </c>
    </row>
    <row r="1049" spans="210:210" hidden="1">
      <c r="HB1049" s="85" t="s">
        <v>2317</v>
      </c>
    </row>
    <row r="1050" spans="210:210" hidden="1">
      <c r="HB1050" s="85" t="s">
        <v>2318</v>
      </c>
    </row>
    <row r="1051" spans="210:210" hidden="1">
      <c r="HB1051" s="85" t="s">
        <v>2319</v>
      </c>
    </row>
    <row r="1052" spans="210:210" hidden="1">
      <c r="HB1052" s="85" t="s">
        <v>2320</v>
      </c>
    </row>
    <row r="1053" spans="210:210" hidden="1">
      <c r="HB1053" s="85" t="s">
        <v>2321</v>
      </c>
    </row>
    <row r="1054" spans="210:210" hidden="1">
      <c r="HB1054" s="85" t="s">
        <v>2322</v>
      </c>
    </row>
    <row r="1055" spans="210:210" hidden="1">
      <c r="HB1055" s="85" t="s">
        <v>2323</v>
      </c>
    </row>
    <row r="1056" spans="210:210" hidden="1">
      <c r="HB1056" s="85" t="s">
        <v>2324</v>
      </c>
    </row>
    <row r="1057" spans="210:210" hidden="1">
      <c r="HB1057" s="85" t="s">
        <v>2325</v>
      </c>
    </row>
    <row r="1058" spans="210:210" hidden="1">
      <c r="HB1058" s="85" t="s">
        <v>2326</v>
      </c>
    </row>
    <row r="1059" spans="210:210" hidden="1">
      <c r="HB1059" s="85" t="s">
        <v>2327</v>
      </c>
    </row>
    <row r="1060" spans="210:210" hidden="1">
      <c r="HB1060" s="85" t="s">
        <v>2328</v>
      </c>
    </row>
    <row r="1061" spans="210:210" hidden="1">
      <c r="HB1061" s="85" t="s">
        <v>2329</v>
      </c>
    </row>
    <row r="1062" spans="210:210" hidden="1">
      <c r="HB1062" s="85" t="s">
        <v>2330</v>
      </c>
    </row>
    <row r="1063" spans="210:210" hidden="1">
      <c r="HB1063" s="85" t="s">
        <v>2331</v>
      </c>
    </row>
    <row r="1064" spans="210:210" hidden="1">
      <c r="HB1064" s="85" t="s">
        <v>2332</v>
      </c>
    </row>
    <row r="1065" spans="210:210" hidden="1">
      <c r="HB1065" s="85" t="s">
        <v>2333</v>
      </c>
    </row>
    <row r="1066" spans="210:210" hidden="1">
      <c r="HB1066" s="85" t="s">
        <v>2334</v>
      </c>
    </row>
    <row r="1067" spans="210:210" hidden="1">
      <c r="HB1067" s="85" t="s">
        <v>2641</v>
      </c>
    </row>
    <row r="1068" spans="210:210" hidden="1">
      <c r="HB1068" s="85" t="s">
        <v>2642</v>
      </c>
    </row>
    <row r="1069" spans="210:210" hidden="1">
      <c r="HB1069" s="85" t="s">
        <v>2643</v>
      </c>
    </row>
    <row r="1070" spans="210:210" hidden="1">
      <c r="HB1070" s="85" t="s">
        <v>2644</v>
      </c>
    </row>
    <row r="1071" spans="210:210" hidden="1">
      <c r="HB1071" s="85" t="s">
        <v>2645</v>
      </c>
    </row>
    <row r="1072" spans="210:210" hidden="1">
      <c r="HB1072" s="85" t="s">
        <v>2646</v>
      </c>
    </row>
    <row r="1073" spans="210:210" hidden="1">
      <c r="HB1073" s="85" t="s">
        <v>2647</v>
      </c>
    </row>
    <row r="1074" spans="210:210" hidden="1">
      <c r="HB1074" s="85" t="s">
        <v>2648</v>
      </c>
    </row>
    <row r="1075" spans="210:210" hidden="1">
      <c r="HB1075" s="85" t="s">
        <v>2649</v>
      </c>
    </row>
    <row r="1076" spans="210:210" hidden="1">
      <c r="HB1076" s="85" t="s">
        <v>2650</v>
      </c>
    </row>
    <row r="1077" spans="210:210" hidden="1">
      <c r="HB1077" s="85" t="s">
        <v>2651</v>
      </c>
    </row>
    <row r="1078" spans="210:210" hidden="1">
      <c r="HB1078" s="85" t="s">
        <v>2652</v>
      </c>
    </row>
    <row r="1079" spans="210:210" hidden="1">
      <c r="HB1079" s="85" t="s">
        <v>2653</v>
      </c>
    </row>
    <row r="1080" spans="210:210" hidden="1">
      <c r="HB1080" s="85" t="s">
        <v>2654</v>
      </c>
    </row>
    <row r="1081" spans="210:210" hidden="1">
      <c r="HB1081" s="85" t="s">
        <v>2655</v>
      </c>
    </row>
    <row r="1082" spans="210:210" hidden="1">
      <c r="HB1082" s="85" t="s">
        <v>2656</v>
      </c>
    </row>
    <row r="1083" spans="210:210" hidden="1">
      <c r="HB1083" s="85" t="s">
        <v>2657</v>
      </c>
    </row>
    <row r="1084" spans="210:210" hidden="1">
      <c r="HB1084" s="85" t="s">
        <v>2658</v>
      </c>
    </row>
    <row r="1085" spans="210:210" hidden="1">
      <c r="HB1085" s="85" t="s">
        <v>2659</v>
      </c>
    </row>
    <row r="1086" spans="210:210" hidden="1">
      <c r="HB1086" s="85" t="s">
        <v>2660</v>
      </c>
    </row>
    <row r="1087" spans="210:210" hidden="1">
      <c r="HB1087" s="85" t="s">
        <v>2661</v>
      </c>
    </row>
    <row r="1088" spans="210:210" hidden="1">
      <c r="HB1088" s="85" t="s">
        <v>2662</v>
      </c>
    </row>
    <row r="1089" spans="210:210" hidden="1">
      <c r="HB1089" s="85" t="s">
        <v>2663</v>
      </c>
    </row>
    <row r="1090" spans="210:210" hidden="1">
      <c r="HB1090" s="85" t="s">
        <v>2664</v>
      </c>
    </row>
    <row r="1091" spans="210:210" hidden="1">
      <c r="HB1091" s="85" t="s">
        <v>2665</v>
      </c>
    </row>
    <row r="1092" spans="210:210" hidden="1">
      <c r="HB1092" s="85" t="s">
        <v>2666</v>
      </c>
    </row>
    <row r="1093" spans="210:210" hidden="1">
      <c r="HB1093" s="85" t="s">
        <v>2667</v>
      </c>
    </row>
    <row r="1094" spans="210:210" hidden="1">
      <c r="HB1094" s="85" t="s">
        <v>2668</v>
      </c>
    </row>
    <row r="1095" spans="210:210" hidden="1">
      <c r="HB1095" s="85" t="s">
        <v>1618</v>
      </c>
    </row>
    <row r="1096" spans="210:210" hidden="1">
      <c r="HB1096" s="85" t="s">
        <v>1619</v>
      </c>
    </row>
    <row r="1097" spans="210:210" hidden="1">
      <c r="HB1097" s="85" t="s">
        <v>1620</v>
      </c>
    </row>
    <row r="1098" spans="210:210" hidden="1">
      <c r="HB1098" s="85" t="s">
        <v>1700</v>
      </c>
    </row>
    <row r="1099" spans="210:210" hidden="1">
      <c r="HB1099" s="85" t="s">
        <v>2335</v>
      </c>
    </row>
    <row r="1100" spans="210:210" hidden="1">
      <c r="HB1100" s="85" t="s">
        <v>2336</v>
      </c>
    </row>
    <row r="1101" spans="210:210" hidden="1">
      <c r="HB1101" s="85" t="s">
        <v>2337</v>
      </c>
    </row>
    <row r="1102" spans="210:210" hidden="1">
      <c r="HB1102" s="85" t="s">
        <v>2160</v>
      </c>
    </row>
    <row r="1103" spans="210:210" hidden="1">
      <c r="HB1103" s="85" t="s">
        <v>2161</v>
      </c>
    </row>
    <row r="1104" spans="210:210" hidden="1">
      <c r="HB1104" s="85" t="s">
        <v>2338</v>
      </c>
    </row>
    <row r="1105" spans="210:210" hidden="1">
      <c r="HB1105" s="85" t="s">
        <v>2669</v>
      </c>
    </row>
    <row r="1106" spans="210:210" hidden="1">
      <c r="HB1106" s="85" t="s">
        <v>1621</v>
      </c>
    </row>
    <row r="1107" spans="210:210" hidden="1">
      <c r="HB1107" s="85" t="s">
        <v>2339</v>
      </c>
    </row>
    <row r="1108" spans="210:210" hidden="1">
      <c r="HB1108" s="85" t="s">
        <v>1437</v>
      </c>
    </row>
    <row r="1109" spans="210:210" hidden="1">
      <c r="HB1109" s="85" t="s">
        <v>1622</v>
      </c>
    </row>
    <row r="1110" spans="210:210" hidden="1">
      <c r="HB1110" s="85" t="s">
        <v>1623</v>
      </c>
    </row>
    <row r="1111" spans="210:210" hidden="1">
      <c r="HB1111" s="85" t="s">
        <v>1438</v>
      </c>
    </row>
    <row r="1112" spans="210:210" hidden="1">
      <c r="HB1112" s="85" t="s">
        <v>2340</v>
      </c>
    </row>
    <row r="1113" spans="210:210" hidden="1">
      <c r="HB1113" s="85" t="s">
        <v>2341</v>
      </c>
    </row>
    <row r="1114" spans="210:210" hidden="1">
      <c r="HB1114" s="85" t="s">
        <v>1439</v>
      </c>
    </row>
    <row r="1115" spans="210:210" hidden="1">
      <c r="HB1115" s="85" t="s">
        <v>1624</v>
      </c>
    </row>
    <row r="1116" spans="210:210" hidden="1">
      <c r="HB1116" s="85" t="s">
        <v>2162</v>
      </c>
    </row>
    <row r="1117" spans="210:210" hidden="1">
      <c r="HB1117" s="85" t="s">
        <v>2670</v>
      </c>
    </row>
    <row r="1118" spans="210:210" hidden="1">
      <c r="HB1118" s="85" t="s">
        <v>2671</v>
      </c>
    </row>
    <row r="1119" spans="210:210" hidden="1">
      <c r="HB1119" s="85" t="s">
        <v>1625</v>
      </c>
    </row>
    <row r="1120" spans="210:210" hidden="1">
      <c r="HB1120" s="85" t="s">
        <v>1626</v>
      </c>
    </row>
    <row r="1121" spans="210:210" hidden="1">
      <c r="HB1121" s="85" t="s">
        <v>1627</v>
      </c>
    </row>
    <row r="1122" spans="210:210" hidden="1">
      <c r="HB1122" s="85" t="s">
        <v>1628</v>
      </c>
    </row>
    <row r="1123" spans="210:210" hidden="1">
      <c r="HB1123" s="85" t="s">
        <v>1629</v>
      </c>
    </row>
    <row r="1124" spans="210:210" hidden="1">
      <c r="HB1124" s="85" t="s">
        <v>1440</v>
      </c>
    </row>
    <row r="1125" spans="210:210" hidden="1">
      <c r="HB1125" s="85" t="s">
        <v>2342</v>
      </c>
    </row>
    <row r="1126" spans="210:210" hidden="1">
      <c r="HB1126" s="85" t="s">
        <v>1701</v>
      </c>
    </row>
    <row r="1127" spans="210:210" hidden="1">
      <c r="HB1127" s="85" t="s">
        <v>1630</v>
      </c>
    </row>
    <row r="1128" spans="210:210" hidden="1">
      <c r="HB1128" s="85" t="s">
        <v>1702</v>
      </c>
    </row>
    <row r="1129" spans="210:210" hidden="1">
      <c r="HB1129" s="85" t="s">
        <v>2672</v>
      </c>
    </row>
    <row r="1130" spans="210:210" hidden="1">
      <c r="HB1130" s="85" t="s">
        <v>1703</v>
      </c>
    </row>
    <row r="1131" spans="210:210" hidden="1">
      <c r="HB1131" s="85" t="s">
        <v>1704</v>
      </c>
    </row>
    <row r="1132" spans="210:210" hidden="1">
      <c r="HB1132" s="85" t="s">
        <v>1441</v>
      </c>
    </row>
    <row r="1133" spans="210:210" hidden="1">
      <c r="HB1133" s="85" t="s">
        <v>1442</v>
      </c>
    </row>
    <row r="1134" spans="210:210" hidden="1">
      <c r="HB1134" s="85" t="s">
        <v>1121</v>
      </c>
    </row>
    <row r="1135" spans="210:210" hidden="1">
      <c r="HB1135" s="85" t="s">
        <v>1122</v>
      </c>
    </row>
    <row r="1136" spans="210:210" hidden="1">
      <c r="HB1136" s="85" t="s">
        <v>716</v>
      </c>
    </row>
    <row r="1137" spans="210:210" hidden="1">
      <c r="HB1137" s="85" t="s">
        <v>717</v>
      </c>
    </row>
    <row r="1138" spans="210:210" hidden="1">
      <c r="HB1138" s="85" t="s">
        <v>2673</v>
      </c>
    </row>
    <row r="1139" spans="210:210" hidden="1">
      <c r="HB1139" s="85" t="s">
        <v>2674</v>
      </c>
    </row>
    <row r="1140" spans="210:210" hidden="1">
      <c r="HB1140" s="85" t="s">
        <v>2675</v>
      </c>
    </row>
    <row r="1141" spans="210:210" hidden="1">
      <c r="HB1141" s="85" t="s">
        <v>718</v>
      </c>
    </row>
    <row r="1142" spans="210:210" hidden="1">
      <c r="HB1142" s="85" t="s">
        <v>719</v>
      </c>
    </row>
    <row r="1143" spans="210:210" hidden="1">
      <c r="HB1143" s="85" t="s">
        <v>720</v>
      </c>
    </row>
    <row r="1144" spans="210:210" hidden="1">
      <c r="HB1144" s="85" t="s">
        <v>721</v>
      </c>
    </row>
    <row r="1145" spans="210:210" hidden="1">
      <c r="HB1145" s="85" t="s">
        <v>722</v>
      </c>
    </row>
    <row r="1146" spans="210:210" hidden="1">
      <c r="HB1146" s="85" t="s">
        <v>723</v>
      </c>
    </row>
    <row r="1147" spans="210:210" hidden="1">
      <c r="HB1147" s="85" t="s">
        <v>724</v>
      </c>
    </row>
    <row r="1148" spans="210:210" hidden="1">
      <c r="HB1148" s="85" t="s">
        <v>725</v>
      </c>
    </row>
    <row r="1149" spans="210:210" hidden="1">
      <c r="HB1149" s="85" t="s">
        <v>726</v>
      </c>
    </row>
    <row r="1150" spans="210:210" hidden="1">
      <c r="HB1150" s="85" t="s">
        <v>1577</v>
      </c>
    </row>
    <row r="1151" spans="210:210" hidden="1">
      <c r="HB1151" s="85" t="s">
        <v>1578</v>
      </c>
    </row>
    <row r="1152" spans="210:210" hidden="1">
      <c r="HB1152" s="85" t="s">
        <v>1443</v>
      </c>
    </row>
    <row r="1153" spans="210:210" hidden="1">
      <c r="HB1153" s="85" t="s">
        <v>1579</v>
      </c>
    </row>
    <row r="1154" spans="210:210" hidden="1">
      <c r="HB1154" s="85" t="s">
        <v>1705</v>
      </c>
    </row>
    <row r="1155" spans="210:210" hidden="1">
      <c r="HB1155" s="85" t="s">
        <v>2343</v>
      </c>
    </row>
    <row r="1156" spans="210:210" hidden="1">
      <c r="HB1156" s="85" t="s">
        <v>2676</v>
      </c>
    </row>
    <row r="1157" spans="210:210" hidden="1">
      <c r="HB1157" s="85" t="s">
        <v>2677</v>
      </c>
    </row>
    <row r="1158" spans="210:210" hidden="1">
      <c r="HB1158" s="85" t="s">
        <v>2678</v>
      </c>
    </row>
    <row r="1159" spans="210:210" hidden="1">
      <c r="HB1159" s="85" t="s">
        <v>2679</v>
      </c>
    </row>
    <row r="1160" spans="210:210" hidden="1">
      <c r="HB1160" s="85" t="s">
        <v>1218</v>
      </c>
    </row>
    <row r="1161" spans="210:210" hidden="1">
      <c r="HB1161" s="85" t="s">
        <v>1219</v>
      </c>
    </row>
    <row r="1162" spans="210:210" hidden="1">
      <c r="HB1162" s="85" t="s">
        <v>2344</v>
      </c>
    </row>
    <row r="1163" spans="210:210" hidden="1">
      <c r="HB1163" s="85" t="s">
        <v>1444</v>
      </c>
    </row>
    <row r="1164" spans="210:210" hidden="1">
      <c r="HB1164" s="85" t="s">
        <v>1220</v>
      </c>
    </row>
    <row r="1165" spans="210:210" hidden="1">
      <c r="HB1165" s="85" t="s">
        <v>2345</v>
      </c>
    </row>
    <row r="1166" spans="210:210" hidden="1">
      <c r="HB1166" s="85" t="s">
        <v>2346</v>
      </c>
    </row>
    <row r="1167" spans="210:210" hidden="1">
      <c r="HB1167" s="85" t="s">
        <v>1221</v>
      </c>
    </row>
    <row r="1168" spans="210:210" hidden="1">
      <c r="HB1168" s="85" t="s">
        <v>1222</v>
      </c>
    </row>
    <row r="1169" spans="210:210" hidden="1">
      <c r="HB1169" s="85" t="s">
        <v>1223</v>
      </c>
    </row>
    <row r="1170" spans="210:210" hidden="1">
      <c r="HB1170" s="85" t="s">
        <v>1224</v>
      </c>
    </row>
    <row r="1171" spans="210:210" hidden="1">
      <c r="HB1171" s="85" t="s">
        <v>1225</v>
      </c>
    </row>
    <row r="1172" spans="210:210" hidden="1">
      <c r="HB1172" s="85" t="s">
        <v>1226</v>
      </c>
    </row>
    <row r="1173" spans="210:210" hidden="1">
      <c r="HB1173" s="85" t="s">
        <v>1227</v>
      </c>
    </row>
    <row r="1174" spans="210:210" hidden="1">
      <c r="HB1174" s="85" t="s">
        <v>1445</v>
      </c>
    </row>
    <row r="1175" spans="210:210" hidden="1">
      <c r="HB1175" s="85" t="s">
        <v>1446</v>
      </c>
    </row>
    <row r="1176" spans="210:210" hidden="1">
      <c r="HB1176" s="85" t="s">
        <v>2163</v>
      </c>
    </row>
    <row r="1177" spans="210:210" hidden="1">
      <c r="HB1177" s="85" t="s">
        <v>2164</v>
      </c>
    </row>
    <row r="1178" spans="210:210" hidden="1">
      <c r="HB1178" s="85" t="s">
        <v>2347</v>
      </c>
    </row>
    <row r="1179" spans="210:210" hidden="1">
      <c r="HB1179" s="85" t="s">
        <v>2348</v>
      </c>
    </row>
    <row r="1180" spans="210:210" hidden="1">
      <c r="HB1180" s="85" t="s">
        <v>2349</v>
      </c>
    </row>
    <row r="1181" spans="210:210" hidden="1">
      <c r="HB1181" s="85" t="s">
        <v>2680</v>
      </c>
    </row>
    <row r="1182" spans="210:210" hidden="1">
      <c r="HB1182" s="85" t="s">
        <v>1447</v>
      </c>
    </row>
    <row r="1183" spans="210:210" hidden="1">
      <c r="HB1183" s="85" t="s">
        <v>1228</v>
      </c>
    </row>
    <row r="1184" spans="210:210" hidden="1">
      <c r="HB1184" s="85" t="s">
        <v>2681</v>
      </c>
    </row>
    <row r="1185" spans="210:210" hidden="1">
      <c r="HB1185" s="85" t="s">
        <v>1448</v>
      </c>
    </row>
    <row r="1186" spans="210:210" hidden="1">
      <c r="HB1186" s="85" t="s">
        <v>2350</v>
      </c>
    </row>
    <row r="1187" spans="210:210" hidden="1">
      <c r="HB1187" s="85" t="s">
        <v>1706</v>
      </c>
    </row>
    <row r="1188" spans="210:210" hidden="1">
      <c r="HB1188" s="85" t="s">
        <v>1449</v>
      </c>
    </row>
    <row r="1189" spans="210:210" hidden="1">
      <c r="HB1189" s="85" t="s">
        <v>2682</v>
      </c>
    </row>
    <row r="1190" spans="210:210" hidden="1">
      <c r="HB1190" s="85" t="s">
        <v>1229</v>
      </c>
    </row>
    <row r="1191" spans="210:210" hidden="1">
      <c r="HB1191" s="85" t="s">
        <v>1230</v>
      </c>
    </row>
    <row r="1192" spans="210:210" hidden="1">
      <c r="HB1192" s="85" t="s">
        <v>1231</v>
      </c>
    </row>
    <row r="1193" spans="210:210" hidden="1">
      <c r="HB1193" s="85" t="s">
        <v>2165</v>
      </c>
    </row>
    <row r="1194" spans="210:210" hidden="1">
      <c r="HB1194" s="85" t="s">
        <v>1450</v>
      </c>
    </row>
    <row r="1195" spans="210:210" hidden="1">
      <c r="HB1195" s="85" t="s">
        <v>2351</v>
      </c>
    </row>
    <row r="1196" spans="210:210" hidden="1">
      <c r="HB1196" s="85" t="s">
        <v>1451</v>
      </c>
    </row>
    <row r="1197" spans="210:210" hidden="1">
      <c r="HB1197" s="85" t="s">
        <v>2166</v>
      </c>
    </row>
    <row r="1198" spans="210:210" hidden="1">
      <c r="HB1198" s="85" t="s">
        <v>2352</v>
      </c>
    </row>
    <row r="1199" spans="210:210" hidden="1">
      <c r="HB1199" s="85" t="s">
        <v>1707</v>
      </c>
    </row>
    <row r="1200" spans="210:210" hidden="1">
      <c r="HB1200" s="85" t="s">
        <v>2353</v>
      </c>
    </row>
    <row r="1201" spans="210:210" hidden="1">
      <c r="HB1201" s="85" t="s">
        <v>1232</v>
      </c>
    </row>
    <row r="1202" spans="210:210" hidden="1">
      <c r="HB1202" s="85" t="s">
        <v>1233</v>
      </c>
    </row>
    <row r="1203" spans="210:210" hidden="1">
      <c r="HB1203" s="85" t="s">
        <v>1125</v>
      </c>
    </row>
    <row r="1204" spans="210:210" hidden="1">
      <c r="HB1204" s="85" t="s">
        <v>2167</v>
      </c>
    </row>
    <row r="1205" spans="210:210" hidden="1">
      <c r="HB1205" s="85" t="s">
        <v>2683</v>
      </c>
    </row>
    <row r="1206" spans="210:210" hidden="1">
      <c r="HB1206" s="85" t="s">
        <v>1452</v>
      </c>
    </row>
    <row r="1207" spans="210:210" hidden="1">
      <c r="HB1207" s="85" t="s">
        <v>2354</v>
      </c>
    </row>
    <row r="1208" spans="210:210" hidden="1">
      <c r="HB1208" s="85" t="s">
        <v>1126</v>
      </c>
    </row>
    <row r="1209" spans="210:210" hidden="1">
      <c r="HB1209" s="85" t="s">
        <v>2355</v>
      </c>
    </row>
    <row r="1210" spans="210:210" hidden="1">
      <c r="HB1210" s="85" t="s">
        <v>1127</v>
      </c>
    </row>
    <row r="1211" spans="210:210" hidden="1">
      <c r="HB1211" s="85" t="s">
        <v>1128</v>
      </c>
    </row>
    <row r="1212" spans="210:210" hidden="1">
      <c r="HB1212" s="85" t="s">
        <v>1129</v>
      </c>
    </row>
    <row r="1213" spans="210:210" hidden="1">
      <c r="HB1213" s="85" t="s">
        <v>1130</v>
      </c>
    </row>
    <row r="1214" spans="210:210" hidden="1">
      <c r="HB1214" s="85" t="s">
        <v>1131</v>
      </c>
    </row>
    <row r="1215" spans="210:210" hidden="1">
      <c r="HB1215" s="85" t="s">
        <v>1708</v>
      </c>
    </row>
    <row r="1216" spans="210:210" hidden="1">
      <c r="HB1216" s="85" t="s">
        <v>1132</v>
      </c>
    </row>
    <row r="1217" spans="210:210" hidden="1">
      <c r="HB1217" s="85" t="s">
        <v>1133</v>
      </c>
    </row>
    <row r="1218" spans="210:210" hidden="1">
      <c r="HB1218" s="85" t="s">
        <v>1134</v>
      </c>
    </row>
    <row r="1219" spans="210:210" hidden="1">
      <c r="HB1219" s="85" t="s">
        <v>1135</v>
      </c>
    </row>
    <row r="1220" spans="210:210" hidden="1">
      <c r="HB1220" s="85" t="s">
        <v>1709</v>
      </c>
    </row>
    <row r="1221" spans="210:210" hidden="1">
      <c r="HB1221" s="85" t="s">
        <v>2684</v>
      </c>
    </row>
    <row r="1222" spans="210:210" hidden="1">
      <c r="HB1222" s="85" t="s">
        <v>1136</v>
      </c>
    </row>
    <row r="1223" spans="210:210" hidden="1">
      <c r="HB1223" s="85" t="s">
        <v>2356</v>
      </c>
    </row>
    <row r="1224" spans="210:210" hidden="1">
      <c r="HB1224" s="85" t="s">
        <v>1137</v>
      </c>
    </row>
    <row r="1225" spans="210:210" hidden="1">
      <c r="HB1225" s="85" t="s">
        <v>2685</v>
      </c>
    </row>
    <row r="1226" spans="210:210" hidden="1">
      <c r="HB1226" s="85" t="s">
        <v>1138</v>
      </c>
    </row>
    <row r="1227" spans="210:210" hidden="1">
      <c r="HB1227" s="85" t="s">
        <v>2357</v>
      </c>
    </row>
    <row r="1228" spans="210:210" hidden="1">
      <c r="HB1228" s="85" t="s">
        <v>1139</v>
      </c>
    </row>
    <row r="1229" spans="210:210" hidden="1">
      <c r="HB1229" s="85" t="s">
        <v>1453</v>
      </c>
    </row>
    <row r="1230" spans="210:210" hidden="1">
      <c r="HB1230" s="85" t="s">
        <v>2686</v>
      </c>
    </row>
    <row r="1231" spans="210:210" hidden="1">
      <c r="HB1231" s="85" t="s">
        <v>1140</v>
      </c>
    </row>
    <row r="1232" spans="210:210" hidden="1">
      <c r="HB1232" s="85" t="s">
        <v>1454</v>
      </c>
    </row>
    <row r="1233" spans="210:210" hidden="1">
      <c r="HB1233" s="85" t="s">
        <v>1710</v>
      </c>
    </row>
    <row r="1234" spans="210:210" hidden="1">
      <c r="HB1234" s="85" t="s">
        <v>2358</v>
      </c>
    </row>
    <row r="1235" spans="210:210" hidden="1">
      <c r="HB1235" s="85" t="s">
        <v>2687</v>
      </c>
    </row>
    <row r="1236" spans="210:210" hidden="1">
      <c r="HB1236" s="85" t="s">
        <v>2359</v>
      </c>
    </row>
    <row r="1237" spans="210:210" hidden="1">
      <c r="HB1237" s="85" t="s">
        <v>1455</v>
      </c>
    </row>
    <row r="1238" spans="210:210" hidden="1">
      <c r="HB1238" s="85" t="s">
        <v>1456</v>
      </c>
    </row>
    <row r="1239" spans="210:210" hidden="1">
      <c r="HB1239" s="85" t="s">
        <v>1235</v>
      </c>
    </row>
    <row r="1240" spans="210:210" hidden="1">
      <c r="HB1240" s="85" t="s">
        <v>1236</v>
      </c>
    </row>
    <row r="1241" spans="210:210" hidden="1">
      <c r="HB1241" s="85" t="s">
        <v>1237</v>
      </c>
    </row>
    <row r="1242" spans="210:210" hidden="1">
      <c r="HB1242" s="85" t="s">
        <v>1238</v>
      </c>
    </row>
    <row r="1243" spans="210:210" hidden="1">
      <c r="HB1243" s="85" t="s">
        <v>1580</v>
      </c>
    </row>
    <row r="1244" spans="210:210" hidden="1">
      <c r="HB1244" s="85" t="s">
        <v>1581</v>
      </c>
    </row>
    <row r="1245" spans="210:210" hidden="1">
      <c r="HB1245" s="85" t="s">
        <v>2168</v>
      </c>
    </row>
    <row r="1246" spans="210:210" hidden="1">
      <c r="HB1246" s="85" t="s">
        <v>1582</v>
      </c>
    </row>
    <row r="1247" spans="210:210" hidden="1">
      <c r="HB1247" s="85" t="s">
        <v>1457</v>
      </c>
    </row>
    <row r="1248" spans="210:210" hidden="1">
      <c r="HB1248" s="85" t="s">
        <v>2360</v>
      </c>
    </row>
    <row r="1249" spans="210:210" hidden="1">
      <c r="HB1249" s="85" t="s">
        <v>2361</v>
      </c>
    </row>
    <row r="1250" spans="210:210" hidden="1">
      <c r="HB1250" s="85" t="s">
        <v>2362</v>
      </c>
    </row>
    <row r="1251" spans="210:210" hidden="1">
      <c r="HB1251" s="85" t="s">
        <v>2363</v>
      </c>
    </row>
    <row r="1252" spans="210:210" hidden="1">
      <c r="HB1252" s="85" t="s">
        <v>2364</v>
      </c>
    </row>
    <row r="1253" spans="210:210" hidden="1">
      <c r="HB1253" s="85" t="s">
        <v>2688</v>
      </c>
    </row>
    <row r="1254" spans="210:210" hidden="1">
      <c r="HB1254" s="85" t="s">
        <v>1458</v>
      </c>
    </row>
    <row r="1255" spans="210:210" hidden="1">
      <c r="HB1255" s="85" t="s">
        <v>2365</v>
      </c>
    </row>
    <row r="1256" spans="210:210" hidden="1">
      <c r="HB1256" s="85" t="s">
        <v>1583</v>
      </c>
    </row>
    <row r="1257" spans="210:210" hidden="1">
      <c r="HB1257" s="85" t="s">
        <v>1584</v>
      </c>
    </row>
    <row r="1258" spans="210:210" hidden="1">
      <c r="HB1258" s="85" t="s">
        <v>2169</v>
      </c>
    </row>
    <row r="1259" spans="210:210" hidden="1">
      <c r="HB1259" s="85" t="s">
        <v>2366</v>
      </c>
    </row>
    <row r="1260" spans="210:210" hidden="1">
      <c r="HB1260" s="85" t="s">
        <v>1459</v>
      </c>
    </row>
    <row r="1261" spans="210:210" hidden="1">
      <c r="HB1261" s="85" t="s">
        <v>1585</v>
      </c>
    </row>
    <row r="1262" spans="210:210" hidden="1">
      <c r="HB1262" s="85" t="s">
        <v>1711</v>
      </c>
    </row>
    <row r="1263" spans="210:210" hidden="1">
      <c r="HB1263" s="85" t="s">
        <v>1460</v>
      </c>
    </row>
    <row r="1264" spans="210:210" hidden="1">
      <c r="HB1264" s="85" t="s">
        <v>2367</v>
      </c>
    </row>
    <row r="1265" spans="210:210" hidden="1">
      <c r="HB1265" s="85" t="s">
        <v>1461</v>
      </c>
    </row>
    <row r="1266" spans="210:210" hidden="1">
      <c r="HB1266" s="85" t="s">
        <v>1586</v>
      </c>
    </row>
    <row r="1267" spans="210:210" hidden="1">
      <c r="HB1267" s="85" t="s">
        <v>1712</v>
      </c>
    </row>
    <row r="1268" spans="210:210" hidden="1">
      <c r="HB1268" s="85" t="s">
        <v>1587</v>
      </c>
    </row>
    <row r="1269" spans="210:210" hidden="1">
      <c r="HB1269" s="85" t="s">
        <v>1588</v>
      </c>
    </row>
    <row r="1270" spans="210:210" hidden="1">
      <c r="HB1270" s="85" t="s">
        <v>1713</v>
      </c>
    </row>
    <row r="1271" spans="210:210" hidden="1">
      <c r="HB1271" s="85" t="s">
        <v>1462</v>
      </c>
    </row>
    <row r="1272" spans="210:210" hidden="1">
      <c r="HB1272" s="85" t="s">
        <v>2368</v>
      </c>
    </row>
    <row r="1273" spans="210:210" hidden="1">
      <c r="HB1273" s="85" t="s">
        <v>2369</v>
      </c>
    </row>
    <row r="1274" spans="210:210" hidden="1">
      <c r="HB1274" s="85" t="s">
        <v>2689</v>
      </c>
    </row>
    <row r="1275" spans="210:210" hidden="1">
      <c r="HB1275" s="85" t="s">
        <v>1589</v>
      </c>
    </row>
    <row r="1276" spans="210:210" hidden="1">
      <c r="HB1276" s="85" t="s">
        <v>1590</v>
      </c>
    </row>
    <row r="1277" spans="210:210" hidden="1">
      <c r="HB1277" s="85" t="s">
        <v>221</v>
      </c>
    </row>
    <row r="1278" spans="210:210" hidden="1">
      <c r="HB1278" s="85" t="s">
        <v>1714</v>
      </c>
    </row>
    <row r="1279" spans="210:210" hidden="1">
      <c r="HB1279" s="85" t="s">
        <v>1715</v>
      </c>
    </row>
    <row r="1280" spans="210:210" hidden="1">
      <c r="HB1280" s="85" t="s">
        <v>2170</v>
      </c>
    </row>
    <row r="1281" spans="210:210" hidden="1">
      <c r="HB1281" s="85" t="s">
        <v>1716</v>
      </c>
    </row>
    <row r="1282" spans="210:210" hidden="1">
      <c r="HB1282" s="85" t="s">
        <v>1717</v>
      </c>
    </row>
    <row r="1283" spans="210:210" hidden="1">
      <c r="HB1283" s="85" t="s">
        <v>1463</v>
      </c>
    </row>
    <row r="1284" spans="210:210" hidden="1">
      <c r="HB1284" s="85" t="s">
        <v>1464</v>
      </c>
    </row>
    <row r="1285" spans="210:210" hidden="1">
      <c r="HB1285" s="85" t="s">
        <v>2370</v>
      </c>
    </row>
    <row r="1286" spans="210:210" hidden="1">
      <c r="HB1286" s="85" t="s">
        <v>2371</v>
      </c>
    </row>
    <row r="1287" spans="210:210" hidden="1">
      <c r="HB1287" s="85" t="s">
        <v>2690</v>
      </c>
    </row>
    <row r="1288" spans="210:210" hidden="1">
      <c r="HB1288" s="85" t="s">
        <v>2372</v>
      </c>
    </row>
    <row r="1289" spans="210:210" hidden="1">
      <c r="HB1289" s="85" t="s">
        <v>2691</v>
      </c>
    </row>
    <row r="1290" spans="210:210" hidden="1">
      <c r="HB1290" s="85" t="s">
        <v>2692</v>
      </c>
    </row>
    <row r="1291" spans="210:210" hidden="1">
      <c r="HB1291" s="85" t="s">
        <v>222</v>
      </c>
    </row>
    <row r="1292" spans="210:210" hidden="1">
      <c r="HB1292" s="85" t="s">
        <v>223</v>
      </c>
    </row>
    <row r="1293" spans="210:210" hidden="1">
      <c r="HB1293" s="85" t="s">
        <v>224</v>
      </c>
    </row>
    <row r="1294" spans="210:210" hidden="1">
      <c r="HB1294" s="85" t="s">
        <v>225</v>
      </c>
    </row>
    <row r="1295" spans="210:210" hidden="1">
      <c r="HB1295" s="85" t="s">
        <v>226</v>
      </c>
    </row>
    <row r="1296" spans="210:210" hidden="1">
      <c r="HB1296" s="85" t="s">
        <v>227</v>
      </c>
    </row>
    <row r="1297" spans="210:210" hidden="1">
      <c r="HB1297" s="85" t="s">
        <v>228</v>
      </c>
    </row>
    <row r="1298" spans="210:210" hidden="1">
      <c r="HB1298" s="85" t="s">
        <v>229</v>
      </c>
    </row>
    <row r="1299" spans="210:210" hidden="1">
      <c r="HB1299" s="85" t="s">
        <v>1465</v>
      </c>
    </row>
    <row r="1300" spans="210:210" hidden="1">
      <c r="HB1300" s="85" t="s">
        <v>2171</v>
      </c>
    </row>
    <row r="1301" spans="210:210" hidden="1">
      <c r="HB1301" s="85" t="s">
        <v>230</v>
      </c>
    </row>
    <row r="1302" spans="210:210" hidden="1">
      <c r="HB1302" s="85" t="s">
        <v>231</v>
      </c>
    </row>
    <row r="1303" spans="210:210" hidden="1">
      <c r="HB1303" s="85" t="s">
        <v>2172</v>
      </c>
    </row>
    <row r="1304" spans="210:210" hidden="1">
      <c r="HB1304" s="85" t="s">
        <v>232</v>
      </c>
    </row>
    <row r="1305" spans="210:210" hidden="1">
      <c r="HB1305" s="85" t="s">
        <v>233</v>
      </c>
    </row>
    <row r="1306" spans="210:210" hidden="1">
      <c r="HB1306" s="85" t="s">
        <v>234</v>
      </c>
    </row>
    <row r="1307" spans="210:210" hidden="1">
      <c r="HB1307" s="85" t="s">
        <v>1466</v>
      </c>
    </row>
    <row r="1308" spans="210:210" hidden="1">
      <c r="HB1308" s="85" t="s">
        <v>2693</v>
      </c>
    </row>
    <row r="1309" spans="210:210" hidden="1">
      <c r="HB1309" s="85" t="s">
        <v>2694</v>
      </c>
    </row>
    <row r="1310" spans="210:210" hidden="1">
      <c r="HB1310" s="85" t="s">
        <v>2695</v>
      </c>
    </row>
    <row r="1311" spans="210:210" hidden="1">
      <c r="HB1311" s="85" t="s">
        <v>1718</v>
      </c>
    </row>
    <row r="1312" spans="210:210" hidden="1">
      <c r="HB1312" s="85" t="s">
        <v>2373</v>
      </c>
    </row>
    <row r="1313" spans="210:210" hidden="1">
      <c r="HB1313" s="85" t="s">
        <v>1467</v>
      </c>
    </row>
    <row r="1314" spans="210:210" hidden="1">
      <c r="HB1314" s="85" t="s">
        <v>235</v>
      </c>
    </row>
    <row r="1315" spans="210:210" hidden="1">
      <c r="HB1315" s="85" t="s">
        <v>1719</v>
      </c>
    </row>
    <row r="1316" spans="210:210" hidden="1">
      <c r="HB1316" s="85" t="s">
        <v>236</v>
      </c>
    </row>
    <row r="1317" spans="210:210" hidden="1">
      <c r="HB1317" s="85" t="s">
        <v>2173</v>
      </c>
    </row>
    <row r="1318" spans="210:210" hidden="1">
      <c r="HB1318" s="85" t="s">
        <v>2374</v>
      </c>
    </row>
    <row r="1319" spans="210:210" hidden="1">
      <c r="HB1319" s="85" t="s">
        <v>2696</v>
      </c>
    </row>
    <row r="1320" spans="210:210" hidden="1">
      <c r="HB1320" s="85" t="s">
        <v>2697</v>
      </c>
    </row>
    <row r="1321" spans="210:210" hidden="1">
      <c r="HB1321" s="85" t="s">
        <v>1720</v>
      </c>
    </row>
    <row r="1322" spans="210:210" hidden="1">
      <c r="HB1322" s="85" t="s">
        <v>237</v>
      </c>
    </row>
    <row r="1323" spans="210:210" hidden="1">
      <c r="HB1323" s="85" t="s">
        <v>238</v>
      </c>
    </row>
    <row r="1324" spans="210:210" hidden="1">
      <c r="HB1324" s="85" t="s">
        <v>239</v>
      </c>
    </row>
    <row r="1325" spans="210:210" hidden="1">
      <c r="HB1325" s="85" t="s">
        <v>2375</v>
      </c>
    </row>
    <row r="1326" spans="210:210" hidden="1">
      <c r="HB1326" s="85" t="s">
        <v>2698</v>
      </c>
    </row>
    <row r="1327" spans="210:210" hidden="1">
      <c r="HB1327" s="85" t="s">
        <v>2699</v>
      </c>
    </row>
    <row r="1328" spans="210:210" hidden="1">
      <c r="HB1328" s="85" t="s">
        <v>2700</v>
      </c>
    </row>
    <row r="1329" spans="210:210" hidden="1">
      <c r="HB1329" s="85" t="s">
        <v>240</v>
      </c>
    </row>
    <row r="1330" spans="210:210" hidden="1">
      <c r="HB1330" s="85" t="s">
        <v>2376</v>
      </c>
    </row>
    <row r="1331" spans="210:210" hidden="1">
      <c r="HB1331" s="85" t="s">
        <v>2377</v>
      </c>
    </row>
    <row r="1332" spans="210:210" hidden="1">
      <c r="HB1332" s="85" t="s">
        <v>2174</v>
      </c>
    </row>
    <row r="1333" spans="210:210" hidden="1">
      <c r="HB1333" s="85" t="s">
        <v>241</v>
      </c>
    </row>
    <row r="1334" spans="210:210" hidden="1">
      <c r="HB1334" s="85" t="s">
        <v>242</v>
      </c>
    </row>
    <row r="1335" spans="210:210" hidden="1">
      <c r="HB1335" s="85" t="s">
        <v>2701</v>
      </c>
    </row>
    <row r="1336" spans="210:210" hidden="1">
      <c r="HB1336" s="85" t="s">
        <v>2702</v>
      </c>
    </row>
    <row r="1337" spans="210:210" hidden="1">
      <c r="HB1337" s="85" t="s">
        <v>243</v>
      </c>
    </row>
    <row r="1338" spans="210:210" hidden="1">
      <c r="HB1338" s="85" t="s">
        <v>1721</v>
      </c>
    </row>
    <row r="1339" spans="210:210" hidden="1">
      <c r="HB1339" s="85" t="s">
        <v>244</v>
      </c>
    </row>
    <row r="1340" spans="210:210" hidden="1">
      <c r="HB1340" s="85" t="s">
        <v>245</v>
      </c>
    </row>
    <row r="1341" spans="210:210" hidden="1">
      <c r="HB1341" s="85" t="s">
        <v>2378</v>
      </c>
    </row>
    <row r="1342" spans="210:210" hidden="1">
      <c r="HB1342" s="85" t="s">
        <v>2379</v>
      </c>
    </row>
    <row r="1343" spans="210:210" hidden="1">
      <c r="HB1343" s="85" t="s">
        <v>246</v>
      </c>
    </row>
    <row r="1344" spans="210:210" hidden="1">
      <c r="HB1344" s="85" t="s">
        <v>247</v>
      </c>
    </row>
    <row r="1345" spans="210:210" hidden="1">
      <c r="HB1345" s="85" t="s">
        <v>248</v>
      </c>
    </row>
    <row r="1346" spans="210:210" hidden="1">
      <c r="HB1346" s="85" t="s">
        <v>249</v>
      </c>
    </row>
    <row r="1347" spans="210:210" hidden="1">
      <c r="HB1347" s="85" t="s">
        <v>1468</v>
      </c>
    </row>
    <row r="1348" spans="210:210" hidden="1">
      <c r="HB1348" s="85" t="s">
        <v>2380</v>
      </c>
    </row>
    <row r="1349" spans="210:210" hidden="1">
      <c r="HB1349" s="85" t="s">
        <v>2703</v>
      </c>
    </row>
    <row r="1350" spans="210:210" hidden="1">
      <c r="HB1350" s="85" t="s">
        <v>2704</v>
      </c>
    </row>
    <row r="1351" spans="210:210" hidden="1">
      <c r="HB1351" s="85" t="s">
        <v>250</v>
      </c>
    </row>
    <row r="1352" spans="210:210" hidden="1">
      <c r="HB1352" s="85" t="s">
        <v>1722</v>
      </c>
    </row>
    <row r="1353" spans="210:210" hidden="1">
      <c r="HB1353" s="85" t="s">
        <v>251</v>
      </c>
    </row>
    <row r="1354" spans="210:210" hidden="1">
      <c r="HB1354" s="85" t="s">
        <v>2705</v>
      </c>
    </row>
    <row r="1355" spans="210:210" hidden="1">
      <c r="HB1355" s="85" t="s">
        <v>1059</v>
      </c>
    </row>
    <row r="1356" spans="210:210" hidden="1">
      <c r="HB1356" s="85" t="s">
        <v>1060</v>
      </c>
    </row>
    <row r="1357" spans="210:210" hidden="1">
      <c r="HB1357" s="85" t="s">
        <v>1061</v>
      </c>
    </row>
    <row r="1358" spans="210:210" hidden="1">
      <c r="HB1358" s="85" t="s">
        <v>1062</v>
      </c>
    </row>
    <row r="1359" spans="210:210" hidden="1">
      <c r="HB1359" s="85" t="s">
        <v>1063</v>
      </c>
    </row>
    <row r="1360" spans="210:210" hidden="1">
      <c r="HB1360" s="85" t="s">
        <v>1064</v>
      </c>
    </row>
    <row r="1361" spans="210:210" hidden="1">
      <c r="HB1361" s="85" t="s">
        <v>2706</v>
      </c>
    </row>
    <row r="1362" spans="210:210" hidden="1">
      <c r="HB1362" s="85" t="s">
        <v>2707</v>
      </c>
    </row>
    <row r="1363" spans="210:210" hidden="1">
      <c r="HB1363" s="85" t="s">
        <v>2708</v>
      </c>
    </row>
    <row r="1364" spans="210:210" hidden="1">
      <c r="HB1364" s="85" t="s">
        <v>2709</v>
      </c>
    </row>
    <row r="1365" spans="210:210" hidden="1">
      <c r="HB1365" s="85" t="s">
        <v>1469</v>
      </c>
    </row>
    <row r="1366" spans="210:210" hidden="1">
      <c r="HB1366" s="85" t="s">
        <v>1065</v>
      </c>
    </row>
    <row r="1367" spans="210:210" hidden="1">
      <c r="HB1367" s="85" t="s">
        <v>2381</v>
      </c>
    </row>
    <row r="1368" spans="210:210" hidden="1">
      <c r="HB1368" s="85" t="s">
        <v>2382</v>
      </c>
    </row>
    <row r="1369" spans="210:210" hidden="1">
      <c r="HB1369" s="85" t="s">
        <v>1066</v>
      </c>
    </row>
    <row r="1370" spans="210:210" hidden="1">
      <c r="HB1370" s="85" t="s">
        <v>1470</v>
      </c>
    </row>
    <row r="1371" spans="210:210" hidden="1">
      <c r="HB1371" s="85" t="s">
        <v>1067</v>
      </c>
    </row>
    <row r="1372" spans="210:210" hidden="1">
      <c r="HB1372" s="85" t="s">
        <v>1068</v>
      </c>
    </row>
    <row r="1373" spans="210:210" hidden="1">
      <c r="HB1373" s="85" t="s">
        <v>1069</v>
      </c>
    </row>
    <row r="1374" spans="210:210" hidden="1">
      <c r="HB1374" s="85" t="s">
        <v>1070</v>
      </c>
    </row>
    <row r="1375" spans="210:210" hidden="1">
      <c r="HB1375" s="85" t="s">
        <v>2710</v>
      </c>
    </row>
    <row r="1376" spans="210:210" hidden="1">
      <c r="HB1376" s="85" t="s">
        <v>1071</v>
      </c>
    </row>
    <row r="1377" spans="210:210" hidden="1">
      <c r="HB1377" s="85" t="s">
        <v>1072</v>
      </c>
    </row>
    <row r="1378" spans="210:210" hidden="1">
      <c r="HB1378" s="85" t="s">
        <v>1073</v>
      </c>
    </row>
    <row r="1379" spans="210:210" hidden="1">
      <c r="HB1379" s="85" t="s">
        <v>1074</v>
      </c>
    </row>
    <row r="1380" spans="210:210" hidden="1">
      <c r="HB1380" s="85" t="s">
        <v>1723</v>
      </c>
    </row>
    <row r="1381" spans="210:210" hidden="1">
      <c r="HB1381" s="85" t="s">
        <v>1075</v>
      </c>
    </row>
    <row r="1382" spans="210:210" hidden="1">
      <c r="HB1382" s="85" t="s">
        <v>1076</v>
      </c>
    </row>
    <row r="1383" spans="210:210" hidden="1">
      <c r="HB1383" s="85" t="s">
        <v>2711</v>
      </c>
    </row>
    <row r="1384" spans="210:210" hidden="1">
      <c r="HB1384" s="85" t="s">
        <v>1077</v>
      </c>
    </row>
    <row r="1385" spans="210:210" hidden="1">
      <c r="HB1385" s="85" t="s">
        <v>1078</v>
      </c>
    </row>
    <row r="1386" spans="210:210" hidden="1">
      <c r="HB1386" s="85" t="s">
        <v>1079</v>
      </c>
    </row>
    <row r="1387" spans="210:210" hidden="1">
      <c r="HB1387" s="85" t="s">
        <v>1080</v>
      </c>
    </row>
    <row r="1388" spans="210:210" hidden="1">
      <c r="HB1388" s="85" t="s">
        <v>1081</v>
      </c>
    </row>
    <row r="1389" spans="210:210" hidden="1">
      <c r="HB1389" s="85" t="s">
        <v>1082</v>
      </c>
    </row>
    <row r="1390" spans="210:210" hidden="1">
      <c r="HB1390" s="85" t="s">
        <v>1083</v>
      </c>
    </row>
    <row r="1391" spans="210:210" hidden="1">
      <c r="HB1391" s="85" t="s">
        <v>1084</v>
      </c>
    </row>
    <row r="1392" spans="210:210" hidden="1">
      <c r="HB1392" s="85" t="s">
        <v>1085</v>
      </c>
    </row>
    <row r="1393" spans="210:210" hidden="1">
      <c r="HB1393" s="85" t="s">
        <v>2712</v>
      </c>
    </row>
    <row r="1394" spans="210:210" hidden="1">
      <c r="HB1394" s="85" t="s">
        <v>2713</v>
      </c>
    </row>
    <row r="1395" spans="210:210" hidden="1">
      <c r="HB1395" s="85" t="s">
        <v>2714</v>
      </c>
    </row>
    <row r="1396" spans="210:210" hidden="1">
      <c r="HB1396" s="85" t="s">
        <v>1086</v>
      </c>
    </row>
    <row r="1397" spans="210:210" hidden="1">
      <c r="HB1397" s="85" t="s">
        <v>544</v>
      </c>
    </row>
    <row r="1398" spans="210:210" hidden="1">
      <c r="HB1398" s="85" t="s">
        <v>1087</v>
      </c>
    </row>
    <row r="1399" spans="210:210" hidden="1">
      <c r="HB1399" s="85" t="s">
        <v>2715</v>
      </c>
    </row>
    <row r="1400" spans="210:210" hidden="1">
      <c r="HB1400" s="85" t="s">
        <v>1088</v>
      </c>
    </row>
    <row r="1401" spans="210:210" hidden="1">
      <c r="HB1401" s="85" t="s">
        <v>1089</v>
      </c>
    </row>
    <row r="1402" spans="210:210" hidden="1">
      <c r="HB1402" s="85" t="s">
        <v>1090</v>
      </c>
    </row>
    <row r="1403" spans="210:210" hidden="1">
      <c r="HB1403" s="85" t="s">
        <v>1091</v>
      </c>
    </row>
    <row r="1404" spans="210:210" hidden="1">
      <c r="HB1404" s="85" t="s">
        <v>1092</v>
      </c>
    </row>
    <row r="1405" spans="210:210" hidden="1">
      <c r="HB1405" s="85" t="s">
        <v>1471</v>
      </c>
    </row>
    <row r="1406" spans="210:210" hidden="1">
      <c r="HB1406" s="85" t="s">
        <v>2175</v>
      </c>
    </row>
    <row r="1407" spans="210:210" hidden="1">
      <c r="HB1407" s="85" t="s">
        <v>1093</v>
      </c>
    </row>
    <row r="1408" spans="210:210" hidden="1">
      <c r="HB1408" s="85" t="s">
        <v>1094</v>
      </c>
    </row>
    <row r="1409" spans="210:210" hidden="1">
      <c r="HB1409" s="85" t="s">
        <v>1095</v>
      </c>
    </row>
    <row r="1410" spans="210:210" hidden="1">
      <c r="HB1410" s="85" t="s">
        <v>2716</v>
      </c>
    </row>
    <row r="1411" spans="210:210" hidden="1">
      <c r="HB1411" s="85" t="s">
        <v>1472</v>
      </c>
    </row>
    <row r="1412" spans="210:210" hidden="1">
      <c r="HB1412" s="85" t="s">
        <v>1473</v>
      </c>
    </row>
    <row r="1413" spans="210:210" hidden="1">
      <c r="HB1413" s="85" t="s">
        <v>2383</v>
      </c>
    </row>
    <row r="1414" spans="210:210" hidden="1">
      <c r="HB1414" s="85" t="s">
        <v>2717</v>
      </c>
    </row>
    <row r="1415" spans="210:210" hidden="1">
      <c r="HB1415" s="85" t="s">
        <v>2718</v>
      </c>
    </row>
    <row r="1416" spans="210:210" hidden="1">
      <c r="HB1416" s="85" t="s">
        <v>2384</v>
      </c>
    </row>
    <row r="1417" spans="210:210" hidden="1">
      <c r="HB1417" s="85" t="s">
        <v>2385</v>
      </c>
    </row>
    <row r="1418" spans="210:210" hidden="1">
      <c r="HB1418" s="85" t="s">
        <v>2719</v>
      </c>
    </row>
    <row r="1419" spans="210:210" hidden="1">
      <c r="HB1419" s="85" t="s">
        <v>1474</v>
      </c>
    </row>
    <row r="1420" spans="210:210" hidden="1">
      <c r="HB1420" s="85" t="s">
        <v>1475</v>
      </c>
    </row>
    <row r="1421" spans="210:210" hidden="1">
      <c r="HB1421" s="85" t="s">
        <v>2176</v>
      </c>
    </row>
    <row r="1422" spans="210:210" hidden="1">
      <c r="HB1422" s="85" t="s">
        <v>1476</v>
      </c>
    </row>
    <row r="1423" spans="210:210" hidden="1">
      <c r="HB1423" s="85" t="s">
        <v>1477</v>
      </c>
    </row>
    <row r="1424" spans="210:210" hidden="1">
      <c r="HB1424" s="85" t="s">
        <v>2720</v>
      </c>
    </row>
    <row r="1425" spans="210:210" hidden="1">
      <c r="HB1425" s="85" t="s">
        <v>1478</v>
      </c>
    </row>
    <row r="1426" spans="210:210" hidden="1">
      <c r="HB1426" s="85" t="s">
        <v>1479</v>
      </c>
    </row>
    <row r="1427" spans="210:210" hidden="1">
      <c r="HB1427" s="85" t="s">
        <v>2721</v>
      </c>
    </row>
    <row r="1428" spans="210:210" hidden="1">
      <c r="HB1428" s="85" t="s">
        <v>1480</v>
      </c>
    </row>
    <row r="1429" spans="210:210" hidden="1">
      <c r="HB1429" s="85" t="s">
        <v>2386</v>
      </c>
    </row>
    <row r="1430" spans="210:210" hidden="1">
      <c r="HB1430" s="85" t="s">
        <v>2722</v>
      </c>
    </row>
    <row r="1431" spans="210:210" hidden="1">
      <c r="HB1431" s="85" t="s">
        <v>2723</v>
      </c>
    </row>
    <row r="1432" spans="210:210" hidden="1">
      <c r="HB1432" s="85" t="s">
        <v>2387</v>
      </c>
    </row>
    <row r="1433" spans="210:210" hidden="1">
      <c r="HB1433" s="85" t="s">
        <v>1481</v>
      </c>
    </row>
    <row r="1434" spans="210:210" hidden="1">
      <c r="HB1434" s="85" t="s">
        <v>1482</v>
      </c>
    </row>
    <row r="1435" spans="210:210" hidden="1">
      <c r="HB1435" s="85" t="s">
        <v>1483</v>
      </c>
    </row>
    <row r="1436" spans="210:210" hidden="1">
      <c r="HB1436" s="85" t="s">
        <v>1484</v>
      </c>
    </row>
    <row r="1437" spans="210:210" hidden="1">
      <c r="HB1437" s="85" t="s">
        <v>1485</v>
      </c>
    </row>
    <row r="1438" spans="210:210" hidden="1">
      <c r="HB1438" s="85" t="s">
        <v>1486</v>
      </c>
    </row>
    <row r="1439" spans="210:210" hidden="1">
      <c r="HB1439" s="85" t="s">
        <v>1487</v>
      </c>
    </row>
    <row r="1440" spans="210:210" hidden="1">
      <c r="HB1440" s="85" t="s">
        <v>2177</v>
      </c>
    </row>
    <row r="1441" spans="210:210" hidden="1">
      <c r="HB1441" s="85" t="s">
        <v>2178</v>
      </c>
    </row>
    <row r="1442" spans="210:210" hidden="1">
      <c r="HB1442" s="85" t="s">
        <v>2388</v>
      </c>
    </row>
    <row r="1443" spans="210:210" hidden="1">
      <c r="HB1443" s="85" t="s">
        <v>2389</v>
      </c>
    </row>
    <row r="1444" spans="210:210" hidden="1">
      <c r="HB1444" s="85" t="s">
        <v>2724</v>
      </c>
    </row>
    <row r="1445" spans="210:210" hidden="1">
      <c r="HB1445" s="85" t="s">
        <v>2725</v>
      </c>
    </row>
    <row r="1446" spans="210:210" hidden="1">
      <c r="HB1446" s="85" t="s">
        <v>2726</v>
      </c>
    </row>
    <row r="1447" spans="210:210" hidden="1">
      <c r="HB1447" s="85" t="s">
        <v>2727</v>
      </c>
    </row>
    <row r="1448" spans="210:210" hidden="1">
      <c r="HB1448" s="85" t="s">
        <v>2728</v>
      </c>
    </row>
    <row r="1449" spans="210:210" hidden="1">
      <c r="HB1449" s="85" t="s">
        <v>2729</v>
      </c>
    </row>
    <row r="1450" spans="210:210" hidden="1">
      <c r="HB1450" s="85" t="s">
        <v>2730</v>
      </c>
    </row>
    <row r="1451" spans="210:210" hidden="1">
      <c r="HB1451" s="85" t="s">
        <v>2731</v>
      </c>
    </row>
    <row r="1452" spans="210:210" hidden="1">
      <c r="HB1452" s="85" t="s">
        <v>2732</v>
      </c>
    </row>
    <row r="1453" spans="210:210" hidden="1">
      <c r="HB1453" s="85" t="s">
        <v>2390</v>
      </c>
    </row>
    <row r="1454" spans="210:210" hidden="1">
      <c r="HB1454" s="85" t="s">
        <v>1096</v>
      </c>
    </row>
    <row r="1455" spans="210:210" hidden="1">
      <c r="HB1455" s="85" t="s">
        <v>1097</v>
      </c>
    </row>
    <row r="1456" spans="210:210" hidden="1">
      <c r="HB1456" s="85" t="s">
        <v>1098</v>
      </c>
    </row>
    <row r="1457" spans="210:210" hidden="1">
      <c r="HB1457" s="85" t="s">
        <v>1099</v>
      </c>
    </row>
    <row r="1458" spans="210:210" hidden="1">
      <c r="HB1458" s="85" t="s">
        <v>1100</v>
      </c>
    </row>
    <row r="1459" spans="210:210" hidden="1">
      <c r="HB1459" s="85" t="s">
        <v>1101</v>
      </c>
    </row>
    <row r="1460" spans="210:210" hidden="1">
      <c r="HB1460" s="85" t="s">
        <v>1102</v>
      </c>
    </row>
    <row r="1461" spans="210:210" hidden="1">
      <c r="HB1461" s="85" t="s">
        <v>1103</v>
      </c>
    </row>
    <row r="1462" spans="210:210" hidden="1">
      <c r="HB1462" s="85" t="s">
        <v>1104</v>
      </c>
    </row>
    <row r="1463" spans="210:210" hidden="1">
      <c r="HB1463" s="85" t="s">
        <v>1105</v>
      </c>
    </row>
    <row r="1464" spans="210:210" hidden="1">
      <c r="HB1464" s="85" t="s">
        <v>1106</v>
      </c>
    </row>
    <row r="1465" spans="210:210" hidden="1">
      <c r="HB1465" s="85" t="s">
        <v>1107</v>
      </c>
    </row>
    <row r="1466" spans="210:210" hidden="1">
      <c r="HB1466" s="85" t="s">
        <v>1108</v>
      </c>
    </row>
    <row r="1467" spans="210:210" hidden="1">
      <c r="HB1467" s="85" t="s">
        <v>1109</v>
      </c>
    </row>
    <row r="1468" spans="210:210" hidden="1">
      <c r="HB1468" s="85" t="s">
        <v>1110</v>
      </c>
    </row>
    <row r="1469" spans="210:210" hidden="1">
      <c r="HB1469" s="85" t="s">
        <v>1111</v>
      </c>
    </row>
    <row r="1470" spans="210:210" hidden="1">
      <c r="HB1470" s="85" t="s">
        <v>2733</v>
      </c>
    </row>
    <row r="1471" spans="210:210" hidden="1">
      <c r="HB1471" s="85" t="s">
        <v>1112</v>
      </c>
    </row>
    <row r="1472" spans="210:210" hidden="1">
      <c r="HB1472" s="85" t="s">
        <v>1113</v>
      </c>
    </row>
    <row r="1473" spans="210:210" hidden="1">
      <c r="HB1473" s="85" t="s">
        <v>1114</v>
      </c>
    </row>
    <row r="1474" spans="210:210" hidden="1">
      <c r="HB1474" s="85" t="s">
        <v>2734</v>
      </c>
    </row>
    <row r="1475" spans="210:210" hidden="1">
      <c r="HB1475" s="85" t="s">
        <v>1115</v>
      </c>
    </row>
    <row r="1476" spans="210:210" hidden="1">
      <c r="HB1476" s="85" t="s">
        <v>1116</v>
      </c>
    </row>
    <row r="1477" spans="210:210" hidden="1">
      <c r="HB1477" s="85" t="s">
        <v>1117</v>
      </c>
    </row>
    <row r="1478" spans="210:210" hidden="1">
      <c r="HB1478" s="85" t="s">
        <v>1118</v>
      </c>
    </row>
    <row r="1479" spans="210:210" hidden="1">
      <c r="HB1479" s="85" t="s">
        <v>424</v>
      </c>
    </row>
    <row r="1480" spans="210:210" hidden="1">
      <c r="HB1480" s="85" t="s">
        <v>1488</v>
      </c>
    </row>
    <row r="1481" spans="210:210" hidden="1">
      <c r="HB1481" s="85" t="s">
        <v>1489</v>
      </c>
    </row>
    <row r="1482" spans="210:210" hidden="1">
      <c r="HB1482" s="85" t="s">
        <v>2735</v>
      </c>
    </row>
    <row r="1483" spans="210:210" hidden="1">
      <c r="HB1483" s="85" t="s">
        <v>1119</v>
      </c>
    </row>
    <row r="1484" spans="210:210" hidden="1">
      <c r="HB1484" s="85" t="s">
        <v>1120</v>
      </c>
    </row>
    <row r="1485" spans="210:210" hidden="1">
      <c r="HB1485" s="85" t="s">
        <v>50</v>
      </c>
    </row>
    <row r="1486" spans="210:210" hidden="1">
      <c r="HB1486" s="85" t="s">
        <v>51</v>
      </c>
    </row>
    <row r="1487" spans="210:210" hidden="1">
      <c r="HB1487" s="85" t="s">
        <v>52</v>
      </c>
    </row>
    <row r="1488" spans="210:210" hidden="1">
      <c r="HB1488" s="85" t="s">
        <v>2179</v>
      </c>
    </row>
    <row r="1489" spans="210:210" hidden="1">
      <c r="HB1489" s="85" t="s">
        <v>53</v>
      </c>
    </row>
    <row r="1490" spans="210:210" hidden="1">
      <c r="HB1490" s="85" t="s">
        <v>2736</v>
      </c>
    </row>
    <row r="1491" spans="210:210" hidden="1">
      <c r="HB1491" s="85" t="s">
        <v>54</v>
      </c>
    </row>
    <row r="1492" spans="210:210" hidden="1">
      <c r="HB1492" s="85" t="s">
        <v>55</v>
      </c>
    </row>
    <row r="1493" spans="210:210" hidden="1">
      <c r="HB1493" s="85" t="s">
        <v>56</v>
      </c>
    </row>
    <row r="1494" spans="210:210" hidden="1">
      <c r="HB1494" s="85" t="s">
        <v>57</v>
      </c>
    </row>
    <row r="1495" spans="210:210" hidden="1">
      <c r="HB1495" s="85" t="s">
        <v>58</v>
      </c>
    </row>
    <row r="1496" spans="210:210" hidden="1">
      <c r="HB1496" s="85" t="s">
        <v>1724</v>
      </c>
    </row>
    <row r="1497" spans="210:210" hidden="1">
      <c r="HB1497" s="85" t="s">
        <v>1490</v>
      </c>
    </row>
    <row r="1498" spans="210:210" hidden="1">
      <c r="HB1498" s="85" t="s">
        <v>59</v>
      </c>
    </row>
    <row r="1499" spans="210:210" hidden="1">
      <c r="HB1499" s="85" t="s">
        <v>1725</v>
      </c>
    </row>
    <row r="1500" spans="210:210" hidden="1">
      <c r="HB1500" s="85" t="s">
        <v>60</v>
      </c>
    </row>
    <row r="1501" spans="210:210" hidden="1">
      <c r="HB1501" s="85" t="s">
        <v>61</v>
      </c>
    </row>
    <row r="1502" spans="210:210" hidden="1">
      <c r="HB1502" s="85" t="s">
        <v>62</v>
      </c>
    </row>
    <row r="1503" spans="210:210" hidden="1">
      <c r="HB1503" s="85" t="s">
        <v>63</v>
      </c>
    </row>
    <row r="1504" spans="210:210" hidden="1">
      <c r="HB1504" s="85" t="s">
        <v>64</v>
      </c>
    </row>
    <row r="1505" spans="210:210" hidden="1">
      <c r="HB1505" s="85" t="s">
        <v>2737</v>
      </c>
    </row>
    <row r="1506" spans="210:210" hidden="1">
      <c r="HB1506" s="85" t="s">
        <v>65</v>
      </c>
    </row>
    <row r="1507" spans="210:210" hidden="1">
      <c r="HB1507" s="85" t="s">
        <v>988</v>
      </c>
    </row>
    <row r="1508" spans="210:210" hidden="1">
      <c r="HB1508" s="85" t="s">
        <v>989</v>
      </c>
    </row>
    <row r="1509" spans="210:210" hidden="1">
      <c r="HB1509" s="85" t="s">
        <v>990</v>
      </c>
    </row>
    <row r="1510" spans="210:210" hidden="1">
      <c r="HB1510" s="85" t="s">
        <v>991</v>
      </c>
    </row>
    <row r="1511" spans="210:210" hidden="1">
      <c r="HB1511" s="85" t="s">
        <v>992</v>
      </c>
    </row>
    <row r="1512" spans="210:210" hidden="1">
      <c r="HB1512" s="85" t="s">
        <v>993</v>
      </c>
    </row>
    <row r="1513" spans="210:210" hidden="1">
      <c r="HB1513" s="85" t="s">
        <v>994</v>
      </c>
    </row>
    <row r="1514" spans="210:210" hidden="1">
      <c r="HB1514" s="85" t="s">
        <v>995</v>
      </c>
    </row>
    <row r="1515" spans="210:210" hidden="1">
      <c r="HB1515" s="85" t="s">
        <v>996</v>
      </c>
    </row>
    <row r="1516" spans="210:210" hidden="1">
      <c r="HB1516" s="85" t="s">
        <v>997</v>
      </c>
    </row>
    <row r="1517" spans="210:210" hidden="1">
      <c r="HB1517" s="85" t="s">
        <v>998</v>
      </c>
    </row>
    <row r="1518" spans="210:210" hidden="1">
      <c r="HB1518" s="85" t="s">
        <v>1809</v>
      </c>
    </row>
    <row r="1519" spans="210:210" hidden="1">
      <c r="HB1519" s="85" t="s">
        <v>1911</v>
      </c>
    </row>
    <row r="1520" spans="210:210" hidden="1">
      <c r="HB1520" s="85" t="s">
        <v>1912</v>
      </c>
    </row>
    <row r="1521" spans="210:210" hidden="1">
      <c r="HB1521" s="85" t="s">
        <v>1913</v>
      </c>
    </row>
    <row r="1522" spans="210:210" hidden="1">
      <c r="HB1522" s="85" t="s">
        <v>1914</v>
      </c>
    </row>
    <row r="1523" spans="210:210" hidden="1">
      <c r="HB1523" s="85" t="s">
        <v>1915</v>
      </c>
    </row>
    <row r="1524" spans="210:210" hidden="1">
      <c r="HB1524" s="85" t="s">
        <v>1916</v>
      </c>
    </row>
    <row r="1525" spans="210:210" hidden="1">
      <c r="HB1525" s="85" t="s">
        <v>2738</v>
      </c>
    </row>
    <row r="1526" spans="210:210" hidden="1">
      <c r="HB1526" s="85" t="s">
        <v>2739</v>
      </c>
    </row>
    <row r="1527" spans="210:210" hidden="1">
      <c r="HB1527" s="85" t="s">
        <v>2740</v>
      </c>
    </row>
    <row r="1528" spans="210:210" hidden="1">
      <c r="HB1528" s="85" t="s">
        <v>1917</v>
      </c>
    </row>
    <row r="1529" spans="210:210" hidden="1">
      <c r="HB1529" s="85" t="s">
        <v>1918</v>
      </c>
    </row>
    <row r="1530" spans="210:210" hidden="1">
      <c r="HB1530" s="85" t="s">
        <v>1919</v>
      </c>
    </row>
    <row r="1531" spans="210:210" hidden="1">
      <c r="HB1531" s="85" t="s">
        <v>1920</v>
      </c>
    </row>
    <row r="1532" spans="210:210" hidden="1">
      <c r="HB1532" s="85" t="s">
        <v>1921</v>
      </c>
    </row>
    <row r="1533" spans="210:210" hidden="1">
      <c r="HB1533" s="85" t="s">
        <v>1922</v>
      </c>
    </row>
    <row r="1534" spans="210:210" hidden="1">
      <c r="HB1534" s="85" t="s">
        <v>1923</v>
      </c>
    </row>
    <row r="1535" spans="210:210" hidden="1">
      <c r="HB1535" s="85" t="s">
        <v>1924</v>
      </c>
    </row>
    <row r="1536" spans="210:210" hidden="1">
      <c r="HB1536" s="85" t="s">
        <v>1925</v>
      </c>
    </row>
    <row r="1537" spans="210:210" hidden="1">
      <c r="HB1537" s="85" t="s">
        <v>1926</v>
      </c>
    </row>
    <row r="1538" spans="210:210" hidden="1">
      <c r="HB1538" s="85" t="s">
        <v>1927</v>
      </c>
    </row>
    <row r="1539" spans="210:210" hidden="1">
      <c r="HB1539" s="85" t="s">
        <v>1928</v>
      </c>
    </row>
    <row r="1540" spans="210:210" hidden="1">
      <c r="HB1540" s="85" t="s">
        <v>1929</v>
      </c>
    </row>
    <row r="1541" spans="210:210" hidden="1">
      <c r="HB1541" s="85" t="s">
        <v>1930</v>
      </c>
    </row>
    <row r="1542" spans="210:210" hidden="1">
      <c r="HB1542" s="85" t="s">
        <v>1931</v>
      </c>
    </row>
    <row r="1543" spans="210:210" hidden="1">
      <c r="HB1543" s="85" t="s">
        <v>1932</v>
      </c>
    </row>
    <row r="1544" spans="210:210" hidden="1">
      <c r="HB1544" s="85" t="s">
        <v>1933</v>
      </c>
    </row>
    <row r="1545" spans="210:210" hidden="1">
      <c r="HB1545" s="85" t="s">
        <v>1934</v>
      </c>
    </row>
    <row r="1546" spans="210:210" hidden="1">
      <c r="HB1546" s="85" t="s">
        <v>1935</v>
      </c>
    </row>
    <row r="1547" spans="210:210" hidden="1">
      <c r="HB1547" s="85" t="s">
        <v>1936</v>
      </c>
    </row>
    <row r="1548" spans="210:210" hidden="1">
      <c r="HB1548" s="85" t="s">
        <v>1937</v>
      </c>
    </row>
    <row r="1549" spans="210:210" hidden="1">
      <c r="HB1549" s="85" t="s">
        <v>1938</v>
      </c>
    </row>
    <row r="1550" spans="210:210" hidden="1">
      <c r="HB1550" s="85" t="s">
        <v>66</v>
      </c>
    </row>
    <row r="1551" spans="210:210" hidden="1">
      <c r="HB1551" s="85" t="s">
        <v>2180</v>
      </c>
    </row>
    <row r="1552" spans="210:210" hidden="1">
      <c r="HB1552" s="85" t="s">
        <v>67</v>
      </c>
    </row>
    <row r="1553" spans="210:210" hidden="1">
      <c r="HB1553" s="85" t="s">
        <v>68</v>
      </c>
    </row>
    <row r="1554" spans="210:210" hidden="1">
      <c r="HB1554" s="85" t="s">
        <v>69</v>
      </c>
    </row>
    <row r="1555" spans="210:210" hidden="1">
      <c r="HB1555" s="85" t="s">
        <v>70</v>
      </c>
    </row>
    <row r="1556" spans="210:210" hidden="1">
      <c r="HB1556" s="85" t="s">
        <v>71</v>
      </c>
    </row>
    <row r="1557" spans="210:210" hidden="1">
      <c r="HB1557" s="85" t="s">
        <v>72</v>
      </c>
    </row>
    <row r="1558" spans="210:210" hidden="1">
      <c r="HB1558" s="85" t="s">
        <v>73</v>
      </c>
    </row>
    <row r="1559" spans="210:210" hidden="1">
      <c r="HB1559" s="85" t="s">
        <v>74</v>
      </c>
    </row>
    <row r="1560" spans="210:210" hidden="1">
      <c r="HB1560" s="85" t="s">
        <v>2741</v>
      </c>
    </row>
    <row r="1561" spans="210:210" hidden="1">
      <c r="HB1561" s="85" t="s">
        <v>2742</v>
      </c>
    </row>
    <row r="1562" spans="210:210" hidden="1">
      <c r="HB1562" s="85" t="s">
        <v>75</v>
      </c>
    </row>
    <row r="1563" spans="210:210" hidden="1">
      <c r="HB1563" s="85" t="s">
        <v>76</v>
      </c>
    </row>
    <row r="1564" spans="210:210" hidden="1">
      <c r="HB1564" s="85" t="s">
        <v>77</v>
      </c>
    </row>
    <row r="1565" spans="210:210" hidden="1">
      <c r="HB1565" s="85" t="s">
        <v>1259</v>
      </c>
    </row>
    <row r="1566" spans="210:210" hidden="1">
      <c r="HB1566" s="85" t="s">
        <v>2743</v>
      </c>
    </row>
    <row r="1567" spans="210:210" hidden="1">
      <c r="HB1567" s="85" t="s">
        <v>2744</v>
      </c>
    </row>
    <row r="1568" spans="210:210" hidden="1">
      <c r="HB1568" s="85" t="s">
        <v>78</v>
      </c>
    </row>
    <row r="1569" spans="210:210" hidden="1">
      <c r="HB1569" s="85" t="s">
        <v>79</v>
      </c>
    </row>
    <row r="1570" spans="210:210" hidden="1">
      <c r="HB1570" s="85" t="s">
        <v>80</v>
      </c>
    </row>
    <row r="1571" spans="210:210" hidden="1">
      <c r="HB1571" s="85" t="s">
        <v>81</v>
      </c>
    </row>
    <row r="1572" spans="210:210" hidden="1">
      <c r="HB1572" s="85" t="s">
        <v>82</v>
      </c>
    </row>
    <row r="1573" spans="210:210" hidden="1">
      <c r="HB1573" s="85" t="s">
        <v>83</v>
      </c>
    </row>
    <row r="1574" spans="210:210" hidden="1">
      <c r="HB1574" s="85" t="s">
        <v>84</v>
      </c>
    </row>
    <row r="1575" spans="210:210" hidden="1">
      <c r="HB1575" s="85" t="s">
        <v>85</v>
      </c>
    </row>
    <row r="1576" spans="210:210" hidden="1">
      <c r="HB1576" s="85" t="s">
        <v>86</v>
      </c>
    </row>
    <row r="1577" spans="210:210" hidden="1">
      <c r="HB1577" s="85" t="s">
        <v>2181</v>
      </c>
    </row>
    <row r="1578" spans="210:210" hidden="1">
      <c r="HB1578" s="85" t="s">
        <v>87</v>
      </c>
    </row>
    <row r="1579" spans="210:210" hidden="1">
      <c r="HB1579" s="85" t="s">
        <v>88</v>
      </c>
    </row>
    <row r="1580" spans="210:210" hidden="1">
      <c r="HB1580" s="85" t="s">
        <v>89</v>
      </c>
    </row>
    <row r="1581" spans="210:210" hidden="1">
      <c r="HB1581" s="85" t="s">
        <v>90</v>
      </c>
    </row>
    <row r="1582" spans="210:210" hidden="1">
      <c r="HB1582" s="85" t="s">
        <v>91</v>
      </c>
    </row>
    <row r="1583" spans="210:210" hidden="1">
      <c r="HB1583" s="85" t="s">
        <v>92</v>
      </c>
    </row>
    <row r="1584" spans="210:210" hidden="1">
      <c r="HB1584" s="85" t="s">
        <v>93</v>
      </c>
    </row>
    <row r="1585" spans="210:210" hidden="1">
      <c r="HB1585" s="85" t="s">
        <v>94</v>
      </c>
    </row>
    <row r="1586" spans="210:210" hidden="1">
      <c r="HB1586" s="85" t="s">
        <v>95</v>
      </c>
    </row>
    <row r="1587" spans="210:210" hidden="1">
      <c r="HB1587" s="85" t="s">
        <v>96</v>
      </c>
    </row>
    <row r="1588" spans="210:210" hidden="1">
      <c r="HB1588" s="85" t="s">
        <v>97</v>
      </c>
    </row>
    <row r="1589" spans="210:210" hidden="1">
      <c r="HB1589" s="85" t="s">
        <v>98</v>
      </c>
    </row>
    <row r="1590" spans="210:210" hidden="1">
      <c r="HB1590" s="85" t="s">
        <v>99</v>
      </c>
    </row>
    <row r="1591" spans="210:210" hidden="1">
      <c r="HB1591" s="85" t="s">
        <v>100</v>
      </c>
    </row>
    <row r="1592" spans="210:210" hidden="1">
      <c r="HB1592" s="85" t="s">
        <v>1726</v>
      </c>
    </row>
    <row r="1593" spans="210:210" hidden="1">
      <c r="HB1593" s="85" t="s">
        <v>2745</v>
      </c>
    </row>
    <row r="1594" spans="210:210" hidden="1">
      <c r="HB1594" s="85" t="s">
        <v>101</v>
      </c>
    </row>
    <row r="1595" spans="210:210" hidden="1">
      <c r="HB1595" s="85" t="s">
        <v>421</v>
      </c>
    </row>
    <row r="1596" spans="210:210" hidden="1">
      <c r="HB1596" s="85" t="s">
        <v>2746</v>
      </c>
    </row>
    <row r="1597" spans="210:210" hidden="1">
      <c r="HB1597" s="85" t="s">
        <v>102</v>
      </c>
    </row>
    <row r="1598" spans="210:210" hidden="1">
      <c r="HB1598" s="85" t="s">
        <v>103</v>
      </c>
    </row>
    <row r="1599" spans="210:210" hidden="1">
      <c r="HB1599" s="85" t="s">
        <v>104</v>
      </c>
    </row>
    <row r="1600" spans="210:210" hidden="1">
      <c r="HB1600" s="85" t="s">
        <v>2747</v>
      </c>
    </row>
    <row r="1601" spans="210:210" hidden="1">
      <c r="HB1601" s="85" t="s">
        <v>105</v>
      </c>
    </row>
    <row r="1602" spans="210:210" hidden="1">
      <c r="HB1602" s="85" t="s">
        <v>2391</v>
      </c>
    </row>
    <row r="1603" spans="210:210" hidden="1">
      <c r="HB1603" s="85" t="s">
        <v>403</v>
      </c>
    </row>
    <row r="1604" spans="210:210" hidden="1">
      <c r="HB1604" s="85" t="s">
        <v>2748</v>
      </c>
    </row>
    <row r="1605" spans="210:210" hidden="1">
      <c r="HB1605" s="85" t="s">
        <v>404</v>
      </c>
    </row>
    <row r="1606" spans="210:210" hidden="1">
      <c r="HB1606" s="85" t="s">
        <v>405</v>
      </c>
    </row>
    <row r="1607" spans="210:210" hidden="1">
      <c r="HB1607" s="85" t="s">
        <v>406</v>
      </c>
    </row>
    <row r="1608" spans="210:210" hidden="1">
      <c r="HB1608" s="85" t="s">
        <v>407</v>
      </c>
    </row>
    <row r="1609" spans="210:210" hidden="1">
      <c r="HB1609" s="85" t="s">
        <v>1260</v>
      </c>
    </row>
    <row r="1610" spans="210:210" hidden="1">
      <c r="HB1610" s="85" t="s">
        <v>408</v>
      </c>
    </row>
    <row r="1611" spans="210:210" hidden="1">
      <c r="HB1611" s="85" t="s">
        <v>409</v>
      </c>
    </row>
    <row r="1612" spans="210:210" hidden="1">
      <c r="HB1612" s="85" t="s">
        <v>410</v>
      </c>
    </row>
    <row r="1613" spans="210:210" hidden="1">
      <c r="HB1613" s="85" t="s">
        <v>411</v>
      </c>
    </row>
    <row r="1614" spans="210:210" hidden="1">
      <c r="HB1614" s="85" t="s">
        <v>2749</v>
      </c>
    </row>
    <row r="1615" spans="210:210" hidden="1">
      <c r="HB1615" s="85" t="s">
        <v>412</v>
      </c>
    </row>
    <row r="1616" spans="210:210" hidden="1">
      <c r="HB1616" s="85" t="s">
        <v>413</v>
      </c>
    </row>
    <row r="1617" spans="210:210" hidden="1">
      <c r="HB1617" s="85" t="s">
        <v>414</v>
      </c>
    </row>
    <row r="1618" spans="210:210" hidden="1">
      <c r="HB1618" s="85" t="s">
        <v>415</v>
      </c>
    </row>
    <row r="1619" spans="210:210" hidden="1">
      <c r="HB1619" s="85" t="s">
        <v>416</v>
      </c>
    </row>
    <row r="1620" spans="210:210" hidden="1">
      <c r="HB1620" s="85" t="s">
        <v>417</v>
      </c>
    </row>
    <row r="1621" spans="210:210" hidden="1">
      <c r="HB1621" s="85" t="s">
        <v>418</v>
      </c>
    </row>
    <row r="1622" spans="210:210" hidden="1">
      <c r="HB1622" s="85" t="s">
        <v>419</v>
      </c>
    </row>
    <row r="1623" spans="210:210" hidden="1">
      <c r="HB1623" s="85" t="s">
        <v>420</v>
      </c>
    </row>
    <row r="1624" spans="210:210" hidden="1">
      <c r="HB1624" s="85" t="s">
        <v>2750</v>
      </c>
    </row>
    <row r="1625" spans="210:210" hidden="1">
      <c r="HB1625" s="85" t="s">
        <v>422</v>
      </c>
    </row>
    <row r="1626" spans="210:210" hidden="1">
      <c r="HB1626" s="85" t="s">
        <v>423</v>
      </c>
    </row>
    <row r="1627" spans="210:210" hidden="1">
      <c r="HB1627" s="85" t="s">
        <v>192</v>
      </c>
    </row>
    <row r="1628" spans="210:210" hidden="1">
      <c r="HB1628" s="85" t="s">
        <v>2751</v>
      </c>
    </row>
    <row r="1629" spans="210:210" hidden="1">
      <c r="HB1629" s="85" t="s">
        <v>193</v>
      </c>
    </row>
    <row r="1630" spans="210:210" hidden="1">
      <c r="HB1630" s="85" t="s">
        <v>194</v>
      </c>
    </row>
    <row r="1631" spans="210:210" hidden="1">
      <c r="HB1631" s="85" t="s">
        <v>2752</v>
      </c>
    </row>
    <row r="1632" spans="210:210" hidden="1">
      <c r="HB1632" s="85" t="s">
        <v>195</v>
      </c>
    </row>
    <row r="1633" spans="210:210" hidden="1">
      <c r="HB1633" s="85" t="s">
        <v>196</v>
      </c>
    </row>
    <row r="1634" spans="210:210" hidden="1">
      <c r="HB1634" s="85" t="s">
        <v>1727</v>
      </c>
    </row>
    <row r="1635" spans="210:210" hidden="1">
      <c r="HB1635" s="85" t="s">
        <v>197</v>
      </c>
    </row>
    <row r="1636" spans="210:210" hidden="1">
      <c r="HB1636" s="85" t="s">
        <v>2753</v>
      </c>
    </row>
    <row r="1637" spans="210:210" hidden="1">
      <c r="HB1637" s="85" t="s">
        <v>198</v>
      </c>
    </row>
    <row r="1638" spans="210:210" hidden="1">
      <c r="HB1638" s="85" t="s">
        <v>1261</v>
      </c>
    </row>
    <row r="1639" spans="210:210" hidden="1">
      <c r="HB1639" s="85" t="s">
        <v>1262</v>
      </c>
    </row>
    <row r="1640" spans="210:210" hidden="1">
      <c r="HB1640" s="85" t="s">
        <v>199</v>
      </c>
    </row>
    <row r="1641" spans="210:210" hidden="1">
      <c r="HB1641" s="85" t="s">
        <v>1810</v>
      </c>
    </row>
    <row r="1642" spans="210:210" hidden="1">
      <c r="HB1642" s="85" t="s">
        <v>1811</v>
      </c>
    </row>
    <row r="1643" spans="210:210" hidden="1">
      <c r="HB1643" s="85" t="s">
        <v>1812</v>
      </c>
    </row>
    <row r="1644" spans="210:210" hidden="1">
      <c r="HB1644" s="85" t="s">
        <v>1813</v>
      </c>
    </row>
    <row r="1645" spans="210:210" hidden="1">
      <c r="HB1645" s="85" t="s">
        <v>1263</v>
      </c>
    </row>
    <row r="1646" spans="210:210" hidden="1">
      <c r="HB1646" s="85" t="s">
        <v>1814</v>
      </c>
    </row>
    <row r="1647" spans="210:210" hidden="1">
      <c r="HB1647" s="85" t="s">
        <v>1815</v>
      </c>
    </row>
    <row r="1648" spans="210:210" hidden="1">
      <c r="HB1648" s="85" t="s">
        <v>1816</v>
      </c>
    </row>
    <row r="1649" spans="210:210" hidden="1">
      <c r="HB1649" s="85" t="s">
        <v>1817</v>
      </c>
    </row>
    <row r="1650" spans="210:210" hidden="1">
      <c r="HB1650" s="85" t="s">
        <v>1818</v>
      </c>
    </row>
    <row r="1651" spans="210:210" hidden="1">
      <c r="HB1651" s="85" t="s">
        <v>1819</v>
      </c>
    </row>
    <row r="1652" spans="210:210" hidden="1">
      <c r="HB1652" s="85" t="s">
        <v>1820</v>
      </c>
    </row>
    <row r="1653" spans="210:210" hidden="1">
      <c r="HB1653" s="85" t="s">
        <v>1821</v>
      </c>
    </row>
    <row r="1654" spans="210:210" hidden="1">
      <c r="HB1654" s="85" t="s">
        <v>1822</v>
      </c>
    </row>
    <row r="1655" spans="210:210" hidden="1">
      <c r="HB1655" s="85" t="s">
        <v>1823</v>
      </c>
    </row>
    <row r="1656" spans="210:210" hidden="1">
      <c r="HB1656" s="85" t="s">
        <v>1824</v>
      </c>
    </row>
    <row r="1657" spans="210:210" hidden="1">
      <c r="HB1657" s="85" t="s">
        <v>1825</v>
      </c>
    </row>
    <row r="1658" spans="210:210" hidden="1">
      <c r="HB1658" s="85" t="s">
        <v>2392</v>
      </c>
    </row>
    <row r="1659" spans="210:210" hidden="1">
      <c r="HB1659" s="85" t="s">
        <v>2754</v>
      </c>
    </row>
    <row r="1660" spans="210:210" hidden="1">
      <c r="HB1660" s="85" t="s">
        <v>1826</v>
      </c>
    </row>
    <row r="1661" spans="210:210" hidden="1">
      <c r="HB1661" s="85" t="s">
        <v>1827</v>
      </c>
    </row>
    <row r="1662" spans="210:210" hidden="1">
      <c r="HB1662" s="85" t="s">
        <v>1828</v>
      </c>
    </row>
    <row r="1663" spans="210:210" hidden="1">
      <c r="HB1663" s="85" t="s">
        <v>1829</v>
      </c>
    </row>
    <row r="1664" spans="210:210" hidden="1">
      <c r="HB1664" s="85" t="s">
        <v>1830</v>
      </c>
    </row>
    <row r="1665" spans="210:210" hidden="1">
      <c r="HB1665" s="85" t="s">
        <v>1831</v>
      </c>
    </row>
    <row r="1666" spans="210:210" hidden="1">
      <c r="HB1666" s="85" t="s">
        <v>1016</v>
      </c>
    </row>
    <row r="1667" spans="210:210" hidden="1">
      <c r="HB1667" s="85" t="s">
        <v>1264</v>
      </c>
    </row>
    <row r="1668" spans="210:210" hidden="1">
      <c r="HB1668" s="85" t="s">
        <v>1017</v>
      </c>
    </row>
    <row r="1669" spans="210:210" hidden="1">
      <c r="HB1669" s="85" t="s">
        <v>2393</v>
      </c>
    </row>
    <row r="1670" spans="210:210" hidden="1">
      <c r="HB1670" s="85" t="s">
        <v>2755</v>
      </c>
    </row>
    <row r="1671" spans="210:210" hidden="1">
      <c r="HB1671" s="85" t="s">
        <v>2756</v>
      </c>
    </row>
    <row r="1672" spans="210:210" hidden="1">
      <c r="HB1672" s="85" t="s">
        <v>2757</v>
      </c>
    </row>
    <row r="1673" spans="210:210" hidden="1">
      <c r="HB1673" s="85" t="s">
        <v>1018</v>
      </c>
    </row>
    <row r="1674" spans="210:210" hidden="1">
      <c r="HB1674" s="85" t="s">
        <v>1019</v>
      </c>
    </row>
    <row r="1675" spans="210:210" hidden="1">
      <c r="HB1675" s="85" t="s">
        <v>1265</v>
      </c>
    </row>
    <row r="1676" spans="210:210" hidden="1">
      <c r="HB1676" s="85" t="s">
        <v>1020</v>
      </c>
    </row>
    <row r="1677" spans="210:210" hidden="1">
      <c r="HB1677" s="85" t="s">
        <v>2394</v>
      </c>
    </row>
    <row r="1678" spans="210:210" hidden="1">
      <c r="HB1678" s="85" t="s">
        <v>2758</v>
      </c>
    </row>
    <row r="1679" spans="210:210" hidden="1">
      <c r="HB1679" s="85" t="s">
        <v>1021</v>
      </c>
    </row>
    <row r="1680" spans="210:210" hidden="1">
      <c r="HB1680" s="85" t="s">
        <v>1022</v>
      </c>
    </row>
    <row r="1681" spans="210:210" hidden="1">
      <c r="HB1681" s="85" t="s">
        <v>2759</v>
      </c>
    </row>
    <row r="1682" spans="210:210" hidden="1">
      <c r="HB1682" s="85" t="s">
        <v>1023</v>
      </c>
    </row>
    <row r="1683" spans="210:210" hidden="1">
      <c r="HB1683" s="85" t="s">
        <v>1024</v>
      </c>
    </row>
    <row r="1684" spans="210:210" hidden="1">
      <c r="HB1684" s="85" t="s">
        <v>1025</v>
      </c>
    </row>
    <row r="1685" spans="210:210" hidden="1">
      <c r="HB1685" s="85" t="s">
        <v>1026</v>
      </c>
    </row>
    <row r="1686" spans="210:210" hidden="1">
      <c r="HB1686" s="85" t="s">
        <v>1027</v>
      </c>
    </row>
    <row r="1687" spans="210:210" hidden="1">
      <c r="HB1687" s="85" t="s">
        <v>2760</v>
      </c>
    </row>
    <row r="1688" spans="210:210" hidden="1">
      <c r="HB1688" s="85" t="s">
        <v>1028</v>
      </c>
    </row>
    <row r="1689" spans="210:210" hidden="1">
      <c r="HB1689" s="85" t="s">
        <v>1029</v>
      </c>
    </row>
    <row r="1690" spans="210:210" hidden="1">
      <c r="HB1690" s="85" t="s">
        <v>1030</v>
      </c>
    </row>
    <row r="1691" spans="210:210" hidden="1">
      <c r="HB1691" s="85" t="s">
        <v>1031</v>
      </c>
    </row>
    <row r="1692" spans="210:210" hidden="1">
      <c r="HB1692" s="85" t="s">
        <v>1032</v>
      </c>
    </row>
    <row r="1693" spans="210:210" hidden="1">
      <c r="HB1693" s="85" t="s">
        <v>2761</v>
      </c>
    </row>
    <row r="1694" spans="210:210" hidden="1">
      <c r="HB1694" s="85" t="s">
        <v>1033</v>
      </c>
    </row>
    <row r="1695" spans="210:210" hidden="1">
      <c r="HB1695" s="85" t="s">
        <v>1034</v>
      </c>
    </row>
    <row r="1696" spans="210:210" hidden="1">
      <c r="HB1696" s="85" t="s">
        <v>2762</v>
      </c>
    </row>
    <row r="1697" spans="210:210" hidden="1">
      <c r="HB1697" s="85" t="s">
        <v>1035</v>
      </c>
    </row>
    <row r="1698" spans="210:210" hidden="1">
      <c r="HB1698" s="85" t="s">
        <v>1036</v>
      </c>
    </row>
    <row r="1699" spans="210:210" hidden="1">
      <c r="HB1699" s="85" t="s">
        <v>1037</v>
      </c>
    </row>
    <row r="1700" spans="210:210" hidden="1">
      <c r="HB1700" s="85" t="s">
        <v>1038</v>
      </c>
    </row>
    <row r="1701" spans="210:210" hidden="1">
      <c r="HB1701" s="85" t="s">
        <v>1039</v>
      </c>
    </row>
    <row r="1702" spans="210:210" hidden="1">
      <c r="HB1702" s="85" t="s">
        <v>2763</v>
      </c>
    </row>
    <row r="1703" spans="210:210" hidden="1">
      <c r="HB1703" s="85" t="s">
        <v>1728</v>
      </c>
    </row>
    <row r="1704" spans="210:210" hidden="1">
      <c r="HB1704" s="85" t="s">
        <v>1040</v>
      </c>
    </row>
    <row r="1705" spans="210:210" hidden="1">
      <c r="HB1705" s="85" t="s">
        <v>1041</v>
      </c>
    </row>
    <row r="1706" spans="210:210" hidden="1">
      <c r="HB1706" s="85" t="s">
        <v>1042</v>
      </c>
    </row>
    <row r="1707" spans="210:210" hidden="1">
      <c r="HB1707" s="85" t="s">
        <v>1043</v>
      </c>
    </row>
    <row r="1708" spans="210:210" hidden="1">
      <c r="HB1708" s="85" t="s">
        <v>1966</v>
      </c>
    </row>
    <row r="1709" spans="210:210" hidden="1">
      <c r="HB1709" s="85" t="s">
        <v>2764</v>
      </c>
    </row>
    <row r="1710" spans="210:210" hidden="1">
      <c r="HB1710" s="85" t="s">
        <v>2765</v>
      </c>
    </row>
    <row r="1711" spans="210:210" hidden="1">
      <c r="HB1711" s="85" t="s">
        <v>1557</v>
      </c>
    </row>
    <row r="1712" spans="210:210" hidden="1">
      <c r="HB1712" s="85" t="s">
        <v>2766</v>
      </c>
    </row>
    <row r="1713" spans="210:210" hidden="1">
      <c r="HB1713" s="85" t="s">
        <v>1558</v>
      </c>
    </row>
    <row r="1714" spans="210:210" hidden="1">
      <c r="HB1714" s="85" t="s">
        <v>1559</v>
      </c>
    </row>
    <row r="1715" spans="210:210" hidden="1">
      <c r="HB1715" s="85" t="s">
        <v>1560</v>
      </c>
    </row>
    <row r="1716" spans="210:210" hidden="1">
      <c r="HB1716" s="85" t="s">
        <v>1561</v>
      </c>
    </row>
    <row r="1717" spans="210:210" hidden="1">
      <c r="HB1717" s="85" t="s">
        <v>1562</v>
      </c>
    </row>
    <row r="1718" spans="210:210" hidden="1">
      <c r="HB1718" s="85" t="s">
        <v>1563</v>
      </c>
    </row>
    <row r="1719" spans="210:210" hidden="1">
      <c r="HB1719" s="85" t="s">
        <v>1564</v>
      </c>
    </row>
    <row r="1720" spans="210:210" hidden="1">
      <c r="HB1720" s="85" t="s">
        <v>1565</v>
      </c>
    </row>
    <row r="1721" spans="210:210" hidden="1">
      <c r="HB1721" s="85" t="s">
        <v>1566</v>
      </c>
    </row>
    <row r="1722" spans="210:210" hidden="1">
      <c r="HB1722" s="85" t="s">
        <v>1567</v>
      </c>
    </row>
    <row r="1723" spans="210:210" hidden="1">
      <c r="HB1723" s="85" t="s">
        <v>1568</v>
      </c>
    </row>
    <row r="1724" spans="210:210" hidden="1">
      <c r="HB1724" s="85" t="s">
        <v>1729</v>
      </c>
    </row>
    <row r="1725" spans="210:210" hidden="1">
      <c r="HB1725" s="85" t="s">
        <v>1569</v>
      </c>
    </row>
    <row r="1726" spans="210:210" hidden="1">
      <c r="HB1726" s="85" t="s">
        <v>1570</v>
      </c>
    </row>
    <row r="1727" spans="210:210" hidden="1">
      <c r="HB1727" s="85" t="s">
        <v>2182</v>
      </c>
    </row>
    <row r="1728" spans="210:210" hidden="1">
      <c r="HB1728" s="85" t="s">
        <v>2395</v>
      </c>
    </row>
    <row r="1729" spans="210:210" hidden="1">
      <c r="HB1729" s="85" t="s">
        <v>2396</v>
      </c>
    </row>
    <row r="1730" spans="210:210" hidden="1">
      <c r="HB1730" s="85" t="s">
        <v>2397</v>
      </c>
    </row>
    <row r="1731" spans="210:210" hidden="1">
      <c r="HB1731" s="85" t="s">
        <v>2767</v>
      </c>
    </row>
    <row r="1732" spans="210:210" hidden="1">
      <c r="HB1732" s="85" t="s">
        <v>2768</v>
      </c>
    </row>
    <row r="1733" spans="210:210" hidden="1">
      <c r="HB1733" s="85" t="s">
        <v>2769</v>
      </c>
    </row>
    <row r="1734" spans="210:210" hidden="1">
      <c r="HB1734" s="85" t="s">
        <v>2770</v>
      </c>
    </row>
    <row r="1735" spans="210:210" hidden="1">
      <c r="HB1735" s="85" t="s">
        <v>2771</v>
      </c>
    </row>
    <row r="1736" spans="210:210" hidden="1">
      <c r="HB1736" s="85" t="s">
        <v>2772</v>
      </c>
    </row>
    <row r="1737" spans="210:210" hidden="1">
      <c r="HB1737" s="85" t="s">
        <v>2773</v>
      </c>
    </row>
    <row r="1738" spans="210:210" hidden="1">
      <c r="HB1738" s="85" t="s">
        <v>1571</v>
      </c>
    </row>
    <row r="1739" spans="210:210" hidden="1">
      <c r="HB1739" s="85" t="s">
        <v>1572</v>
      </c>
    </row>
    <row r="1740" spans="210:210" hidden="1">
      <c r="HB1740" s="85" t="s">
        <v>1730</v>
      </c>
    </row>
    <row r="1741" spans="210:210" hidden="1">
      <c r="HB1741" s="85" t="s">
        <v>2774</v>
      </c>
    </row>
    <row r="1742" spans="210:210" hidden="1">
      <c r="HB1742" s="85" t="s">
        <v>1573</v>
      </c>
    </row>
    <row r="1743" spans="210:210" hidden="1">
      <c r="HB1743" s="85" t="s">
        <v>1574</v>
      </c>
    </row>
    <row r="1744" spans="210:210" hidden="1">
      <c r="HB1744" s="85" t="s">
        <v>2775</v>
      </c>
    </row>
    <row r="1745" spans="210:210" hidden="1">
      <c r="HB1745" s="85" t="s">
        <v>2776</v>
      </c>
    </row>
    <row r="1746" spans="210:210" hidden="1">
      <c r="HB1746" s="85" t="s">
        <v>1575</v>
      </c>
    </row>
    <row r="1747" spans="210:210" hidden="1">
      <c r="HB1747" s="85" t="s">
        <v>1576</v>
      </c>
    </row>
    <row r="1748" spans="210:210" hidden="1">
      <c r="HB1748" s="85" t="s">
        <v>2398</v>
      </c>
    </row>
    <row r="1749" spans="210:210" hidden="1">
      <c r="HB1749" s="85" t="s">
        <v>2777</v>
      </c>
    </row>
    <row r="1750" spans="210:210" hidden="1">
      <c r="HB1750" s="85" t="s">
        <v>2778</v>
      </c>
    </row>
    <row r="1751" spans="210:210" hidden="1">
      <c r="HB1751" s="85" t="s">
        <v>2779</v>
      </c>
    </row>
    <row r="1752" spans="210:210" hidden="1">
      <c r="HB1752" s="85" t="s">
        <v>2780</v>
      </c>
    </row>
    <row r="1753" spans="210:210" hidden="1">
      <c r="HB1753" s="85" t="s">
        <v>2781</v>
      </c>
    </row>
    <row r="1754" spans="210:210" hidden="1">
      <c r="HB1754" s="85" t="s">
        <v>2782</v>
      </c>
    </row>
    <row r="1755" spans="210:210" hidden="1">
      <c r="HB1755" s="85" t="s">
        <v>2783</v>
      </c>
    </row>
    <row r="1756" spans="210:210" hidden="1">
      <c r="HB1756" s="85" t="s">
        <v>2784</v>
      </c>
    </row>
    <row r="1757" spans="210:210" hidden="1">
      <c r="HB1757" s="85" t="s">
        <v>2785</v>
      </c>
    </row>
    <row r="1758" spans="210:210" hidden="1">
      <c r="HB1758" s="85" t="s">
        <v>2786</v>
      </c>
    </row>
    <row r="1759" spans="210:210" hidden="1">
      <c r="HB1759" s="85" t="s">
        <v>2787</v>
      </c>
    </row>
    <row r="1760" spans="210:210" hidden="1">
      <c r="HB1760" s="85" t="s">
        <v>2788</v>
      </c>
    </row>
    <row r="1761" spans="210:210" hidden="1">
      <c r="HB1761" s="85" t="s">
        <v>2789</v>
      </c>
    </row>
    <row r="1762" spans="210:210" hidden="1">
      <c r="HB1762" s="85" t="s">
        <v>2790</v>
      </c>
    </row>
    <row r="1763" spans="210:210" hidden="1">
      <c r="HB1763" s="85" t="s">
        <v>2791</v>
      </c>
    </row>
    <row r="1764" spans="210:210" hidden="1">
      <c r="HB1764" s="85" t="s">
        <v>2792</v>
      </c>
    </row>
    <row r="1765" spans="210:210" hidden="1">
      <c r="HB1765" s="85" t="s">
        <v>2793</v>
      </c>
    </row>
    <row r="1766" spans="210:210" hidden="1">
      <c r="HB1766" s="85" t="s">
        <v>970</v>
      </c>
    </row>
    <row r="1767" spans="210:210" hidden="1">
      <c r="HB1767" s="85" t="s">
        <v>971</v>
      </c>
    </row>
    <row r="1768" spans="210:210" hidden="1">
      <c r="HB1768" s="85" t="s">
        <v>972</v>
      </c>
    </row>
    <row r="1769" spans="210:210" hidden="1">
      <c r="HB1769" s="85" t="s">
        <v>973</v>
      </c>
    </row>
    <row r="1770" spans="210:210" hidden="1">
      <c r="HB1770" s="85" t="s">
        <v>974</v>
      </c>
    </row>
    <row r="1771" spans="210:210" hidden="1">
      <c r="HB1771" s="85" t="s">
        <v>975</v>
      </c>
    </row>
    <row r="1772" spans="210:210" hidden="1">
      <c r="HB1772" s="85" t="s">
        <v>2794</v>
      </c>
    </row>
    <row r="1773" spans="210:210" hidden="1">
      <c r="HB1773" s="85" t="s">
        <v>976</v>
      </c>
    </row>
    <row r="1774" spans="210:210" hidden="1">
      <c r="HB1774" s="85" t="s">
        <v>977</v>
      </c>
    </row>
    <row r="1775" spans="210:210" hidden="1">
      <c r="HB1775" s="85" t="s">
        <v>978</v>
      </c>
    </row>
    <row r="1776" spans="210:210" hidden="1">
      <c r="HB1776" s="85" t="s">
        <v>979</v>
      </c>
    </row>
    <row r="1777" spans="210:210" hidden="1">
      <c r="HB1777" s="85" t="s">
        <v>980</v>
      </c>
    </row>
    <row r="1778" spans="210:210" hidden="1">
      <c r="HB1778" s="85" t="s">
        <v>981</v>
      </c>
    </row>
    <row r="1779" spans="210:210" hidden="1">
      <c r="HB1779" s="85" t="s">
        <v>982</v>
      </c>
    </row>
    <row r="1780" spans="210:210" hidden="1">
      <c r="HB1780" s="85" t="s">
        <v>1266</v>
      </c>
    </row>
    <row r="1781" spans="210:210" hidden="1">
      <c r="HB1781" s="85" t="s">
        <v>983</v>
      </c>
    </row>
    <row r="1782" spans="210:210" hidden="1">
      <c r="HB1782" s="85" t="s">
        <v>984</v>
      </c>
    </row>
    <row r="1783" spans="210:210" hidden="1">
      <c r="HB1783" s="85" t="s">
        <v>985</v>
      </c>
    </row>
    <row r="1784" spans="210:210" hidden="1">
      <c r="HB1784" s="85" t="s">
        <v>2795</v>
      </c>
    </row>
    <row r="1785" spans="210:210" hidden="1">
      <c r="HB1785" s="85" t="s">
        <v>986</v>
      </c>
    </row>
    <row r="1786" spans="210:210" hidden="1">
      <c r="HB1786" s="85" t="s">
        <v>987</v>
      </c>
    </row>
    <row r="1787" spans="210:210" hidden="1">
      <c r="HB1787" s="85" t="s">
        <v>2796</v>
      </c>
    </row>
    <row r="1788" spans="210:210" hidden="1">
      <c r="HB1788" s="85" t="s">
        <v>1939</v>
      </c>
    </row>
    <row r="1789" spans="210:210" hidden="1">
      <c r="HB1789" s="85" t="s">
        <v>1940</v>
      </c>
    </row>
    <row r="1790" spans="210:210" hidden="1">
      <c r="HB1790" s="85" t="s">
        <v>1941</v>
      </c>
    </row>
    <row r="1791" spans="210:210" hidden="1">
      <c r="HB1791" s="85" t="s">
        <v>1942</v>
      </c>
    </row>
    <row r="1792" spans="210:210" hidden="1">
      <c r="HB1792" s="85" t="s">
        <v>1943</v>
      </c>
    </row>
    <row r="1793" spans="210:210" hidden="1">
      <c r="HB1793" s="85" t="s">
        <v>1944</v>
      </c>
    </row>
    <row r="1794" spans="210:210" hidden="1">
      <c r="HB1794" s="85" t="s">
        <v>1945</v>
      </c>
    </row>
    <row r="1795" spans="210:210" hidden="1">
      <c r="HB1795" s="85" t="s">
        <v>1946</v>
      </c>
    </row>
    <row r="1796" spans="210:210" hidden="1">
      <c r="HB1796" s="85" t="s">
        <v>1947</v>
      </c>
    </row>
    <row r="1797" spans="210:210" hidden="1">
      <c r="HB1797" s="85" t="s">
        <v>1948</v>
      </c>
    </row>
    <row r="1798" spans="210:210" hidden="1">
      <c r="HB1798" s="85" t="s">
        <v>2399</v>
      </c>
    </row>
    <row r="1799" spans="210:210" hidden="1">
      <c r="HB1799" s="85" t="s">
        <v>2797</v>
      </c>
    </row>
    <row r="1800" spans="210:210" hidden="1">
      <c r="HB1800" s="85" t="s">
        <v>1949</v>
      </c>
    </row>
    <row r="1801" spans="210:210" hidden="1">
      <c r="HB1801" s="85" t="s">
        <v>1950</v>
      </c>
    </row>
    <row r="1802" spans="210:210" hidden="1">
      <c r="HB1802" s="85" t="s">
        <v>1951</v>
      </c>
    </row>
    <row r="1803" spans="210:210" hidden="1">
      <c r="HB1803" s="85" t="s">
        <v>1894</v>
      </c>
    </row>
    <row r="1804" spans="210:210" hidden="1">
      <c r="HB1804" s="85" t="s">
        <v>451</v>
      </c>
    </row>
    <row r="1805" spans="210:210" hidden="1">
      <c r="HB1805" s="85" t="s">
        <v>452</v>
      </c>
    </row>
    <row r="1806" spans="210:210" hidden="1">
      <c r="HB1806" s="85" t="s">
        <v>2183</v>
      </c>
    </row>
    <row r="1807" spans="210:210" hidden="1">
      <c r="HB1807" s="85" t="s">
        <v>453</v>
      </c>
    </row>
    <row r="1808" spans="210:210" hidden="1">
      <c r="HB1808" s="85" t="s">
        <v>454</v>
      </c>
    </row>
    <row r="1809" spans="210:210" hidden="1">
      <c r="HB1809" s="85" t="s">
        <v>455</v>
      </c>
    </row>
    <row r="1810" spans="210:210" hidden="1">
      <c r="HB1810" s="85" t="s">
        <v>456</v>
      </c>
    </row>
    <row r="1811" spans="210:210" hidden="1">
      <c r="HB1811" s="85" t="s">
        <v>457</v>
      </c>
    </row>
    <row r="1812" spans="210:210" hidden="1">
      <c r="HB1812" s="85" t="s">
        <v>458</v>
      </c>
    </row>
    <row r="1813" spans="210:210" hidden="1">
      <c r="HB1813" s="85" t="s">
        <v>459</v>
      </c>
    </row>
    <row r="1814" spans="210:210" hidden="1">
      <c r="HB1814" s="85" t="s">
        <v>851</v>
      </c>
    </row>
    <row r="1815" spans="210:210" hidden="1">
      <c r="HB1815" s="85" t="s">
        <v>852</v>
      </c>
    </row>
    <row r="1816" spans="210:210" hidden="1">
      <c r="HB1816" s="85" t="s">
        <v>853</v>
      </c>
    </row>
    <row r="1817" spans="210:210" hidden="1">
      <c r="HB1817" s="85" t="s">
        <v>854</v>
      </c>
    </row>
    <row r="1818" spans="210:210" hidden="1">
      <c r="HB1818" s="85" t="s">
        <v>855</v>
      </c>
    </row>
    <row r="1819" spans="210:210" hidden="1">
      <c r="HB1819" s="85" t="s">
        <v>856</v>
      </c>
    </row>
    <row r="1820" spans="210:210" hidden="1">
      <c r="HB1820" s="85" t="s">
        <v>857</v>
      </c>
    </row>
    <row r="1821" spans="210:210" hidden="1">
      <c r="HB1821" s="85" t="s">
        <v>858</v>
      </c>
    </row>
    <row r="1822" spans="210:210" hidden="1">
      <c r="HB1822" s="85" t="s">
        <v>859</v>
      </c>
    </row>
    <row r="1823" spans="210:210" hidden="1">
      <c r="HB1823" s="85" t="s">
        <v>364</v>
      </c>
    </row>
    <row r="1824" spans="210:210" hidden="1">
      <c r="HB1824" s="85" t="s">
        <v>365</v>
      </c>
    </row>
    <row r="1825" spans="210:210" hidden="1">
      <c r="HB1825" s="85" t="s">
        <v>366</v>
      </c>
    </row>
    <row r="1826" spans="210:210" hidden="1">
      <c r="HB1826" s="85" t="s">
        <v>367</v>
      </c>
    </row>
    <row r="1827" spans="210:210" hidden="1">
      <c r="HB1827" s="85" t="s">
        <v>1731</v>
      </c>
    </row>
    <row r="1828" spans="210:210" hidden="1">
      <c r="HB1828" s="85" t="s">
        <v>2184</v>
      </c>
    </row>
    <row r="1829" spans="210:210" hidden="1">
      <c r="HB1829" s="85" t="s">
        <v>2400</v>
      </c>
    </row>
    <row r="1830" spans="210:210" hidden="1">
      <c r="HB1830" s="85" t="s">
        <v>2798</v>
      </c>
    </row>
    <row r="1831" spans="210:210" hidden="1">
      <c r="HB1831" s="85" t="s">
        <v>2401</v>
      </c>
    </row>
    <row r="1832" spans="210:210" hidden="1">
      <c r="HB1832" s="85" t="s">
        <v>1267</v>
      </c>
    </row>
    <row r="1833" spans="210:210" hidden="1">
      <c r="HB1833" s="85" t="s">
        <v>2799</v>
      </c>
    </row>
    <row r="1834" spans="210:210" hidden="1">
      <c r="HB1834" s="85" t="s">
        <v>2800</v>
      </c>
    </row>
    <row r="1835" spans="210:210" hidden="1">
      <c r="HB1835" s="85" t="s">
        <v>368</v>
      </c>
    </row>
    <row r="1836" spans="210:210" hidden="1">
      <c r="HB1836" s="85" t="s">
        <v>2801</v>
      </c>
    </row>
    <row r="1837" spans="210:210" hidden="1">
      <c r="HB1837" s="85" t="s">
        <v>2802</v>
      </c>
    </row>
    <row r="1838" spans="210:210" hidden="1">
      <c r="HB1838" s="85" t="s">
        <v>369</v>
      </c>
    </row>
    <row r="1839" spans="210:210" hidden="1">
      <c r="HB1839" s="85" t="s">
        <v>370</v>
      </c>
    </row>
    <row r="1840" spans="210:210" hidden="1">
      <c r="HB1840" s="85" t="s">
        <v>2402</v>
      </c>
    </row>
    <row r="1841" spans="210:210" hidden="1">
      <c r="HB1841" s="85" t="s">
        <v>371</v>
      </c>
    </row>
    <row r="1842" spans="210:210" hidden="1">
      <c r="HB1842" s="85" t="s">
        <v>2803</v>
      </c>
    </row>
    <row r="1843" spans="210:210" hidden="1">
      <c r="HB1843" s="85" t="s">
        <v>2804</v>
      </c>
    </row>
    <row r="1844" spans="210:210" hidden="1">
      <c r="HB1844" s="85" t="s">
        <v>2185</v>
      </c>
    </row>
    <row r="1845" spans="210:210" hidden="1">
      <c r="HB1845" s="85" t="s">
        <v>1268</v>
      </c>
    </row>
    <row r="1846" spans="210:210" hidden="1">
      <c r="HB1846" s="85" t="s">
        <v>372</v>
      </c>
    </row>
    <row r="1847" spans="210:210" hidden="1">
      <c r="HB1847" s="85" t="s">
        <v>373</v>
      </c>
    </row>
    <row r="1848" spans="210:210" hidden="1">
      <c r="HB1848" s="85" t="s">
        <v>374</v>
      </c>
    </row>
    <row r="1849" spans="210:210" hidden="1">
      <c r="HB1849" s="85" t="s">
        <v>375</v>
      </c>
    </row>
    <row r="1850" spans="210:210" hidden="1">
      <c r="HB1850" s="85" t="s">
        <v>376</v>
      </c>
    </row>
    <row r="1851" spans="210:210" hidden="1">
      <c r="HB1851" s="85" t="s">
        <v>377</v>
      </c>
    </row>
    <row r="1852" spans="210:210" hidden="1">
      <c r="HB1852" s="85" t="s">
        <v>378</v>
      </c>
    </row>
    <row r="1853" spans="210:210" hidden="1">
      <c r="HB1853" s="85" t="s">
        <v>379</v>
      </c>
    </row>
    <row r="1854" spans="210:210" hidden="1">
      <c r="HB1854" s="85" t="s">
        <v>380</v>
      </c>
    </row>
    <row r="1855" spans="210:210" hidden="1">
      <c r="HB1855" s="85" t="s">
        <v>381</v>
      </c>
    </row>
    <row r="1856" spans="210:210" hidden="1">
      <c r="HB1856" s="85" t="s">
        <v>382</v>
      </c>
    </row>
    <row r="1857" spans="210:210" hidden="1">
      <c r="HB1857" s="85" t="s">
        <v>383</v>
      </c>
    </row>
    <row r="1858" spans="210:210" hidden="1">
      <c r="HB1858" s="85" t="s">
        <v>384</v>
      </c>
    </row>
    <row r="1859" spans="210:210" hidden="1">
      <c r="HB1859" s="85" t="s">
        <v>2032</v>
      </c>
    </row>
    <row r="1860" spans="210:210" hidden="1">
      <c r="HB1860" s="85" t="s">
        <v>2033</v>
      </c>
    </row>
    <row r="1861" spans="210:210" hidden="1">
      <c r="HB1861" s="85" t="s">
        <v>2034</v>
      </c>
    </row>
    <row r="1862" spans="210:210" hidden="1">
      <c r="HB1862" s="85" t="s">
        <v>2035</v>
      </c>
    </row>
    <row r="1863" spans="210:210" hidden="1">
      <c r="HB1863" s="85" t="s">
        <v>1732</v>
      </c>
    </row>
    <row r="1864" spans="210:210" hidden="1">
      <c r="HB1864" s="85" t="s">
        <v>2036</v>
      </c>
    </row>
    <row r="1865" spans="210:210" hidden="1">
      <c r="HB1865" s="85" t="s">
        <v>1253</v>
      </c>
    </row>
    <row r="1866" spans="210:210" hidden="1">
      <c r="HB1866" s="85" t="s">
        <v>1733</v>
      </c>
    </row>
    <row r="1867" spans="210:210" hidden="1">
      <c r="HB1867" s="85" t="s">
        <v>1269</v>
      </c>
    </row>
    <row r="1868" spans="210:210" hidden="1">
      <c r="HB1868" s="85" t="s">
        <v>1270</v>
      </c>
    </row>
    <row r="1869" spans="210:210" hidden="1">
      <c r="HB1869" s="85" t="s">
        <v>1271</v>
      </c>
    </row>
    <row r="1870" spans="210:210" hidden="1">
      <c r="HB1870" s="85" t="s">
        <v>1272</v>
      </c>
    </row>
    <row r="1871" spans="210:210" hidden="1">
      <c r="HB1871" s="85" t="s">
        <v>1273</v>
      </c>
    </row>
    <row r="1872" spans="210:210" hidden="1">
      <c r="HB1872" s="85" t="s">
        <v>2403</v>
      </c>
    </row>
    <row r="1873" spans="210:210" hidden="1">
      <c r="HB1873" s="85" t="s">
        <v>2404</v>
      </c>
    </row>
    <row r="1874" spans="210:210" hidden="1">
      <c r="HB1874" s="85" t="s">
        <v>2405</v>
      </c>
    </row>
    <row r="1875" spans="210:210" hidden="1">
      <c r="HB1875" s="85" t="s">
        <v>2406</v>
      </c>
    </row>
    <row r="1876" spans="210:210" hidden="1">
      <c r="HB1876" s="85" t="s">
        <v>2407</v>
      </c>
    </row>
    <row r="1877" spans="210:210" hidden="1">
      <c r="HB1877" s="85" t="s">
        <v>2408</v>
      </c>
    </row>
    <row r="1878" spans="210:210" hidden="1">
      <c r="HB1878" s="85" t="s">
        <v>2805</v>
      </c>
    </row>
    <row r="1879" spans="210:210" hidden="1">
      <c r="HB1879" s="85" t="s">
        <v>2806</v>
      </c>
    </row>
    <row r="1880" spans="210:210" hidden="1">
      <c r="HB1880" s="85" t="s">
        <v>1254</v>
      </c>
    </row>
    <row r="1881" spans="210:210" hidden="1">
      <c r="HB1881" s="85" t="s">
        <v>1255</v>
      </c>
    </row>
    <row r="1882" spans="210:210" hidden="1">
      <c r="HB1882" s="85" t="s">
        <v>2409</v>
      </c>
    </row>
    <row r="1883" spans="210:210" hidden="1">
      <c r="HB1883" s="85" t="s">
        <v>2807</v>
      </c>
    </row>
    <row r="1884" spans="210:210" hidden="1">
      <c r="HB1884" s="85" t="s">
        <v>2410</v>
      </c>
    </row>
    <row r="1885" spans="210:210" hidden="1">
      <c r="HB1885" s="85" t="s">
        <v>2411</v>
      </c>
    </row>
    <row r="1886" spans="210:210" hidden="1">
      <c r="HB1886" s="85" t="s">
        <v>2412</v>
      </c>
    </row>
    <row r="1887" spans="210:210" hidden="1">
      <c r="HB1887" s="85" t="s">
        <v>2413</v>
      </c>
    </row>
    <row r="1888" spans="210:210" hidden="1">
      <c r="HB1888" s="85" t="s">
        <v>2414</v>
      </c>
    </row>
    <row r="1889" spans="210:210" hidden="1">
      <c r="HB1889" s="85" t="s">
        <v>2415</v>
      </c>
    </row>
    <row r="1890" spans="210:210" hidden="1">
      <c r="HB1890" s="85" t="s">
        <v>2808</v>
      </c>
    </row>
    <row r="1891" spans="210:210" hidden="1">
      <c r="HB1891" s="85" t="s">
        <v>2809</v>
      </c>
    </row>
    <row r="1892" spans="210:210" hidden="1">
      <c r="HB1892" s="85" t="s">
        <v>2810</v>
      </c>
    </row>
    <row r="1893" spans="210:210" hidden="1">
      <c r="HB1893" s="85" t="s">
        <v>2811</v>
      </c>
    </row>
    <row r="1894" spans="210:210" hidden="1">
      <c r="HB1894" s="85" t="s">
        <v>2416</v>
      </c>
    </row>
    <row r="1895" spans="210:210" hidden="1">
      <c r="HB1895" s="85" t="s">
        <v>2417</v>
      </c>
    </row>
    <row r="1896" spans="210:210" hidden="1">
      <c r="HB1896" s="85" t="s">
        <v>2418</v>
      </c>
    </row>
    <row r="1897" spans="210:210" hidden="1">
      <c r="HB1897" s="85" t="s">
        <v>1256</v>
      </c>
    </row>
    <row r="1898" spans="210:210" hidden="1">
      <c r="HB1898" s="85" t="s">
        <v>1257</v>
      </c>
    </row>
    <row r="1899" spans="210:210" hidden="1">
      <c r="HB1899" s="85" t="s">
        <v>1258</v>
      </c>
    </row>
    <row r="1900" spans="210:210" hidden="1">
      <c r="HB1900" s="85" t="s">
        <v>2812</v>
      </c>
    </row>
    <row r="1901" spans="210:210" hidden="1">
      <c r="HB1901" s="85" t="s">
        <v>2813</v>
      </c>
    </row>
    <row r="1902" spans="210:210" hidden="1">
      <c r="HB1902" s="85" t="s">
        <v>2814</v>
      </c>
    </row>
    <row r="1903" spans="210:210" hidden="1">
      <c r="HB1903" s="85" t="s">
        <v>964</v>
      </c>
    </row>
    <row r="1904" spans="210:210" hidden="1">
      <c r="HB1904" s="85" t="s">
        <v>965</v>
      </c>
    </row>
    <row r="1905" spans="210:210" hidden="1">
      <c r="HB1905" s="85" t="s">
        <v>966</v>
      </c>
    </row>
    <row r="1906" spans="210:210" hidden="1">
      <c r="HB1906" s="85" t="s">
        <v>967</v>
      </c>
    </row>
    <row r="1907" spans="210:210" hidden="1">
      <c r="HB1907" s="85" t="s">
        <v>968</v>
      </c>
    </row>
    <row r="1908" spans="210:210" hidden="1">
      <c r="HB1908" s="85" t="s">
        <v>272</v>
      </c>
    </row>
    <row r="1909" spans="210:210" hidden="1">
      <c r="HB1909" s="85" t="s">
        <v>2815</v>
      </c>
    </row>
    <row r="1910" spans="210:210" hidden="1">
      <c r="HB1910" s="85" t="s">
        <v>1274</v>
      </c>
    </row>
    <row r="1911" spans="210:210" hidden="1">
      <c r="HB1911" s="85" t="s">
        <v>2816</v>
      </c>
    </row>
    <row r="1912" spans="210:210" hidden="1">
      <c r="HB1912" s="85" t="s">
        <v>1275</v>
      </c>
    </row>
    <row r="1913" spans="210:210" hidden="1">
      <c r="HB1913" s="85" t="s">
        <v>1276</v>
      </c>
    </row>
    <row r="1914" spans="210:210" hidden="1">
      <c r="HB1914" s="85" t="s">
        <v>882</v>
      </c>
    </row>
    <row r="1915" spans="210:210" hidden="1">
      <c r="HB1915" s="85" t="s">
        <v>273</v>
      </c>
    </row>
    <row r="1916" spans="210:210" hidden="1">
      <c r="HB1916" s="85" t="s">
        <v>1801</v>
      </c>
    </row>
    <row r="1917" spans="210:210" hidden="1">
      <c r="HB1917" s="85" t="s">
        <v>274</v>
      </c>
    </row>
    <row r="1918" spans="210:210" hidden="1">
      <c r="HB1918" s="85" t="s">
        <v>1802</v>
      </c>
    </row>
    <row r="1919" spans="210:210" hidden="1">
      <c r="HB1919" s="85" t="s">
        <v>1803</v>
      </c>
    </row>
    <row r="1920" spans="210:210" hidden="1">
      <c r="HB1920" s="85" t="s">
        <v>1804</v>
      </c>
    </row>
    <row r="1921" spans="210:210" hidden="1">
      <c r="HB1921" s="85" t="s">
        <v>1805</v>
      </c>
    </row>
    <row r="1922" spans="210:210" hidden="1">
      <c r="HB1922" s="85" t="s">
        <v>1806</v>
      </c>
    </row>
    <row r="1923" spans="210:210" hidden="1">
      <c r="HB1923" s="85" t="s">
        <v>2817</v>
      </c>
    </row>
    <row r="1924" spans="210:210" hidden="1">
      <c r="HB1924" s="85" t="s">
        <v>1807</v>
      </c>
    </row>
    <row r="1925" spans="210:210" hidden="1">
      <c r="HB1925" s="85" t="s">
        <v>1808</v>
      </c>
    </row>
    <row r="1926" spans="210:210" hidden="1">
      <c r="HB1926" s="85" t="s">
        <v>149</v>
      </c>
    </row>
    <row r="1927" spans="210:210" hidden="1">
      <c r="HB1927" s="85" t="s">
        <v>2420</v>
      </c>
    </row>
    <row r="1928" spans="210:210" hidden="1">
      <c r="HB1928" s="85" t="s">
        <v>150</v>
      </c>
    </row>
    <row r="1929" spans="210:210" hidden="1">
      <c r="HB1929" s="85" t="s">
        <v>151</v>
      </c>
    </row>
    <row r="1930" spans="210:210" hidden="1">
      <c r="HB1930" s="85" t="s">
        <v>152</v>
      </c>
    </row>
    <row r="1931" spans="210:210" hidden="1">
      <c r="HB1931" s="85" t="s">
        <v>26</v>
      </c>
    </row>
    <row r="1932" spans="210:210" hidden="1">
      <c r="HB1932" s="85" t="s">
        <v>153</v>
      </c>
    </row>
    <row r="1933" spans="210:210" hidden="1">
      <c r="HB1933" s="85" t="s">
        <v>1734</v>
      </c>
    </row>
    <row r="1934" spans="210:210" hidden="1">
      <c r="HB1934" s="85" t="s">
        <v>154</v>
      </c>
    </row>
    <row r="1935" spans="210:210" hidden="1">
      <c r="HB1935" s="85" t="s">
        <v>155</v>
      </c>
    </row>
    <row r="1936" spans="210:210" hidden="1">
      <c r="HB1936" s="85" t="s">
        <v>275</v>
      </c>
    </row>
    <row r="1937" spans="210:210" hidden="1">
      <c r="HB1937" s="85" t="s">
        <v>156</v>
      </c>
    </row>
    <row r="1938" spans="210:210" hidden="1">
      <c r="HB1938" s="85" t="s">
        <v>157</v>
      </c>
    </row>
    <row r="1939" spans="210:210" hidden="1">
      <c r="HB1939" s="85" t="s">
        <v>158</v>
      </c>
    </row>
    <row r="1940" spans="210:210" hidden="1">
      <c r="HB1940" s="85" t="s">
        <v>159</v>
      </c>
    </row>
    <row r="1941" spans="210:210" hidden="1">
      <c r="HB1941" s="85" t="s">
        <v>2818</v>
      </c>
    </row>
    <row r="1942" spans="210:210" hidden="1">
      <c r="HB1942" s="85" t="s">
        <v>160</v>
      </c>
    </row>
    <row r="1943" spans="210:210" hidden="1">
      <c r="HB1943" s="85" t="s">
        <v>161</v>
      </c>
    </row>
    <row r="1944" spans="210:210" hidden="1">
      <c r="HB1944" s="85" t="s">
        <v>162</v>
      </c>
    </row>
    <row r="1945" spans="210:210" hidden="1">
      <c r="HB1945" s="85" t="s">
        <v>276</v>
      </c>
    </row>
    <row r="1946" spans="210:210" hidden="1">
      <c r="HB1946" s="85" t="s">
        <v>2819</v>
      </c>
    </row>
    <row r="1947" spans="210:210" hidden="1">
      <c r="HB1947" s="85" t="s">
        <v>163</v>
      </c>
    </row>
    <row r="1948" spans="210:210" hidden="1">
      <c r="HB1948" s="85" t="s">
        <v>164</v>
      </c>
    </row>
    <row r="1949" spans="210:210" hidden="1">
      <c r="HB1949" s="85" t="s">
        <v>165</v>
      </c>
    </row>
    <row r="1950" spans="210:210" hidden="1">
      <c r="HB1950" s="85" t="s">
        <v>166</v>
      </c>
    </row>
    <row r="1951" spans="210:210" hidden="1">
      <c r="HB1951" s="85" t="s">
        <v>167</v>
      </c>
    </row>
    <row r="1952" spans="210:210" hidden="1">
      <c r="HB1952" s="85" t="s">
        <v>168</v>
      </c>
    </row>
    <row r="1953" spans="210:210" hidden="1">
      <c r="HB1953" s="85" t="s">
        <v>169</v>
      </c>
    </row>
    <row r="1954" spans="210:210" hidden="1">
      <c r="HB1954" s="85" t="s">
        <v>170</v>
      </c>
    </row>
    <row r="1955" spans="210:210" hidden="1">
      <c r="HB1955" s="85" t="s">
        <v>171</v>
      </c>
    </row>
    <row r="1956" spans="210:210" hidden="1">
      <c r="HB1956" s="85" t="s">
        <v>172</v>
      </c>
    </row>
    <row r="1957" spans="210:210" hidden="1">
      <c r="HB1957" s="85" t="s">
        <v>2187</v>
      </c>
    </row>
    <row r="1958" spans="210:210" hidden="1">
      <c r="HB1958" s="85" t="s">
        <v>2421</v>
      </c>
    </row>
    <row r="1959" spans="210:210" hidden="1">
      <c r="HB1959" s="85" t="s">
        <v>173</v>
      </c>
    </row>
    <row r="1960" spans="210:210" hidden="1">
      <c r="HB1960" s="85" t="s">
        <v>174</v>
      </c>
    </row>
    <row r="1961" spans="210:210" hidden="1">
      <c r="HB1961" s="85" t="s">
        <v>2820</v>
      </c>
    </row>
    <row r="1962" spans="210:210" hidden="1">
      <c r="HB1962" s="85" t="s">
        <v>175</v>
      </c>
    </row>
    <row r="1963" spans="210:210" hidden="1">
      <c r="HB1963" s="85" t="s">
        <v>176</v>
      </c>
    </row>
    <row r="1964" spans="210:210" hidden="1">
      <c r="HB1964" s="85" t="s">
        <v>1735</v>
      </c>
    </row>
    <row r="1965" spans="210:210" hidden="1">
      <c r="HB1965" s="85" t="s">
        <v>928</v>
      </c>
    </row>
    <row r="1966" spans="210:210" hidden="1">
      <c r="HB1966" s="85" t="s">
        <v>2821</v>
      </c>
    </row>
    <row r="1967" spans="210:210" hidden="1">
      <c r="HB1967" s="85" t="s">
        <v>929</v>
      </c>
    </row>
    <row r="1968" spans="210:210" hidden="1">
      <c r="HB1968" s="85" t="s">
        <v>930</v>
      </c>
    </row>
    <row r="1969" spans="210:210" hidden="1">
      <c r="HB1969" s="85" t="s">
        <v>931</v>
      </c>
    </row>
    <row r="1970" spans="210:210" hidden="1">
      <c r="HB1970" s="85" t="s">
        <v>932</v>
      </c>
    </row>
    <row r="1971" spans="210:210" hidden="1">
      <c r="HB1971" s="85" t="s">
        <v>933</v>
      </c>
    </row>
    <row r="1972" spans="210:210" hidden="1">
      <c r="HB1972" s="85" t="s">
        <v>934</v>
      </c>
    </row>
    <row r="1973" spans="210:210" hidden="1">
      <c r="HB1973" s="85" t="s">
        <v>935</v>
      </c>
    </row>
    <row r="1974" spans="210:210" hidden="1">
      <c r="HB1974" s="85" t="s">
        <v>936</v>
      </c>
    </row>
    <row r="1975" spans="210:210" hidden="1">
      <c r="HB1975" s="85" t="s">
        <v>937</v>
      </c>
    </row>
    <row r="1976" spans="210:210" hidden="1">
      <c r="HB1976" s="85" t="s">
        <v>938</v>
      </c>
    </row>
    <row r="1977" spans="210:210" hidden="1">
      <c r="HB1977" s="85" t="s">
        <v>939</v>
      </c>
    </row>
    <row r="1978" spans="210:210" hidden="1">
      <c r="HB1978" s="85" t="s">
        <v>940</v>
      </c>
    </row>
    <row r="1979" spans="210:210" hidden="1">
      <c r="HB1979" s="85" t="s">
        <v>941</v>
      </c>
    </row>
    <row r="1980" spans="210:210" hidden="1">
      <c r="HB1980" s="85" t="s">
        <v>2822</v>
      </c>
    </row>
    <row r="1981" spans="210:210" hidden="1">
      <c r="HB1981" s="85" t="s">
        <v>942</v>
      </c>
    </row>
    <row r="1982" spans="210:210" hidden="1">
      <c r="HB1982" s="85" t="s">
        <v>943</v>
      </c>
    </row>
    <row r="1983" spans="210:210" hidden="1">
      <c r="HB1983" s="85" t="s">
        <v>944</v>
      </c>
    </row>
    <row r="1984" spans="210:210" hidden="1">
      <c r="HB1984" s="85" t="s">
        <v>945</v>
      </c>
    </row>
    <row r="1985" spans="210:210" hidden="1">
      <c r="HB1985" s="85" t="s">
        <v>946</v>
      </c>
    </row>
    <row r="1986" spans="210:210" hidden="1">
      <c r="HB1986" s="85" t="s">
        <v>947</v>
      </c>
    </row>
    <row r="1987" spans="210:210" hidden="1">
      <c r="HB1987" s="85" t="s">
        <v>948</v>
      </c>
    </row>
    <row r="1988" spans="210:210" hidden="1">
      <c r="HB1988" s="85" t="s">
        <v>949</v>
      </c>
    </row>
    <row r="1989" spans="210:210" hidden="1">
      <c r="HB1989" s="85" t="s">
        <v>950</v>
      </c>
    </row>
    <row r="1990" spans="210:210" hidden="1">
      <c r="HB1990" s="85" t="s">
        <v>951</v>
      </c>
    </row>
    <row r="1991" spans="210:210" hidden="1">
      <c r="HB1991" s="85" t="s">
        <v>952</v>
      </c>
    </row>
    <row r="1992" spans="210:210" hidden="1">
      <c r="HB1992" s="85" t="s">
        <v>953</v>
      </c>
    </row>
    <row r="1993" spans="210:210" hidden="1">
      <c r="HB1993" s="85" t="s">
        <v>954</v>
      </c>
    </row>
    <row r="1994" spans="210:210" hidden="1">
      <c r="HB1994" s="85" t="s">
        <v>269</v>
      </c>
    </row>
    <row r="1995" spans="210:210" hidden="1">
      <c r="HB1995" s="85" t="s">
        <v>270</v>
      </c>
    </row>
    <row r="1996" spans="210:210" hidden="1">
      <c r="HB1996" s="85" t="s">
        <v>955</v>
      </c>
    </row>
    <row r="1997" spans="210:210" hidden="1">
      <c r="HB1997" s="85" t="s">
        <v>271</v>
      </c>
    </row>
    <row r="1998" spans="210:210" hidden="1">
      <c r="HB1998" s="85" t="s">
        <v>2186</v>
      </c>
    </row>
    <row r="1999" spans="210:210" hidden="1">
      <c r="HB1999" s="85" t="s">
        <v>2419</v>
      </c>
    </row>
    <row r="2000" spans="210:210" hidden="1">
      <c r="HB2000" s="85" t="s">
        <v>2823</v>
      </c>
    </row>
    <row r="2001" spans="210:210" hidden="1">
      <c r="HB2001" s="85" t="s">
        <v>2824</v>
      </c>
    </row>
    <row r="2002" spans="210:210" hidden="1">
      <c r="HB2002" s="85" t="s">
        <v>2825</v>
      </c>
    </row>
    <row r="2003" spans="210:210" hidden="1">
      <c r="HB2003" s="85" t="s">
        <v>956</v>
      </c>
    </row>
    <row r="2004" spans="210:210" hidden="1">
      <c r="HB2004" s="85" t="s">
        <v>957</v>
      </c>
    </row>
    <row r="2005" spans="210:210" hidden="1">
      <c r="HB2005" s="85" t="s">
        <v>958</v>
      </c>
    </row>
    <row r="2006" spans="210:210" hidden="1">
      <c r="HB2006" s="85" t="s">
        <v>959</v>
      </c>
    </row>
    <row r="2007" spans="210:210" hidden="1">
      <c r="HB2007" s="85" t="s">
        <v>960</v>
      </c>
    </row>
    <row r="2008" spans="210:210" hidden="1">
      <c r="HB2008" s="85" t="s">
        <v>961</v>
      </c>
    </row>
    <row r="2009" spans="210:210" hidden="1">
      <c r="HB2009" s="85" t="s">
        <v>2826</v>
      </c>
    </row>
    <row r="2010" spans="210:210" hidden="1">
      <c r="HB2010" s="85" t="s">
        <v>962</v>
      </c>
    </row>
    <row r="2011" spans="210:210" hidden="1">
      <c r="HB2011" s="85" t="s">
        <v>2827</v>
      </c>
    </row>
    <row r="2012" spans="210:210" hidden="1">
      <c r="HB2012" s="85" t="s">
        <v>2828</v>
      </c>
    </row>
    <row r="2013" spans="210:210" hidden="1">
      <c r="HB2013" s="85" t="s">
        <v>2829</v>
      </c>
    </row>
    <row r="2014" spans="210:210" hidden="1">
      <c r="HB2014" s="85" t="s">
        <v>2830</v>
      </c>
    </row>
    <row r="2015" spans="210:210" hidden="1">
      <c r="HB2015" s="85" t="s">
        <v>963</v>
      </c>
    </row>
    <row r="2016" spans="210:210" hidden="1">
      <c r="HB2016" s="85" t="s">
        <v>1781</v>
      </c>
    </row>
    <row r="2017" spans="210:210" hidden="1">
      <c r="HB2017" s="85" t="s">
        <v>1782</v>
      </c>
    </row>
    <row r="2018" spans="210:210" hidden="1">
      <c r="HB2018" s="85" t="s">
        <v>1783</v>
      </c>
    </row>
    <row r="2019" spans="210:210" hidden="1">
      <c r="HB2019" s="85" t="s">
        <v>1784</v>
      </c>
    </row>
    <row r="2020" spans="210:210" hidden="1">
      <c r="HB2020" s="85" t="s">
        <v>1785</v>
      </c>
    </row>
    <row r="2021" spans="210:210" hidden="1">
      <c r="HB2021" s="85" t="s">
        <v>1786</v>
      </c>
    </row>
    <row r="2022" spans="210:210" hidden="1">
      <c r="HB2022" s="85" t="s">
        <v>1787</v>
      </c>
    </row>
    <row r="2023" spans="210:210" hidden="1">
      <c r="HB2023" s="85" t="s">
        <v>282</v>
      </c>
    </row>
    <row r="2024" spans="210:210" hidden="1">
      <c r="HB2024" s="85" t="s">
        <v>1788</v>
      </c>
    </row>
    <row r="2025" spans="210:210" hidden="1">
      <c r="HB2025" s="85" t="s">
        <v>565</v>
      </c>
    </row>
    <row r="2026" spans="210:210" hidden="1">
      <c r="HB2026" s="85" t="s">
        <v>566</v>
      </c>
    </row>
    <row r="2027" spans="210:210" hidden="1">
      <c r="HB2027" s="85" t="s">
        <v>567</v>
      </c>
    </row>
    <row r="2028" spans="210:210" hidden="1">
      <c r="HB2028" s="85" t="s">
        <v>2191</v>
      </c>
    </row>
    <row r="2029" spans="210:210" hidden="1">
      <c r="HB2029" s="85" t="s">
        <v>568</v>
      </c>
    </row>
    <row r="2030" spans="210:210" hidden="1">
      <c r="HB2030" s="85" t="s">
        <v>569</v>
      </c>
    </row>
    <row r="2031" spans="210:210" hidden="1">
      <c r="HB2031" s="85" t="s">
        <v>283</v>
      </c>
    </row>
    <row r="2032" spans="210:210" hidden="1">
      <c r="HB2032" s="85" t="s">
        <v>570</v>
      </c>
    </row>
    <row r="2033" spans="210:210" hidden="1">
      <c r="HB2033" s="85" t="s">
        <v>571</v>
      </c>
    </row>
    <row r="2034" spans="210:210" hidden="1">
      <c r="HB2034" s="85" t="s">
        <v>595</v>
      </c>
    </row>
    <row r="2035" spans="210:210" hidden="1">
      <c r="HB2035" s="85" t="s">
        <v>596</v>
      </c>
    </row>
    <row r="2036" spans="210:210" hidden="1">
      <c r="HB2036" s="85" t="s">
        <v>2831</v>
      </c>
    </row>
    <row r="2037" spans="210:210" hidden="1">
      <c r="HB2037" s="85" t="s">
        <v>284</v>
      </c>
    </row>
    <row r="2038" spans="210:210" hidden="1">
      <c r="HB2038" s="85" t="s">
        <v>572</v>
      </c>
    </row>
    <row r="2039" spans="210:210" hidden="1">
      <c r="HB2039" s="85" t="s">
        <v>573</v>
      </c>
    </row>
    <row r="2040" spans="210:210" hidden="1">
      <c r="HB2040" s="85" t="s">
        <v>574</v>
      </c>
    </row>
    <row r="2041" spans="210:210" hidden="1">
      <c r="HB2041" s="85" t="s">
        <v>575</v>
      </c>
    </row>
    <row r="2042" spans="210:210" hidden="1">
      <c r="HB2042" s="85" t="s">
        <v>576</v>
      </c>
    </row>
    <row r="2043" spans="210:210" hidden="1">
      <c r="HB2043" s="85" t="s">
        <v>577</v>
      </c>
    </row>
    <row r="2044" spans="210:210" hidden="1">
      <c r="HB2044" s="85" t="s">
        <v>578</v>
      </c>
    </row>
    <row r="2045" spans="210:210" hidden="1">
      <c r="HB2045" s="85" t="s">
        <v>2832</v>
      </c>
    </row>
    <row r="2046" spans="210:210" hidden="1">
      <c r="HB2046" s="85" t="s">
        <v>579</v>
      </c>
    </row>
    <row r="2047" spans="210:210" hidden="1">
      <c r="HB2047" s="85" t="s">
        <v>580</v>
      </c>
    </row>
    <row r="2048" spans="210:210" hidden="1">
      <c r="HB2048" s="85" t="s">
        <v>581</v>
      </c>
    </row>
    <row r="2049" spans="210:210" hidden="1">
      <c r="HB2049" s="85" t="s">
        <v>582</v>
      </c>
    </row>
    <row r="2050" spans="210:210" hidden="1">
      <c r="HB2050" s="85" t="s">
        <v>583</v>
      </c>
    </row>
    <row r="2051" spans="210:210" hidden="1">
      <c r="HB2051" s="85" t="s">
        <v>584</v>
      </c>
    </row>
    <row r="2052" spans="210:210" hidden="1">
      <c r="HB2052" s="85" t="s">
        <v>585</v>
      </c>
    </row>
    <row r="2053" spans="210:210" hidden="1">
      <c r="HB2053" s="85" t="s">
        <v>1739</v>
      </c>
    </row>
    <row r="2054" spans="210:210" hidden="1">
      <c r="HB2054" s="85" t="s">
        <v>586</v>
      </c>
    </row>
    <row r="2055" spans="210:210" hidden="1">
      <c r="HB2055" s="85" t="s">
        <v>587</v>
      </c>
    </row>
    <row r="2056" spans="210:210" hidden="1">
      <c r="HB2056" s="85" t="s">
        <v>588</v>
      </c>
    </row>
    <row r="2057" spans="210:210" hidden="1">
      <c r="HB2057" s="85" t="s">
        <v>285</v>
      </c>
    </row>
    <row r="2058" spans="210:210" hidden="1">
      <c r="HB2058" s="85" t="s">
        <v>2833</v>
      </c>
    </row>
    <row r="2059" spans="210:210" hidden="1">
      <c r="HB2059" s="85" t="s">
        <v>589</v>
      </c>
    </row>
    <row r="2060" spans="210:210" hidden="1">
      <c r="HB2060" s="85" t="s">
        <v>590</v>
      </c>
    </row>
    <row r="2061" spans="210:210" hidden="1">
      <c r="HB2061" s="85" t="s">
        <v>286</v>
      </c>
    </row>
    <row r="2062" spans="210:210" hidden="1">
      <c r="HB2062" s="85" t="s">
        <v>591</v>
      </c>
    </row>
    <row r="2063" spans="210:210" hidden="1">
      <c r="HB2063" s="85" t="s">
        <v>592</v>
      </c>
    </row>
    <row r="2064" spans="210:210" hidden="1">
      <c r="HB2064" s="85" t="s">
        <v>287</v>
      </c>
    </row>
    <row r="2065" spans="210:210" hidden="1">
      <c r="HB2065" s="85" t="s">
        <v>1740</v>
      </c>
    </row>
    <row r="2066" spans="210:210" hidden="1">
      <c r="HB2066" s="85" t="s">
        <v>593</v>
      </c>
    </row>
    <row r="2067" spans="210:210" hidden="1">
      <c r="HB2067" s="85" t="s">
        <v>594</v>
      </c>
    </row>
    <row r="2068" spans="210:210" hidden="1">
      <c r="HB2068" s="85" t="s">
        <v>597</v>
      </c>
    </row>
    <row r="2069" spans="210:210" hidden="1">
      <c r="HB2069" s="85" t="s">
        <v>598</v>
      </c>
    </row>
    <row r="2070" spans="210:210" hidden="1">
      <c r="HB2070" s="85" t="s">
        <v>599</v>
      </c>
    </row>
    <row r="2071" spans="210:210" hidden="1">
      <c r="HB2071" s="85" t="s">
        <v>600</v>
      </c>
    </row>
    <row r="2072" spans="210:210" hidden="1">
      <c r="HB2072" s="85" t="s">
        <v>601</v>
      </c>
    </row>
    <row r="2073" spans="210:210" hidden="1">
      <c r="HB2073" s="85" t="s">
        <v>602</v>
      </c>
    </row>
    <row r="2074" spans="210:210" hidden="1">
      <c r="HB2074" s="85" t="s">
        <v>603</v>
      </c>
    </row>
    <row r="2075" spans="210:210" hidden="1">
      <c r="HB2075" s="85" t="s">
        <v>604</v>
      </c>
    </row>
    <row r="2076" spans="210:210" hidden="1">
      <c r="HB2076" s="85" t="s">
        <v>605</v>
      </c>
    </row>
    <row r="2077" spans="210:210" hidden="1">
      <c r="HB2077" s="85" t="s">
        <v>606</v>
      </c>
    </row>
    <row r="2078" spans="210:210" hidden="1">
      <c r="HB2078" s="85" t="s">
        <v>607</v>
      </c>
    </row>
    <row r="2079" spans="210:210" hidden="1">
      <c r="HB2079" s="85" t="s">
        <v>608</v>
      </c>
    </row>
    <row r="2080" spans="210:210" hidden="1">
      <c r="HB2080" s="85" t="s">
        <v>609</v>
      </c>
    </row>
    <row r="2081" spans="210:210" hidden="1">
      <c r="HB2081" s="85" t="s">
        <v>610</v>
      </c>
    </row>
    <row r="2082" spans="210:210" hidden="1">
      <c r="HB2082" s="85" t="s">
        <v>611</v>
      </c>
    </row>
    <row r="2083" spans="210:210" hidden="1">
      <c r="HB2083" s="85" t="s">
        <v>288</v>
      </c>
    </row>
    <row r="2084" spans="210:210" hidden="1">
      <c r="HB2084" s="85" t="s">
        <v>2192</v>
      </c>
    </row>
    <row r="2085" spans="210:210" hidden="1">
      <c r="HB2085" s="85" t="s">
        <v>2193</v>
      </c>
    </row>
    <row r="2086" spans="210:210" hidden="1">
      <c r="HB2086" s="85" t="s">
        <v>612</v>
      </c>
    </row>
    <row r="2087" spans="210:210" hidden="1">
      <c r="HB2087" s="85" t="s">
        <v>613</v>
      </c>
    </row>
    <row r="2088" spans="210:210" hidden="1">
      <c r="HB2088" s="85" t="s">
        <v>614</v>
      </c>
    </row>
    <row r="2089" spans="210:210" hidden="1">
      <c r="HB2089" s="85" t="s">
        <v>615</v>
      </c>
    </row>
    <row r="2090" spans="210:210" hidden="1">
      <c r="HB2090" s="85" t="s">
        <v>616</v>
      </c>
    </row>
    <row r="2091" spans="210:210" hidden="1">
      <c r="HB2091" s="85" t="s">
        <v>617</v>
      </c>
    </row>
    <row r="2092" spans="210:210" hidden="1">
      <c r="HB2092" s="85" t="s">
        <v>2194</v>
      </c>
    </row>
    <row r="2093" spans="210:210" hidden="1">
      <c r="HB2093" s="85" t="s">
        <v>2195</v>
      </c>
    </row>
    <row r="2094" spans="210:210" hidden="1">
      <c r="HB2094" s="85" t="s">
        <v>618</v>
      </c>
    </row>
    <row r="2095" spans="210:210" hidden="1">
      <c r="HB2095" s="85" t="s">
        <v>619</v>
      </c>
    </row>
    <row r="2096" spans="210:210" hidden="1">
      <c r="HB2096" s="85" t="s">
        <v>2834</v>
      </c>
    </row>
    <row r="2097" spans="210:210" hidden="1">
      <c r="HB2097" s="85" t="s">
        <v>2835</v>
      </c>
    </row>
    <row r="2098" spans="210:210" hidden="1">
      <c r="HB2098" s="85" t="s">
        <v>620</v>
      </c>
    </row>
    <row r="2099" spans="210:210" hidden="1">
      <c r="HB2099" s="85" t="s">
        <v>621</v>
      </c>
    </row>
    <row r="2100" spans="210:210" hidden="1">
      <c r="HB2100" s="85" t="s">
        <v>622</v>
      </c>
    </row>
    <row r="2101" spans="210:210" hidden="1">
      <c r="HB2101" s="85" t="s">
        <v>623</v>
      </c>
    </row>
    <row r="2102" spans="210:210" hidden="1">
      <c r="HB2102" s="85" t="s">
        <v>624</v>
      </c>
    </row>
    <row r="2103" spans="210:210" hidden="1">
      <c r="HB2103" s="85" t="s">
        <v>625</v>
      </c>
    </row>
    <row r="2104" spans="210:210" hidden="1">
      <c r="HB2104" s="85" t="s">
        <v>1741</v>
      </c>
    </row>
    <row r="2105" spans="210:210" hidden="1">
      <c r="HB2105" s="85" t="s">
        <v>626</v>
      </c>
    </row>
    <row r="2106" spans="210:210" hidden="1">
      <c r="HB2106" s="85" t="s">
        <v>627</v>
      </c>
    </row>
    <row r="2107" spans="210:210" hidden="1">
      <c r="HB2107" s="85" t="s">
        <v>628</v>
      </c>
    </row>
    <row r="2108" spans="210:210" hidden="1">
      <c r="HB2108" s="85" t="s">
        <v>629</v>
      </c>
    </row>
    <row r="2109" spans="210:210" hidden="1">
      <c r="HB2109" s="85" t="s">
        <v>460</v>
      </c>
    </row>
    <row r="2110" spans="210:210" hidden="1">
      <c r="HB2110" s="85" t="s">
        <v>461</v>
      </c>
    </row>
    <row r="2111" spans="210:210" hidden="1">
      <c r="HB2111" s="85" t="s">
        <v>462</v>
      </c>
    </row>
    <row r="2112" spans="210:210" hidden="1">
      <c r="HB2112" s="85" t="s">
        <v>463</v>
      </c>
    </row>
    <row r="2113" spans="210:210" hidden="1">
      <c r="HB2113" s="85" t="s">
        <v>464</v>
      </c>
    </row>
    <row r="2114" spans="210:210" hidden="1">
      <c r="HB2114" s="85" t="s">
        <v>465</v>
      </c>
    </row>
    <row r="2115" spans="210:210" hidden="1">
      <c r="HB2115" s="85" t="s">
        <v>289</v>
      </c>
    </row>
    <row r="2116" spans="210:210" hidden="1">
      <c r="HB2116" s="85" t="s">
        <v>2428</v>
      </c>
    </row>
    <row r="2117" spans="210:210" hidden="1">
      <c r="HB2117" s="85" t="s">
        <v>2836</v>
      </c>
    </row>
    <row r="2118" spans="210:210" hidden="1">
      <c r="HB2118" s="85" t="s">
        <v>2837</v>
      </c>
    </row>
    <row r="2119" spans="210:210" hidden="1">
      <c r="HB2119" s="85" t="s">
        <v>466</v>
      </c>
    </row>
    <row r="2120" spans="210:210" hidden="1">
      <c r="HB2120" s="85" t="s">
        <v>467</v>
      </c>
    </row>
    <row r="2121" spans="210:210" hidden="1">
      <c r="HB2121" s="85" t="s">
        <v>468</v>
      </c>
    </row>
    <row r="2122" spans="210:210" hidden="1">
      <c r="HB2122" s="85" t="s">
        <v>469</v>
      </c>
    </row>
    <row r="2123" spans="210:210" hidden="1">
      <c r="HB2123" s="85" t="s">
        <v>1742</v>
      </c>
    </row>
    <row r="2124" spans="210:210" hidden="1">
      <c r="HB2124" s="85" t="s">
        <v>470</v>
      </c>
    </row>
    <row r="2125" spans="210:210" hidden="1">
      <c r="HB2125" s="85" t="s">
        <v>471</v>
      </c>
    </row>
    <row r="2126" spans="210:210" hidden="1">
      <c r="HB2126" s="85" t="s">
        <v>472</v>
      </c>
    </row>
    <row r="2127" spans="210:210" hidden="1">
      <c r="HB2127" s="85" t="s">
        <v>473</v>
      </c>
    </row>
    <row r="2128" spans="210:210" hidden="1">
      <c r="HB2128" s="85" t="s">
        <v>474</v>
      </c>
    </row>
    <row r="2129" spans="210:210" hidden="1">
      <c r="HB2129" s="85" t="s">
        <v>475</v>
      </c>
    </row>
    <row r="2130" spans="210:210" hidden="1">
      <c r="HB2130" s="85" t="s">
        <v>476</v>
      </c>
    </row>
    <row r="2131" spans="210:210" hidden="1">
      <c r="HB2131" s="85" t="s">
        <v>477</v>
      </c>
    </row>
    <row r="2132" spans="210:210" hidden="1">
      <c r="HB2132" s="85" t="s">
        <v>478</v>
      </c>
    </row>
    <row r="2133" spans="210:210" hidden="1">
      <c r="HB2133" s="85" t="s">
        <v>290</v>
      </c>
    </row>
    <row r="2134" spans="210:210" hidden="1">
      <c r="HB2134" s="85" t="s">
        <v>2429</v>
      </c>
    </row>
    <row r="2135" spans="210:210" hidden="1">
      <c r="HB2135" s="85" t="s">
        <v>2430</v>
      </c>
    </row>
    <row r="2136" spans="210:210" hidden="1">
      <c r="HB2136" s="85" t="s">
        <v>479</v>
      </c>
    </row>
    <row r="2137" spans="210:210" hidden="1">
      <c r="HB2137" s="85" t="s">
        <v>291</v>
      </c>
    </row>
    <row r="2138" spans="210:210" hidden="1">
      <c r="HB2138" s="85" t="s">
        <v>480</v>
      </c>
    </row>
    <row r="2139" spans="210:210" hidden="1">
      <c r="HB2139" s="85" t="s">
        <v>481</v>
      </c>
    </row>
    <row r="2140" spans="210:210" hidden="1">
      <c r="HB2140" s="85" t="s">
        <v>482</v>
      </c>
    </row>
    <row r="2141" spans="210:210" hidden="1">
      <c r="HB2141" s="85" t="s">
        <v>483</v>
      </c>
    </row>
    <row r="2142" spans="210:210" hidden="1">
      <c r="HB2142" s="85" t="s">
        <v>484</v>
      </c>
    </row>
    <row r="2143" spans="210:210" hidden="1">
      <c r="HB2143" s="85" t="s">
        <v>485</v>
      </c>
    </row>
    <row r="2144" spans="210:210" hidden="1">
      <c r="HB2144" s="85" t="s">
        <v>486</v>
      </c>
    </row>
    <row r="2145" spans="210:210" hidden="1">
      <c r="HB2145" s="85" t="s">
        <v>487</v>
      </c>
    </row>
    <row r="2146" spans="210:210" hidden="1">
      <c r="HB2146" s="85" t="s">
        <v>488</v>
      </c>
    </row>
    <row r="2147" spans="210:210" hidden="1">
      <c r="HB2147" s="85" t="s">
        <v>1743</v>
      </c>
    </row>
    <row r="2148" spans="210:210" hidden="1">
      <c r="HB2148" s="85" t="s">
        <v>1744</v>
      </c>
    </row>
    <row r="2149" spans="210:210" hidden="1">
      <c r="HB2149" s="85" t="s">
        <v>292</v>
      </c>
    </row>
    <row r="2150" spans="210:210" hidden="1">
      <c r="HB2150" s="85" t="s">
        <v>489</v>
      </c>
    </row>
    <row r="2151" spans="210:210" hidden="1">
      <c r="HB2151" s="85" t="s">
        <v>490</v>
      </c>
    </row>
    <row r="2152" spans="210:210" hidden="1">
      <c r="HB2152" s="85" t="s">
        <v>491</v>
      </c>
    </row>
    <row r="2153" spans="210:210" hidden="1">
      <c r="HB2153" s="85" t="s">
        <v>492</v>
      </c>
    </row>
    <row r="2154" spans="210:210" hidden="1">
      <c r="HB2154" s="85" t="s">
        <v>2431</v>
      </c>
    </row>
    <row r="2155" spans="210:210" hidden="1">
      <c r="HB2155" s="85" t="s">
        <v>200</v>
      </c>
    </row>
    <row r="2156" spans="210:210" hidden="1">
      <c r="HB2156" s="85" t="s">
        <v>201</v>
      </c>
    </row>
    <row r="2157" spans="210:210" hidden="1">
      <c r="HB2157" s="85" t="s">
        <v>202</v>
      </c>
    </row>
    <row r="2158" spans="210:210" hidden="1">
      <c r="HB2158" s="85" t="s">
        <v>203</v>
      </c>
    </row>
    <row r="2159" spans="210:210" hidden="1">
      <c r="HB2159" s="85" t="s">
        <v>1745</v>
      </c>
    </row>
    <row r="2160" spans="210:210" hidden="1">
      <c r="HB2160" s="85" t="s">
        <v>204</v>
      </c>
    </row>
    <row r="2161" spans="210:210" hidden="1">
      <c r="HB2161" s="85" t="s">
        <v>1746</v>
      </c>
    </row>
    <row r="2162" spans="210:210" hidden="1">
      <c r="HB2162" s="85" t="s">
        <v>2838</v>
      </c>
    </row>
    <row r="2163" spans="210:210" hidden="1">
      <c r="HB2163" s="85" t="s">
        <v>2196</v>
      </c>
    </row>
    <row r="2164" spans="210:210" hidden="1">
      <c r="HB2164" s="85" t="s">
        <v>205</v>
      </c>
    </row>
    <row r="2165" spans="210:210" hidden="1">
      <c r="HB2165" s="85" t="s">
        <v>206</v>
      </c>
    </row>
    <row r="2166" spans="210:210" hidden="1">
      <c r="HB2166" s="85" t="s">
        <v>207</v>
      </c>
    </row>
    <row r="2167" spans="210:210" hidden="1">
      <c r="HB2167" s="85" t="s">
        <v>208</v>
      </c>
    </row>
    <row r="2168" spans="210:210" hidden="1">
      <c r="HB2168" s="85" t="s">
        <v>209</v>
      </c>
    </row>
    <row r="2169" spans="210:210" hidden="1">
      <c r="HB2169" s="85" t="s">
        <v>210</v>
      </c>
    </row>
    <row r="2170" spans="210:210" hidden="1">
      <c r="HB2170" s="85" t="s">
        <v>211</v>
      </c>
    </row>
    <row r="2171" spans="210:210" hidden="1">
      <c r="HB2171" s="85" t="s">
        <v>212</v>
      </c>
    </row>
    <row r="2172" spans="210:210" hidden="1">
      <c r="HB2172" s="85" t="s">
        <v>213</v>
      </c>
    </row>
    <row r="2173" spans="210:210" hidden="1">
      <c r="HB2173" s="85" t="s">
        <v>214</v>
      </c>
    </row>
    <row r="2174" spans="210:210" hidden="1">
      <c r="HB2174" s="85" t="s">
        <v>215</v>
      </c>
    </row>
    <row r="2175" spans="210:210" hidden="1">
      <c r="HB2175" s="85" t="s">
        <v>216</v>
      </c>
    </row>
    <row r="2176" spans="210:210" hidden="1">
      <c r="HB2176" s="85" t="s">
        <v>2839</v>
      </c>
    </row>
    <row r="2177" spans="210:210" hidden="1">
      <c r="HB2177" s="85" t="s">
        <v>217</v>
      </c>
    </row>
    <row r="2178" spans="210:210" hidden="1">
      <c r="HB2178" s="85" t="s">
        <v>218</v>
      </c>
    </row>
    <row r="2179" spans="210:210" hidden="1">
      <c r="HB2179" s="85" t="s">
        <v>219</v>
      </c>
    </row>
    <row r="2180" spans="210:210" hidden="1">
      <c r="HB2180" s="85" t="s">
        <v>220</v>
      </c>
    </row>
    <row r="2181" spans="210:210" hidden="1">
      <c r="HB2181" s="85" t="s">
        <v>1747</v>
      </c>
    </row>
    <row r="2182" spans="210:210" hidden="1">
      <c r="HB2182" s="85" t="s">
        <v>1748</v>
      </c>
    </row>
    <row r="2183" spans="210:210" hidden="1">
      <c r="HB2183" s="85" t="s">
        <v>2197</v>
      </c>
    </row>
    <row r="2184" spans="210:210" hidden="1">
      <c r="HB2184" s="85" t="s">
        <v>1296</v>
      </c>
    </row>
    <row r="2185" spans="210:210" hidden="1">
      <c r="HB2185" s="85" t="s">
        <v>1297</v>
      </c>
    </row>
    <row r="2186" spans="210:210" hidden="1">
      <c r="HB2186" s="85" t="s">
        <v>1298</v>
      </c>
    </row>
    <row r="2187" spans="210:210" hidden="1">
      <c r="HB2187" s="85" t="s">
        <v>1299</v>
      </c>
    </row>
    <row r="2188" spans="210:210" hidden="1">
      <c r="HB2188" s="85" t="s">
        <v>1300</v>
      </c>
    </row>
    <row r="2189" spans="210:210" hidden="1">
      <c r="HB2189" s="85" t="s">
        <v>1301</v>
      </c>
    </row>
    <row r="2190" spans="210:210" hidden="1">
      <c r="HB2190" s="85" t="s">
        <v>1302</v>
      </c>
    </row>
    <row r="2191" spans="210:210" hidden="1">
      <c r="HB2191" s="85" t="s">
        <v>1491</v>
      </c>
    </row>
    <row r="2192" spans="210:210" hidden="1">
      <c r="HB2192" s="85" t="s">
        <v>1303</v>
      </c>
    </row>
    <row r="2193" spans="210:210" hidden="1">
      <c r="HB2193" s="85" t="s">
        <v>1304</v>
      </c>
    </row>
    <row r="2194" spans="210:210" hidden="1">
      <c r="HB2194" s="85" t="s">
        <v>1305</v>
      </c>
    </row>
    <row r="2195" spans="210:210" hidden="1">
      <c r="HB2195" s="85" t="s">
        <v>1306</v>
      </c>
    </row>
    <row r="2196" spans="210:210" hidden="1">
      <c r="HB2196" s="85" t="s">
        <v>2432</v>
      </c>
    </row>
    <row r="2197" spans="210:210" hidden="1">
      <c r="HB2197" s="85" t="s">
        <v>1492</v>
      </c>
    </row>
    <row r="2198" spans="210:210" hidden="1">
      <c r="HB2198" s="85" t="s">
        <v>1307</v>
      </c>
    </row>
    <row r="2199" spans="210:210" hidden="1">
      <c r="HB2199" s="85" t="s">
        <v>2840</v>
      </c>
    </row>
    <row r="2200" spans="210:210" hidden="1">
      <c r="HB2200" s="85" t="s">
        <v>0</v>
      </c>
    </row>
    <row r="2201" spans="210:210" hidden="1">
      <c r="HB2201" s="85" t="s">
        <v>1</v>
      </c>
    </row>
    <row r="2202" spans="210:210" hidden="1">
      <c r="HB2202" s="85" t="s">
        <v>2841</v>
      </c>
    </row>
    <row r="2203" spans="210:210" hidden="1">
      <c r="HB2203" s="85" t="s">
        <v>2</v>
      </c>
    </row>
    <row r="2204" spans="210:210" hidden="1">
      <c r="HB2204" s="85" t="s">
        <v>3</v>
      </c>
    </row>
    <row r="2205" spans="210:210" hidden="1">
      <c r="HB2205" s="85" t="s">
        <v>1749</v>
      </c>
    </row>
    <row r="2206" spans="210:210" hidden="1">
      <c r="HB2206" s="85" t="s">
        <v>4</v>
      </c>
    </row>
    <row r="2207" spans="210:210" hidden="1">
      <c r="HB2207" s="85" t="s">
        <v>5</v>
      </c>
    </row>
    <row r="2208" spans="210:210" hidden="1">
      <c r="HB2208" s="85" t="s">
        <v>6</v>
      </c>
    </row>
    <row r="2209" spans="210:210" hidden="1">
      <c r="HB2209" s="85" t="s">
        <v>7</v>
      </c>
    </row>
    <row r="2210" spans="210:210" hidden="1">
      <c r="HB2210" s="85" t="s">
        <v>8</v>
      </c>
    </row>
    <row r="2211" spans="210:210" hidden="1">
      <c r="HB2211" s="85" t="s">
        <v>9</v>
      </c>
    </row>
    <row r="2212" spans="210:210" hidden="1">
      <c r="HB2212" s="85" t="s">
        <v>10</v>
      </c>
    </row>
    <row r="2213" spans="210:210" hidden="1">
      <c r="HB2213" s="85" t="s">
        <v>1750</v>
      </c>
    </row>
    <row r="2214" spans="210:210" hidden="1">
      <c r="HB2214" s="85" t="s">
        <v>2433</v>
      </c>
    </row>
    <row r="2215" spans="210:210" hidden="1">
      <c r="HB2215" s="85" t="s">
        <v>2434</v>
      </c>
    </row>
    <row r="2216" spans="210:210" hidden="1">
      <c r="HB2216" s="85" t="s">
        <v>2842</v>
      </c>
    </row>
    <row r="2217" spans="210:210" hidden="1">
      <c r="HB2217" s="85" t="s">
        <v>2843</v>
      </c>
    </row>
    <row r="2218" spans="210:210" hidden="1">
      <c r="HB2218" s="85" t="s">
        <v>2844</v>
      </c>
    </row>
    <row r="2219" spans="210:210" hidden="1">
      <c r="HB2219" s="85" t="s">
        <v>11</v>
      </c>
    </row>
    <row r="2220" spans="210:210" hidden="1">
      <c r="HB2220" s="85" t="s">
        <v>12</v>
      </c>
    </row>
    <row r="2221" spans="210:210" hidden="1">
      <c r="HB2221" s="85" t="s">
        <v>13</v>
      </c>
    </row>
    <row r="2222" spans="210:210" hidden="1">
      <c r="HB2222" s="85" t="s">
        <v>14</v>
      </c>
    </row>
    <row r="2223" spans="210:210" hidden="1">
      <c r="HB2223" s="85" t="s">
        <v>1751</v>
      </c>
    </row>
    <row r="2224" spans="210:210" hidden="1">
      <c r="HB2224" s="85" t="s">
        <v>2198</v>
      </c>
    </row>
    <row r="2225" spans="210:210" hidden="1">
      <c r="HB2225" s="85" t="s">
        <v>15</v>
      </c>
    </row>
    <row r="2226" spans="210:210" hidden="1">
      <c r="HB2226" s="85" t="s">
        <v>16</v>
      </c>
    </row>
    <row r="2227" spans="210:210" hidden="1">
      <c r="HB2227" s="85" t="s">
        <v>17</v>
      </c>
    </row>
    <row r="2228" spans="210:210" hidden="1">
      <c r="HB2228" s="85" t="s">
        <v>18</v>
      </c>
    </row>
    <row r="2229" spans="210:210" hidden="1">
      <c r="HB2229" s="85" t="s">
        <v>425</v>
      </c>
    </row>
    <row r="2230" spans="210:210" hidden="1">
      <c r="HB2230" s="85" t="s">
        <v>426</v>
      </c>
    </row>
    <row r="2231" spans="210:210" hidden="1">
      <c r="HB2231" s="85" t="s">
        <v>427</v>
      </c>
    </row>
    <row r="2232" spans="210:210" hidden="1">
      <c r="HB2232" s="85" t="s">
        <v>428</v>
      </c>
    </row>
    <row r="2233" spans="210:210" hidden="1">
      <c r="HB2233" s="85" t="s">
        <v>429</v>
      </c>
    </row>
    <row r="2234" spans="210:210" hidden="1">
      <c r="HB2234" s="85" t="s">
        <v>1493</v>
      </c>
    </row>
    <row r="2235" spans="210:210" hidden="1">
      <c r="HB2235" s="85" t="s">
        <v>430</v>
      </c>
    </row>
    <row r="2236" spans="210:210" hidden="1">
      <c r="HB2236" s="85" t="s">
        <v>431</v>
      </c>
    </row>
    <row r="2237" spans="210:210" hidden="1">
      <c r="HB2237" s="85" t="s">
        <v>432</v>
      </c>
    </row>
    <row r="2238" spans="210:210" hidden="1">
      <c r="HB2238" s="85" t="s">
        <v>433</v>
      </c>
    </row>
    <row r="2239" spans="210:210" hidden="1">
      <c r="HB2239" s="85" t="s">
        <v>434</v>
      </c>
    </row>
    <row r="2240" spans="210:210" hidden="1">
      <c r="HB2240" s="85" t="s">
        <v>435</v>
      </c>
    </row>
    <row r="2241" spans="210:210" hidden="1">
      <c r="HB2241" s="85" t="s">
        <v>436</v>
      </c>
    </row>
    <row r="2242" spans="210:210" hidden="1">
      <c r="HB2242" s="85" t="s">
        <v>437</v>
      </c>
    </row>
    <row r="2243" spans="210:210" hidden="1">
      <c r="HB2243" s="85" t="s">
        <v>1494</v>
      </c>
    </row>
    <row r="2244" spans="210:210" hidden="1">
      <c r="HB2244" s="85" t="s">
        <v>438</v>
      </c>
    </row>
    <row r="2245" spans="210:210" hidden="1">
      <c r="HB2245" s="85" t="s">
        <v>1752</v>
      </c>
    </row>
    <row r="2246" spans="210:210" hidden="1">
      <c r="HB2246" s="85" t="s">
        <v>439</v>
      </c>
    </row>
    <row r="2247" spans="210:210" hidden="1">
      <c r="HB2247" s="85" t="s">
        <v>440</v>
      </c>
    </row>
    <row r="2248" spans="210:210" hidden="1">
      <c r="HB2248" s="85" t="s">
        <v>441</v>
      </c>
    </row>
    <row r="2249" spans="210:210" hidden="1">
      <c r="HB2249" s="85" t="s">
        <v>442</v>
      </c>
    </row>
    <row r="2250" spans="210:210" hidden="1">
      <c r="HB2250" s="85" t="s">
        <v>443</v>
      </c>
    </row>
    <row r="2251" spans="210:210" hidden="1">
      <c r="HB2251" s="85" t="s">
        <v>444</v>
      </c>
    </row>
    <row r="2252" spans="210:210" hidden="1">
      <c r="HB2252" s="85" t="s">
        <v>1753</v>
      </c>
    </row>
    <row r="2253" spans="210:210" hidden="1">
      <c r="HB2253" s="85" t="s">
        <v>445</v>
      </c>
    </row>
    <row r="2254" spans="210:210" hidden="1">
      <c r="HB2254" s="85" t="s">
        <v>446</v>
      </c>
    </row>
    <row r="2255" spans="210:210" hidden="1">
      <c r="HB2255" s="85" t="s">
        <v>1495</v>
      </c>
    </row>
    <row r="2256" spans="210:210" hidden="1">
      <c r="HB2256" s="85" t="s">
        <v>447</v>
      </c>
    </row>
    <row r="2257" spans="210:210" hidden="1">
      <c r="HB2257" s="85" t="s">
        <v>448</v>
      </c>
    </row>
    <row r="2258" spans="210:210" hidden="1">
      <c r="HB2258" s="85" t="s">
        <v>449</v>
      </c>
    </row>
    <row r="2259" spans="210:210" hidden="1">
      <c r="HB2259" s="85" t="s">
        <v>450</v>
      </c>
    </row>
    <row r="2260" spans="210:210" hidden="1">
      <c r="HB2260" s="85" t="s">
        <v>1754</v>
      </c>
    </row>
    <row r="2261" spans="210:210" hidden="1">
      <c r="HB2261" s="85" t="s">
        <v>1496</v>
      </c>
    </row>
    <row r="2262" spans="210:210" hidden="1">
      <c r="HB2262" s="85" t="s">
        <v>1497</v>
      </c>
    </row>
    <row r="2263" spans="210:210" hidden="1">
      <c r="HB2263" s="85" t="s">
        <v>1498</v>
      </c>
    </row>
    <row r="2264" spans="210:210" hidden="1">
      <c r="HB2264" s="85" t="s">
        <v>1499</v>
      </c>
    </row>
    <row r="2265" spans="210:210" hidden="1">
      <c r="HB2265" s="85" t="s">
        <v>2199</v>
      </c>
    </row>
    <row r="2266" spans="210:210" hidden="1">
      <c r="HB2266" s="85" t="s">
        <v>2200</v>
      </c>
    </row>
    <row r="2267" spans="210:210" hidden="1">
      <c r="HB2267" s="85" t="s">
        <v>2435</v>
      </c>
    </row>
    <row r="2268" spans="210:210" hidden="1">
      <c r="HB2268" s="85" t="s">
        <v>2436</v>
      </c>
    </row>
    <row r="2269" spans="210:210" hidden="1">
      <c r="HB2269" s="85" t="s">
        <v>2437</v>
      </c>
    </row>
    <row r="2270" spans="210:210" hidden="1">
      <c r="HB2270" s="85" t="s">
        <v>2845</v>
      </c>
    </row>
    <row r="2271" spans="210:210" hidden="1">
      <c r="HB2271" s="85" t="s">
        <v>2846</v>
      </c>
    </row>
    <row r="2272" spans="210:210" hidden="1">
      <c r="HB2272" s="85" t="s">
        <v>2847</v>
      </c>
    </row>
    <row r="2273" spans="210:210" hidden="1">
      <c r="HB2273" s="85" t="s">
        <v>2848</v>
      </c>
    </row>
    <row r="2274" spans="210:210" hidden="1">
      <c r="HB2274" s="85" t="s">
        <v>2849</v>
      </c>
    </row>
    <row r="2275" spans="210:210" hidden="1">
      <c r="HB2275" s="85" t="s">
        <v>2850</v>
      </c>
    </row>
    <row r="2276" spans="210:210" hidden="1">
      <c r="HB2276" s="85" t="s">
        <v>2851</v>
      </c>
    </row>
    <row r="2277" spans="210:210" hidden="1">
      <c r="HB2277" s="85" t="s">
        <v>2852</v>
      </c>
    </row>
    <row r="2278" spans="210:210" hidden="1">
      <c r="HB2278" s="85" t="s">
        <v>2853</v>
      </c>
    </row>
    <row r="2279" spans="210:210" hidden="1">
      <c r="HB2279" s="85" t="s">
        <v>2854</v>
      </c>
    </row>
    <row r="2280" spans="210:210" hidden="1">
      <c r="HB2280" s="85" t="s">
        <v>1192</v>
      </c>
    </row>
    <row r="2281" spans="210:210" hidden="1">
      <c r="HB2281" s="85" t="s">
        <v>1193</v>
      </c>
    </row>
    <row r="2282" spans="210:210" hidden="1">
      <c r="HB2282" s="85" t="s">
        <v>1194</v>
      </c>
    </row>
    <row r="2283" spans="210:210" hidden="1">
      <c r="HB2283" s="85" t="s">
        <v>1195</v>
      </c>
    </row>
    <row r="2284" spans="210:210" hidden="1">
      <c r="HB2284" s="85" t="s">
        <v>1196</v>
      </c>
    </row>
    <row r="2285" spans="210:210" hidden="1">
      <c r="HB2285" s="85" t="s">
        <v>1197</v>
      </c>
    </row>
    <row r="2286" spans="210:210" hidden="1">
      <c r="HB2286" s="85" t="s">
        <v>1198</v>
      </c>
    </row>
    <row r="2287" spans="210:210" hidden="1">
      <c r="HB2287" s="85" t="s">
        <v>1199</v>
      </c>
    </row>
    <row r="2288" spans="210:210" hidden="1">
      <c r="HB2288" s="85" t="s">
        <v>1200</v>
      </c>
    </row>
    <row r="2289" spans="210:210" hidden="1">
      <c r="HB2289" s="85" t="s">
        <v>1201</v>
      </c>
    </row>
    <row r="2290" spans="210:210" hidden="1">
      <c r="HB2290" s="85" t="s">
        <v>1202</v>
      </c>
    </row>
    <row r="2291" spans="210:210" hidden="1">
      <c r="HB2291" s="85" t="s">
        <v>1203</v>
      </c>
    </row>
    <row r="2292" spans="210:210" hidden="1">
      <c r="HB2292" s="85" t="s">
        <v>1204</v>
      </c>
    </row>
    <row r="2293" spans="210:210" hidden="1">
      <c r="HB2293" s="85" t="s">
        <v>1205</v>
      </c>
    </row>
    <row r="2294" spans="210:210" hidden="1">
      <c r="HB2294" s="85" t="s">
        <v>1206</v>
      </c>
    </row>
    <row r="2295" spans="210:210" hidden="1">
      <c r="HB2295" s="85" t="s">
        <v>1207</v>
      </c>
    </row>
    <row r="2296" spans="210:210" hidden="1">
      <c r="HB2296" s="85" t="s">
        <v>1755</v>
      </c>
    </row>
    <row r="2297" spans="210:210" hidden="1">
      <c r="HB2297" s="85" t="s">
        <v>1756</v>
      </c>
    </row>
    <row r="2298" spans="210:210" hidden="1">
      <c r="HB2298" s="85" t="s">
        <v>2855</v>
      </c>
    </row>
    <row r="2299" spans="210:210" hidden="1">
      <c r="HB2299" s="85" t="s">
        <v>2438</v>
      </c>
    </row>
    <row r="2300" spans="210:210" hidden="1">
      <c r="HB2300" s="85" t="s">
        <v>2439</v>
      </c>
    </row>
    <row r="2301" spans="210:210" hidden="1">
      <c r="HB2301" s="85" t="s">
        <v>2856</v>
      </c>
    </row>
    <row r="2302" spans="210:210" hidden="1">
      <c r="HB2302" s="85" t="s">
        <v>1208</v>
      </c>
    </row>
    <row r="2303" spans="210:210" hidden="1">
      <c r="HB2303" s="85" t="s">
        <v>1209</v>
      </c>
    </row>
    <row r="2304" spans="210:210" hidden="1">
      <c r="HB2304" s="85" t="s">
        <v>1210</v>
      </c>
    </row>
    <row r="2305" spans="210:210" hidden="1">
      <c r="HB2305" s="85" t="s">
        <v>1211</v>
      </c>
    </row>
    <row r="2306" spans="210:210" hidden="1">
      <c r="HB2306" s="85" t="s">
        <v>2037</v>
      </c>
    </row>
    <row r="2307" spans="210:210" hidden="1">
      <c r="HB2307" s="85" t="s">
        <v>2188</v>
      </c>
    </row>
    <row r="2308" spans="210:210" hidden="1">
      <c r="HB2308" s="85" t="s">
        <v>2038</v>
      </c>
    </row>
    <row r="2309" spans="210:210" hidden="1">
      <c r="HB2309" s="85" t="s">
        <v>2039</v>
      </c>
    </row>
    <row r="2310" spans="210:210" hidden="1">
      <c r="HB2310" s="85" t="s">
        <v>277</v>
      </c>
    </row>
    <row r="2311" spans="210:210" hidden="1">
      <c r="HB2311" s="85" t="s">
        <v>2857</v>
      </c>
    </row>
    <row r="2312" spans="210:210" hidden="1">
      <c r="HB2312" s="85" t="s">
        <v>2040</v>
      </c>
    </row>
    <row r="2313" spans="210:210" hidden="1">
      <c r="HB2313" s="85" t="s">
        <v>2041</v>
      </c>
    </row>
    <row r="2314" spans="210:210" hidden="1">
      <c r="HB2314" s="85" t="s">
        <v>2042</v>
      </c>
    </row>
    <row r="2315" spans="210:210" hidden="1">
      <c r="HB2315" s="85" t="s">
        <v>2043</v>
      </c>
    </row>
    <row r="2316" spans="210:210" hidden="1">
      <c r="HB2316" s="85" t="s">
        <v>2044</v>
      </c>
    </row>
    <row r="2317" spans="210:210" hidden="1">
      <c r="HB2317" s="85" t="s">
        <v>2422</v>
      </c>
    </row>
    <row r="2318" spans="210:210" hidden="1">
      <c r="HB2318" s="85" t="s">
        <v>2045</v>
      </c>
    </row>
    <row r="2319" spans="210:210" hidden="1">
      <c r="HB2319" s="85" t="s">
        <v>2046</v>
      </c>
    </row>
    <row r="2320" spans="210:210" hidden="1">
      <c r="HB2320" s="85" t="s">
        <v>2047</v>
      </c>
    </row>
    <row r="2321" spans="210:210" hidden="1">
      <c r="HB2321" s="85" t="s">
        <v>2048</v>
      </c>
    </row>
    <row r="2322" spans="210:210" hidden="1">
      <c r="HB2322" s="85" t="s">
        <v>2049</v>
      </c>
    </row>
    <row r="2323" spans="210:210" hidden="1">
      <c r="HB2323" s="85" t="s">
        <v>2050</v>
      </c>
    </row>
    <row r="2324" spans="210:210" hidden="1">
      <c r="HB2324" s="85" t="s">
        <v>2051</v>
      </c>
    </row>
    <row r="2325" spans="210:210" hidden="1">
      <c r="HB2325" s="85" t="s">
        <v>2858</v>
      </c>
    </row>
    <row r="2326" spans="210:210" hidden="1">
      <c r="HB2326" s="85" t="s">
        <v>2052</v>
      </c>
    </row>
    <row r="2327" spans="210:210" hidden="1">
      <c r="HB2327" s="85" t="s">
        <v>2053</v>
      </c>
    </row>
    <row r="2328" spans="210:210" hidden="1">
      <c r="HB2328" s="85" t="s">
        <v>2054</v>
      </c>
    </row>
    <row r="2329" spans="210:210" hidden="1">
      <c r="HB2329" s="85" t="s">
        <v>278</v>
      </c>
    </row>
    <row r="2330" spans="210:210" hidden="1">
      <c r="HB2330" s="85" t="s">
        <v>2189</v>
      </c>
    </row>
    <row r="2331" spans="210:210" hidden="1">
      <c r="HB2331" s="85" t="s">
        <v>2055</v>
      </c>
    </row>
    <row r="2332" spans="210:210" hidden="1">
      <c r="HB2332" s="85" t="s">
        <v>2056</v>
      </c>
    </row>
    <row r="2333" spans="210:210" hidden="1">
      <c r="HB2333" s="85" t="s">
        <v>2190</v>
      </c>
    </row>
    <row r="2334" spans="210:210" hidden="1">
      <c r="HB2334" s="85" t="s">
        <v>2423</v>
      </c>
    </row>
    <row r="2335" spans="210:210" hidden="1">
      <c r="HB2335" s="85" t="s">
        <v>2424</v>
      </c>
    </row>
    <row r="2336" spans="210:210" hidden="1">
      <c r="HB2336" s="85" t="s">
        <v>2057</v>
      </c>
    </row>
    <row r="2337" spans="210:210" hidden="1">
      <c r="HB2337" s="85" t="s">
        <v>2058</v>
      </c>
    </row>
    <row r="2338" spans="210:210" hidden="1">
      <c r="HB2338" s="85" t="s">
        <v>2059</v>
      </c>
    </row>
    <row r="2339" spans="210:210" hidden="1">
      <c r="HB2339" s="85" t="s">
        <v>2060</v>
      </c>
    </row>
    <row r="2340" spans="210:210" hidden="1">
      <c r="HB2340" s="85" t="s">
        <v>2061</v>
      </c>
    </row>
    <row r="2341" spans="210:210" hidden="1">
      <c r="HB2341" s="85" t="s">
        <v>2062</v>
      </c>
    </row>
    <row r="2342" spans="210:210" hidden="1">
      <c r="HB2342" s="85" t="s">
        <v>2063</v>
      </c>
    </row>
    <row r="2343" spans="210:210" hidden="1">
      <c r="HB2343" s="85" t="s">
        <v>2064</v>
      </c>
    </row>
    <row r="2344" spans="210:210" hidden="1">
      <c r="HB2344" s="85" t="s">
        <v>2065</v>
      </c>
    </row>
    <row r="2345" spans="210:210" hidden="1">
      <c r="HB2345" s="85" t="s">
        <v>2066</v>
      </c>
    </row>
    <row r="2346" spans="210:210" hidden="1">
      <c r="HB2346" s="85" t="s">
        <v>2067</v>
      </c>
    </row>
    <row r="2347" spans="210:210" hidden="1">
      <c r="HB2347" s="85" t="s">
        <v>2068</v>
      </c>
    </row>
    <row r="2348" spans="210:210" hidden="1">
      <c r="HB2348" s="85" t="s">
        <v>1736</v>
      </c>
    </row>
    <row r="2349" spans="210:210" hidden="1">
      <c r="HB2349" s="85" t="s">
        <v>2425</v>
      </c>
    </row>
    <row r="2350" spans="210:210" hidden="1">
      <c r="HB2350" s="85" t="s">
        <v>2426</v>
      </c>
    </row>
    <row r="2351" spans="210:210" hidden="1">
      <c r="HB2351" s="85" t="s">
        <v>2859</v>
      </c>
    </row>
    <row r="2352" spans="210:210" hidden="1">
      <c r="HB2352" s="85" t="s">
        <v>2069</v>
      </c>
    </row>
    <row r="2353" spans="210:210" hidden="1">
      <c r="HB2353" s="85" t="s">
        <v>2860</v>
      </c>
    </row>
    <row r="2354" spans="210:210" hidden="1">
      <c r="HB2354" s="85" t="s">
        <v>2861</v>
      </c>
    </row>
    <row r="2355" spans="210:210" hidden="1">
      <c r="HB2355" s="85" t="s">
        <v>2862</v>
      </c>
    </row>
    <row r="2356" spans="210:210" hidden="1">
      <c r="HB2356" s="85" t="s">
        <v>2863</v>
      </c>
    </row>
    <row r="2357" spans="210:210" hidden="1">
      <c r="HB2357" s="85" t="s">
        <v>2864</v>
      </c>
    </row>
    <row r="2358" spans="210:210" hidden="1">
      <c r="HB2358" s="85" t="s">
        <v>2865</v>
      </c>
    </row>
    <row r="2359" spans="210:210" hidden="1">
      <c r="HB2359" s="85" t="s">
        <v>2070</v>
      </c>
    </row>
    <row r="2360" spans="210:210" hidden="1">
      <c r="HB2360" s="85" t="s">
        <v>2071</v>
      </c>
    </row>
    <row r="2361" spans="210:210" hidden="1">
      <c r="HB2361" s="85" t="s">
        <v>2072</v>
      </c>
    </row>
    <row r="2362" spans="210:210" hidden="1">
      <c r="HB2362" s="85" t="s">
        <v>2073</v>
      </c>
    </row>
    <row r="2363" spans="210:210" hidden="1">
      <c r="HB2363" s="85" t="s">
        <v>2074</v>
      </c>
    </row>
    <row r="2364" spans="210:210" hidden="1">
      <c r="HB2364" s="85" t="s">
        <v>2075</v>
      </c>
    </row>
    <row r="2365" spans="210:210" hidden="1">
      <c r="HB2365" s="85" t="s">
        <v>2076</v>
      </c>
    </row>
    <row r="2366" spans="210:210" hidden="1">
      <c r="HB2366" s="85" t="s">
        <v>2077</v>
      </c>
    </row>
    <row r="2367" spans="210:210" hidden="1">
      <c r="HB2367" s="85" t="s">
        <v>2078</v>
      </c>
    </row>
    <row r="2368" spans="210:210" hidden="1">
      <c r="HB2368" s="85" t="s">
        <v>2079</v>
      </c>
    </row>
    <row r="2369" spans="210:210" hidden="1">
      <c r="HB2369" s="85" t="s">
        <v>2080</v>
      </c>
    </row>
    <row r="2370" spans="210:210" hidden="1">
      <c r="HB2370" s="85" t="s">
        <v>2081</v>
      </c>
    </row>
    <row r="2371" spans="210:210" hidden="1">
      <c r="HB2371" s="85" t="s">
        <v>2082</v>
      </c>
    </row>
    <row r="2372" spans="210:210" hidden="1">
      <c r="HB2372" s="85" t="s">
        <v>2083</v>
      </c>
    </row>
    <row r="2373" spans="210:210" hidden="1">
      <c r="HB2373" s="85" t="s">
        <v>2084</v>
      </c>
    </row>
    <row r="2374" spans="210:210" hidden="1">
      <c r="HB2374" s="85" t="s">
        <v>2085</v>
      </c>
    </row>
    <row r="2375" spans="210:210" hidden="1">
      <c r="HB2375" s="85" t="s">
        <v>1737</v>
      </c>
    </row>
    <row r="2376" spans="210:210" hidden="1">
      <c r="HB2376" s="85" t="s">
        <v>2086</v>
      </c>
    </row>
    <row r="2377" spans="210:210" hidden="1">
      <c r="HB2377" s="85" t="s">
        <v>2087</v>
      </c>
    </row>
    <row r="2378" spans="210:210" hidden="1">
      <c r="HB2378" s="85" t="s">
        <v>2088</v>
      </c>
    </row>
    <row r="2379" spans="210:210" hidden="1">
      <c r="HB2379" s="85" t="s">
        <v>2089</v>
      </c>
    </row>
    <row r="2380" spans="210:210" hidden="1">
      <c r="HB2380" s="85" t="s">
        <v>2090</v>
      </c>
    </row>
    <row r="2381" spans="210:210" hidden="1">
      <c r="HB2381" s="85" t="s">
        <v>2091</v>
      </c>
    </row>
    <row r="2382" spans="210:210" hidden="1">
      <c r="HB2382" s="85" t="s">
        <v>2092</v>
      </c>
    </row>
    <row r="2383" spans="210:210" hidden="1">
      <c r="HB2383" s="85" t="s">
        <v>279</v>
      </c>
    </row>
    <row r="2384" spans="210:210" hidden="1">
      <c r="HB2384" s="85" t="s">
        <v>523</v>
      </c>
    </row>
    <row r="2385" spans="210:210" hidden="1">
      <c r="HB2385" s="85" t="s">
        <v>524</v>
      </c>
    </row>
    <row r="2386" spans="210:210" hidden="1">
      <c r="HB2386" s="85" t="s">
        <v>525</v>
      </c>
    </row>
    <row r="2387" spans="210:210" hidden="1">
      <c r="HB2387" s="85" t="s">
        <v>526</v>
      </c>
    </row>
    <row r="2388" spans="210:210" hidden="1">
      <c r="HB2388" s="85" t="s">
        <v>527</v>
      </c>
    </row>
    <row r="2389" spans="210:210" hidden="1">
      <c r="HB2389" s="85" t="s">
        <v>528</v>
      </c>
    </row>
    <row r="2390" spans="210:210" hidden="1">
      <c r="HB2390" s="85" t="s">
        <v>529</v>
      </c>
    </row>
    <row r="2391" spans="210:210" hidden="1">
      <c r="HB2391" s="85" t="s">
        <v>280</v>
      </c>
    </row>
    <row r="2392" spans="210:210" hidden="1">
      <c r="HB2392" s="85" t="s">
        <v>2427</v>
      </c>
    </row>
    <row r="2393" spans="210:210" hidden="1">
      <c r="HB2393" s="85" t="s">
        <v>530</v>
      </c>
    </row>
    <row r="2394" spans="210:210" hidden="1">
      <c r="HB2394" s="85" t="s">
        <v>1738</v>
      </c>
    </row>
    <row r="2395" spans="210:210" hidden="1">
      <c r="HB2395" s="85" t="s">
        <v>531</v>
      </c>
    </row>
    <row r="2396" spans="210:210" hidden="1">
      <c r="HB2396" s="85" t="s">
        <v>532</v>
      </c>
    </row>
    <row r="2397" spans="210:210" hidden="1">
      <c r="HB2397" s="85" t="s">
        <v>533</v>
      </c>
    </row>
    <row r="2398" spans="210:210" hidden="1">
      <c r="HB2398" s="85" t="s">
        <v>2866</v>
      </c>
    </row>
    <row r="2399" spans="210:210" hidden="1">
      <c r="HB2399" s="85" t="s">
        <v>2867</v>
      </c>
    </row>
    <row r="2400" spans="210:210" hidden="1">
      <c r="HB2400" s="85" t="s">
        <v>534</v>
      </c>
    </row>
    <row r="2401" spans="210:210" hidden="1">
      <c r="HB2401" s="85" t="s">
        <v>535</v>
      </c>
    </row>
    <row r="2402" spans="210:210" hidden="1">
      <c r="HB2402" s="85" t="s">
        <v>281</v>
      </c>
    </row>
    <row r="2403" spans="210:210" hidden="1">
      <c r="HB2403" s="85" t="s">
        <v>536</v>
      </c>
    </row>
    <row r="2404" spans="210:210" hidden="1">
      <c r="HB2404" s="85" t="s">
        <v>537</v>
      </c>
    </row>
    <row r="2405" spans="210:210" hidden="1">
      <c r="HB2405" s="85" t="s">
        <v>538</v>
      </c>
    </row>
    <row r="2406" spans="210:210" hidden="1">
      <c r="HB2406" s="85" t="s">
        <v>1212</v>
      </c>
    </row>
    <row r="2407" spans="210:210" hidden="1">
      <c r="HB2407" s="85" t="s">
        <v>1213</v>
      </c>
    </row>
    <row r="2408" spans="210:210" hidden="1">
      <c r="HB2408" s="85" t="s">
        <v>2868</v>
      </c>
    </row>
    <row r="2409" spans="210:210" hidden="1">
      <c r="HB2409" s="85" t="s">
        <v>1214</v>
      </c>
    </row>
    <row r="2410" spans="210:210" hidden="1">
      <c r="HB2410" s="85" t="s">
        <v>1215</v>
      </c>
    </row>
    <row r="2411" spans="210:210" hidden="1">
      <c r="HB2411" s="85" t="s">
        <v>1216</v>
      </c>
    </row>
    <row r="2412" spans="210:210" hidden="1">
      <c r="HB2412" s="85" t="s">
        <v>2440</v>
      </c>
    </row>
    <row r="2413" spans="210:210" hidden="1">
      <c r="HB2413" s="85" t="s">
        <v>1217</v>
      </c>
    </row>
    <row r="2414" spans="210:210" hidden="1">
      <c r="HB2414" s="85" t="s">
        <v>999</v>
      </c>
    </row>
    <row r="2415" spans="210:210" hidden="1">
      <c r="HB2415" s="85" t="s">
        <v>1000</v>
      </c>
    </row>
    <row r="2416" spans="210:210" hidden="1">
      <c r="HB2416" s="85" t="s">
        <v>1001</v>
      </c>
    </row>
    <row r="2417" spans="210:210" hidden="1">
      <c r="HB2417" s="85" t="s">
        <v>1002</v>
      </c>
    </row>
    <row r="2418" spans="210:210" hidden="1">
      <c r="HB2418" s="85" t="s">
        <v>1003</v>
      </c>
    </row>
    <row r="2419" spans="210:210" hidden="1">
      <c r="HB2419" s="85" t="s">
        <v>1004</v>
      </c>
    </row>
    <row r="2420" spans="210:210" hidden="1">
      <c r="HB2420" s="85" t="s">
        <v>1005</v>
      </c>
    </row>
    <row r="2421" spans="210:210" hidden="1">
      <c r="HB2421" s="85" t="s">
        <v>1006</v>
      </c>
    </row>
    <row r="2422" spans="210:210" hidden="1">
      <c r="HB2422" s="85" t="s">
        <v>1007</v>
      </c>
    </row>
    <row r="2423" spans="210:210" hidden="1">
      <c r="HB2423" s="85" t="s">
        <v>1008</v>
      </c>
    </row>
    <row r="2424" spans="210:210" hidden="1">
      <c r="HB2424" s="85" t="s">
        <v>1757</v>
      </c>
    </row>
    <row r="2425" spans="210:210" hidden="1">
      <c r="HB2425" s="85" t="s">
        <v>1009</v>
      </c>
    </row>
    <row r="2426" spans="210:210" hidden="1">
      <c r="HB2426" s="85" t="s">
        <v>1010</v>
      </c>
    </row>
    <row r="2427" spans="210:210" hidden="1">
      <c r="HB2427" s="85" t="s">
        <v>1011</v>
      </c>
    </row>
    <row r="2428" spans="210:210" hidden="1">
      <c r="HB2428" s="85" t="s">
        <v>1012</v>
      </c>
    </row>
    <row r="2429" spans="210:210" hidden="1">
      <c r="HB2429" s="85" t="s">
        <v>1500</v>
      </c>
    </row>
    <row r="2430" spans="210:210" hidden="1">
      <c r="HB2430" s="85" t="s">
        <v>1013</v>
      </c>
    </row>
    <row r="2431" spans="210:210" hidden="1">
      <c r="HB2431" s="85" t="s">
        <v>1014</v>
      </c>
    </row>
    <row r="2432" spans="210:210" hidden="1">
      <c r="HB2432" s="85" t="s">
        <v>1015</v>
      </c>
    </row>
    <row r="2433" spans="210:210" hidden="1">
      <c r="HB2433" s="85" t="s">
        <v>2441</v>
      </c>
    </row>
    <row r="2434" spans="210:210" hidden="1">
      <c r="HB2434" s="85" t="s">
        <v>2442</v>
      </c>
    </row>
    <row r="2435" spans="210:210" hidden="1">
      <c r="HB2435" s="85" t="s">
        <v>2443</v>
      </c>
    </row>
    <row r="2436" spans="210:210" hidden="1">
      <c r="HB2436" s="85" t="s">
        <v>2869</v>
      </c>
    </row>
    <row r="2437" spans="210:210" hidden="1">
      <c r="HB2437" s="85" t="s">
        <v>2870</v>
      </c>
    </row>
    <row r="2438" spans="210:210" hidden="1">
      <c r="HB2438" s="85" t="s">
        <v>630</v>
      </c>
    </row>
    <row r="2439" spans="210:210" hidden="1">
      <c r="HB2439" s="85" t="s">
        <v>1758</v>
      </c>
    </row>
    <row r="2440" spans="210:210" hidden="1">
      <c r="HB2440" s="85" t="s">
        <v>631</v>
      </c>
    </row>
    <row r="2441" spans="210:210" hidden="1">
      <c r="HB2441" s="85" t="s">
        <v>632</v>
      </c>
    </row>
    <row r="2442" spans="210:210" hidden="1">
      <c r="HB2442" s="85" t="s">
        <v>633</v>
      </c>
    </row>
    <row r="2443" spans="210:210" hidden="1">
      <c r="HB2443" s="85" t="s">
        <v>634</v>
      </c>
    </row>
    <row r="2444" spans="210:210" hidden="1">
      <c r="HB2444" s="85" t="s">
        <v>2444</v>
      </c>
    </row>
    <row r="2445" spans="210:210" hidden="1">
      <c r="HB2445" s="85" t="s">
        <v>2871</v>
      </c>
    </row>
    <row r="2446" spans="210:210" hidden="1">
      <c r="HB2446" s="85" t="s">
        <v>635</v>
      </c>
    </row>
    <row r="2447" spans="210:210" hidden="1">
      <c r="HB2447" s="85" t="s">
        <v>636</v>
      </c>
    </row>
    <row r="2448" spans="210:210" hidden="1">
      <c r="HB2448" s="85" t="s">
        <v>637</v>
      </c>
    </row>
    <row r="2449" spans="210:210" hidden="1">
      <c r="HB2449" s="85" t="s">
        <v>638</v>
      </c>
    </row>
    <row r="2450" spans="210:210" hidden="1">
      <c r="HB2450" s="85" t="s">
        <v>639</v>
      </c>
    </row>
    <row r="2451" spans="210:210" hidden="1">
      <c r="HB2451" s="85" t="s">
        <v>640</v>
      </c>
    </row>
    <row r="2452" spans="210:210" hidden="1">
      <c r="HB2452" s="85" t="s">
        <v>641</v>
      </c>
    </row>
    <row r="2453" spans="210:210" hidden="1">
      <c r="HB2453" s="85" t="s">
        <v>642</v>
      </c>
    </row>
    <row r="2454" spans="210:210" hidden="1">
      <c r="HB2454" s="85" t="s">
        <v>643</v>
      </c>
    </row>
    <row r="2455" spans="210:210" hidden="1">
      <c r="HB2455" s="85" t="s">
        <v>644</v>
      </c>
    </row>
    <row r="2456" spans="210:210" hidden="1">
      <c r="HB2456" s="85" t="s">
        <v>645</v>
      </c>
    </row>
    <row r="2457" spans="210:210" hidden="1">
      <c r="HB2457" s="85" t="s">
        <v>646</v>
      </c>
    </row>
    <row r="2458" spans="210:210" hidden="1">
      <c r="HB2458" s="85" t="s">
        <v>647</v>
      </c>
    </row>
    <row r="2459" spans="210:210" hidden="1">
      <c r="HB2459" s="85" t="s">
        <v>648</v>
      </c>
    </row>
    <row r="2460" spans="210:210" hidden="1">
      <c r="HB2460" s="85" t="s">
        <v>649</v>
      </c>
    </row>
    <row r="2461" spans="210:210" hidden="1">
      <c r="HB2461" s="85" t="s">
        <v>1501</v>
      </c>
    </row>
    <row r="2462" spans="210:210" hidden="1">
      <c r="HB2462" s="85" t="s">
        <v>2872</v>
      </c>
    </row>
    <row r="2463" spans="210:210" hidden="1">
      <c r="HB2463" s="85" t="s">
        <v>650</v>
      </c>
    </row>
    <row r="2464" spans="210:210" hidden="1">
      <c r="HB2464" s="85" t="s">
        <v>651</v>
      </c>
    </row>
    <row r="2465" spans="210:210" hidden="1">
      <c r="HB2465" s="85" t="s">
        <v>652</v>
      </c>
    </row>
    <row r="2466" spans="210:210" hidden="1">
      <c r="HB2466" s="85" t="s">
        <v>653</v>
      </c>
    </row>
    <row r="2467" spans="210:210" hidden="1">
      <c r="HB2467" s="85" t="s">
        <v>654</v>
      </c>
    </row>
    <row r="2468" spans="210:210" hidden="1">
      <c r="HB2468" s="85" t="s">
        <v>655</v>
      </c>
    </row>
    <row r="2469" spans="210:210" hidden="1">
      <c r="HB2469" s="85" t="s">
        <v>656</v>
      </c>
    </row>
    <row r="2470" spans="210:210" hidden="1">
      <c r="HB2470" s="85" t="s">
        <v>1759</v>
      </c>
    </row>
    <row r="2471" spans="210:210" hidden="1">
      <c r="HB2471" s="85" t="s">
        <v>657</v>
      </c>
    </row>
    <row r="2472" spans="210:210" hidden="1">
      <c r="HB2472" s="85" t="s">
        <v>658</v>
      </c>
    </row>
    <row r="2473" spans="210:210" hidden="1">
      <c r="HB2473" s="85" t="s">
        <v>659</v>
      </c>
    </row>
    <row r="2474" spans="210:210" hidden="1">
      <c r="HB2474" s="85" t="s">
        <v>660</v>
      </c>
    </row>
    <row r="2475" spans="210:210" hidden="1">
      <c r="HB2475" s="85" t="s">
        <v>661</v>
      </c>
    </row>
    <row r="2476" spans="210:210" hidden="1">
      <c r="HB2476" s="85" t="s">
        <v>1760</v>
      </c>
    </row>
    <row r="2477" spans="210:210" hidden="1">
      <c r="HB2477" s="85" t="s">
        <v>1502</v>
      </c>
    </row>
    <row r="2478" spans="210:210" hidden="1">
      <c r="HB2478" s="85" t="s">
        <v>662</v>
      </c>
    </row>
    <row r="2479" spans="210:210" hidden="1">
      <c r="HB2479" s="85" t="s">
        <v>663</v>
      </c>
    </row>
    <row r="2480" spans="210:210" hidden="1">
      <c r="HB2480" s="85" t="s">
        <v>664</v>
      </c>
    </row>
    <row r="2481" spans="210:210" hidden="1">
      <c r="HB2481" s="85" t="s">
        <v>665</v>
      </c>
    </row>
    <row r="2482" spans="210:210" hidden="1">
      <c r="HB2482" s="85" t="s">
        <v>666</v>
      </c>
    </row>
    <row r="2483" spans="210:210" hidden="1">
      <c r="HB2483" s="85" t="s">
        <v>667</v>
      </c>
    </row>
    <row r="2484" spans="210:210" hidden="1">
      <c r="HB2484" s="85" t="s">
        <v>668</v>
      </c>
    </row>
    <row r="2485" spans="210:210" hidden="1">
      <c r="HB2485" s="85" t="s">
        <v>669</v>
      </c>
    </row>
    <row r="2486" spans="210:210" hidden="1">
      <c r="HB2486" s="85" t="s">
        <v>670</v>
      </c>
    </row>
    <row r="2487" spans="210:210" hidden="1">
      <c r="HB2487" s="85" t="s">
        <v>671</v>
      </c>
    </row>
    <row r="2488" spans="210:210" hidden="1">
      <c r="HB2488" s="85" t="s">
        <v>672</v>
      </c>
    </row>
    <row r="2489" spans="210:210" hidden="1">
      <c r="HB2489" s="85" t="s">
        <v>673</v>
      </c>
    </row>
    <row r="2490" spans="210:210" hidden="1">
      <c r="HB2490" s="85" t="s">
        <v>674</v>
      </c>
    </row>
    <row r="2491" spans="210:210" hidden="1">
      <c r="HB2491" s="85" t="s">
        <v>675</v>
      </c>
    </row>
    <row r="2492" spans="210:210" hidden="1">
      <c r="HB2492" s="85" t="s">
        <v>676</v>
      </c>
    </row>
    <row r="2493" spans="210:210" hidden="1">
      <c r="HB2493" s="85" t="s">
        <v>677</v>
      </c>
    </row>
    <row r="2494" spans="210:210" hidden="1">
      <c r="HB2494" s="85" t="s">
        <v>678</v>
      </c>
    </row>
    <row r="2495" spans="210:210" hidden="1">
      <c r="HB2495" s="85" t="s">
        <v>679</v>
      </c>
    </row>
    <row r="2496" spans="210:210" hidden="1">
      <c r="HB2496" s="85" t="s">
        <v>680</v>
      </c>
    </row>
    <row r="2497" spans="210:210" hidden="1">
      <c r="HB2497" s="85" t="s">
        <v>681</v>
      </c>
    </row>
    <row r="2498" spans="210:210" hidden="1">
      <c r="HB2498" s="85" t="s">
        <v>682</v>
      </c>
    </row>
    <row r="2499" spans="210:210" hidden="1">
      <c r="HB2499" s="85" t="s">
        <v>683</v>
      </c>
    </row>
    <row r="2500" spans="210:210" hidden="1">
      <c r="HB2500" s="85" t="s">
        <v>684</v>
      </c>
    </row>
    <row r="2501" spans="210:210" hidden="1">
      <c r="HB2501" s="85" t="s">
        <v>685</v>
      </c>
    </row>
    <row r="2502" spans="210:210" hidden="1">
      <c r="HB2502" s="85" t="s">
        <v>686</v>
      </c>
    </row>
    <row r="2503" spans="210:210" hidden="1">
      <c r="HB2503" s="85" t="s">
        <v>687</v>
      </c>
    </row>
    <row r="2504" spans="210:210" hidden="1">
      <c r="HB2504" s="85" t="s">
        <v>688</v>
      </c>
    </row>
    <row r="2505" spans="210:210" hidden="1">
      <c r="HB2505" s="85" t="s">
        <v>689</v>
      </c>
    </row>
    <row r="2506" spans="210:210" hidden="1">
      <c r="HB2506" s="85" t="s">
        <v>690</v>
      </c>
    </row>
    <row r="2507" spans="210:210" hidden="1">
      <c r="HB2507" s="85" t="s">
        <v>691</v>
      </c>
    </row>
    <row r="2508" spans="210:210" hidden="1">
      <c r="HB2508" s="85" t="s">
        <v>692</v>
      </c>
    </row>
    <row r="2509" spans="210:210" hidden="1">
      <c r="HB2509" s="85" t="s">
        <v>693</v>
      </c>
    </row>
    <row r="2510" spans="210:210" hidden="1">
      <c r="HB2510" s="85" t="s">
        <v>1503</v>
      </c>
    </row>
    <row r="2511" spans="210:210" hidden="1">
      <c r="HB2511" s="85" t="s">
        <v>694</v>
      </c>
    </row>
    <row r="2512" spans="210:210" hidden="1">
      <c r="HB2512" s="85" t="s">
        <v>695</v>
      </c>
    </row>
    <row r="2513" spans="210:210" hidden="1">
      <c r="HB2513" s="85" t="s">
        <v>1504</v>
      </c>
    </row>
    <row r="2514" spans="210:210" hidden="1">
      <c r="HB2514" s="85" t="s">
        <v>2873</v>
      </c>
    </row>
    <row r="2515" spans="210:210" hidden="1">
      <c r="HB2515" s="85" t="s">
        <v>2874</v>
      </c>
    </row>
    <row r="2516" spans="210:210" hidden="1">
      <c r="HB2516" s="85" t="s">
        <v>2875</v>
      </c>
    </row>
    <row r="2517" spans="210:210" hidden="1">
      <c r="HB2517" s="85" t="s">
        <v>2876</v>
      </c>
    </row>
    <row r="2518" spans="210:210" hidden="1">
      <c r="HB2518" s="85" t="s">
        <v>696</v>
      </c>
    </row>
    <row r="2519" spans="210:210" hidden="1">
      <c r="HB2519" s="85" t="s">
        <v>697</v>
      </c>
    </row>
    <row r="2520" spans="210:210" hidden="1">
      <c r="HB2520" s="85" t="s">
        <v>698</v>
      </c>
    </row>
    <row r="2521" spans="210:210" hidden="1">
      <c r="HB2521" s="85" t="s">
        <v>2201</v>
      </c>
    </row>
    <row r="2522" spans="210:210" hidden="1">
      <c r="HB2522" s="85" t="s">
        <v>1123</v>
      </c>
    </row>
    <row r="2523" spans="210:210" hidden="1">
      <c r="HB2523" s="85" t="s">
        <v>2202</v>
      </c>
    </row>
    <row r="2524" spans="210:210" hidden="1">
      <c r="HB2524" s="85" t="s">
        <v>888</v>
      </c>
    </row>
    <row r="2525" spans="210:210" hidden="1">
      <c r="HB2525" s="85" t="s">
        <v>2877</v>
      </c>
    </row>
    <row r="2526" spans="210:210" hidden="1">
      <c r="HB2526" s="85" t="s">
        <v>889</v>
      </c>
    </row>
    <row r="2527" spans="210:210" hidden="1">
      <c r="HB2527" s="85" t="s">
        <v>890</v>
      </c>
    </row>
    <row r="2528" spans="210:210" hidden="1">
      <c r="HB2528" s="85" t="s">
        <v>891</v>
      </c>
    </row>
    <row r="2529" spans="210:210" hidden="1">
      <c r="HB2529" s="85" t="s">
        <v>2878</v>
      </c>
    </row>
    <row r="2530" spans="210:210" hidden="1">
      <c r="HB2530" s="85" t="s">
        <v>1505</v>
      </c>
    </row>
    <row r="2531" spans="210:210" hidden="1">
      <c r="HB2531" s="85" t="s">
        <v>1506</v>
      </c>
    </row>
    <row r="2532" spans="210:210" hidden="1">
      <c r="HB2532" s="85" t="s">
        <v>2446</v>
      </c>
    </row>
    <row r="2533" spans="210:210" hidden="1">
      <c r="HB2533" s="85" t="s">
        <v>2879</v>
      </c>
    </row>
    <row r="2534" spans="210:210" hidden="1">
      <c r="HB2534" s="85" t="s">
        <v>2880</v>
      </c>
    </row>
    <row r="2535" spans="210:210" hidden="1">
      <c r="HB2535" s="85" t="s">
        <v>1507</v>
      </c>
    </row>
    <row r="2536" spans="210:210" hidden="1">
      <c r="HB2536" s="85" t="s">
        <v>892</v>
      </c>
    </row>
    <row r="2537" spans="210:210" hidden="1">
      <c r="HB2537" s="85" t="s">
        <v>1508</v>
      </c>
    </row>
    <row r="2538" spans="210:210" hidden="1">
      <c r="HB2538" s="85" t="s">
        <v>2447</v>
      </c>
    </row>
    <row r="2539" spans="210:210" hidden="1">
      <c r="HB2539" s="85" t="s">
        <v>2881</v>
      </c>
    </row>
    <row r="2540" spans="210:210" hidden="1">
      <c r="HB2540" s="85" t="s">
        <v>2882</v>
      </c>
    </row>
    <row r="2541" spans="210:210" hidden="1">
      <c r="HB2541" s="85" t="s">
        <v>893</v>
      </c>
    </row>
    <row r="2542" spans="210:210" hidden="1">
      <c r="HB2542" s="85" t="s">
        <v>894</v>
      </c>
    </row>
    <row r="2543" spans="210:210" hidden="1">
      <c r="HB2543" s="85" t="s">
        <v>895</v>
      </c>
    </row>
    <row r="2544" spans="210:210" hidden="1">
      <c r="HB2544" s="85" t="s">
        <v>896</v>
      </c>
    </row>
    <row r="2545" spans="210:210" hidden="1">
      <c r="HB2545" s="85" t="s">
        <v>897</v>
      </c>
    </row>
    <row r="2546" spans="210:210" hidden="1">
      <c r="HB2546" s="85" t="s">
        <v>898</v>
      </c>
    </row>
    <row r="2547" spans="210:210" hidden="1">
      <c r="HB2547" s="85" t="s">
        <v>899</v>
      </c>
    </row>
    <row r="2548" spans="210:210" hidden="1">
      <c r="HB2548" s="85" t="s">
        <v>2206</v>
      </c>
    </row>
    <row r="2549" spans="210:210" hidden="1">
      <c r="HB2549" s="85" t="s">
        <v>2448</v>
      </c>
    </row>
    <row r="2550" spans="210:210" hidden="1">
      <c r="HB2550" s="85" t="s">
        <v>2449</v>
      </c>
    </row>
    <row r="2551" spans="210:210" hidden="1">
      <c r="HB2551" s="85" t="s">
        <v>2450</v>
      </c>
    </row>
    <row r="2552" spans="210:210" hidden="1">
      <c r="HB2552" s="85" t="s">
        <v>2451</v>
      </c>
    </row>
    <row r="2553" spans="210:210" hidden="1">
      <c r="HB2553" s="85" t="s">
        <v>2883</v>
      </c>
    </row>
    <row r="2554" spans="210:210" hidden="1">
      <c r="HB2554" s="85" t="s">
        <v>2884</v>
      </c>
    </row>
    <row r="2555" spans="210:210" hidden="1">
      <c r="HB2555" s="85" t="s">
        <v>2885</v>
      </c>
    </row>
    <row r="2556" spans="210:210" hidden="1">
      <c r="HB2556" s="85" t="s">
        <v>2886</v>
      </c>
    </row>
    <row r="2557" spans="210:210" hidden="1">
      <c r="HB2557" s="85" t="s">
        <v>2887</v>
      </c>
    </row>
    <row r="2558" spans="210:210" hidden="1">
      <c r="HB2558" s="85" t="s">
        <v>2888</v>
      </c>
    </row>
    <row r="2559" spans="210:210" hidden="1">
      <c r="HB2559" s="85" t="s">
        <v>2889</v>
      </c>
    </row>
    <row r="2560" spans="210:210" hidden="1">
      <c r="HB2560" s="85" t="s">
        <v>900</v>
      </c>
    </row>
    <row r="2561" spans="210:210" hidden="1">
      <c r="HB2561" s="85" t="s">
        <v>901</v>
      </c>
    </row>
    <row r="2562" spans="210:210" hidden="1">
      <c r="HB2562" s="85" t="s">
        <v>902</v>
      </c>
    </row>
    <row r="2563" spans="210:210" hidden="1">
      <c r="HB2563" s="85" t="s">
        <v>903</v>
      </c>
    </row>
    <row r="2564" spans="210:210" hidden="1">
      <c r="HB2564" s="85" t="s">
        <v>904</v>
      </c>
    </row>
    <row r="2565" spans="210:210" hidden="1">
      <c r="HB2565" s="85" t="s">
        <v>905</v>
      </c>
    </row>
    <row r="2566" spans="210:210" hidden="1">
      <c r="HB2566" s="85" t="s">
        <v>1763</v>
      </c>
    </row>
    <row r="2567" spans="210:210" hidden="1">
      <c r="HB2567" s="85" t="s">
        <v>1764</v>
      </c>
    </row>
    <row r="2568" spans="210:210" hidden="1">
      <c r="HB2568" s="85" t="s">
        <v>1765</v>
      </c>
    </row>
    <row r="2569" spans="210:210" hidden="1">
      <c r="HB2569" s="85" t="s">
        <v>1509</v>
      </c>
    </row>
    <row r="2570" spans="210:210" hidden="1">
      <c r="HB2570" s="85" t="s">
        <v>1510</v>
      </c>
    </row>
    <row r="2571" spans="210:210" hidden="1">
      <c r="HB2571" s="85" t="s">
        <v>2207</v>
      </c>
    </row>
    <row r="2572" spans="210:210" hidden="1">
      <c r="HB2572" s="85" t="s">
        <v>2452</v>
      </c>
    </row>
    <row r="2573" spans="210:210" hidden="1">
      <c r="HB2573" s="85" t="s">
        <v>906</v>
      </c>
    </row>
    <row r="2574" spans="210:210" hidden="1">
      <c r="HB2574" s="85" t="s">
        <v>907</v>
      </c>
    </row>
    <row r="2575" spans="210:210" hidden="1">
      <c r="HB2575" s="85" t="s">
        <v>908</v>
      </c>
    </row>
    <row r="2576" spans="210:210" hidden="1">
      <c r="HB2576" s="85" t="s">
        <v>909</v>
      </c>
    </row>
    <row r="2577" spans="210:210" hidden="1">
      <c r="HB2577" s="85" t="s">
        <v>1766</v>
      </c>
    </row>
    <row r="2578" spans="210:210" hidden="1">
      <c r="HB2578" s="85" t="s">
        <v>1511</v>
      </c>
    </row>
    <row r="2579" spans="210:210" hidden="1">
      <c r="HB2579" s="85" t="s">
        <v>2890</v>
      </c>
    </row>
    <row r="2580" spans="210:210" hidden="1">
      <c r="HB2580" s="85" t="s">
        <v>1767</v>
      </c>
    </row>
    <row r="2581" spans="210:210" hidden="1">
      <c r="HB2581" s="85" t="s">
        <v>910</v>
      </c>
    </row>
    <row r="2582" spans="210:210" hidden="1">
      <c r="HB2582" s="85" t="s">
        <v>911</v>
      </c>
    </row>
    <row r="2583" spans="210:210" hidden="1">
      <c r="HB2583" s="85" t="s">
        <v>912</v>
      </c>
    </row>
    <row r="2584" spans="210:210" hidden="1">
      <c r="HB2584" s="85" t="s">
        <v>1512</v>
      </c>
    </row>
    <row r="2585" spans="210:210" hidden="1">
      <c r="HB2585" s="85" t="s">
        <v>1513</v>
      </c>
    </row>
    <row r="2586" spans="210:210" hidden="1">
      <c r="HB2586" s="85" t="s">
        <v>2453</v>
      </c>
    </row>
    <row r="2587" spans="210:210" hidden="1">
      <c r="HB2587" s="85" t="s">
        <v>2454</v>
      </c>
    </row>
    <row r="2588" spans="210:210" hidden="1">
      <c r="HB2588" s="85" t="s">
        <v>2455</v>
      </c>
    </row>
    <row r="2589" spans="210:210" hidden="1">
      <c r="HB2589" s="85" t="s">
        <v>2891</v>
      </c>
    </row>
    <row r="2590" spans="210:210" hidden="1">
      <c r="HB2590" s="85" t="s">
        <v>2892</v>
      </c>
    </row>
    <row r="2591" spans="210:210" hidden="1">
      <c r="HB2591" s="85" t="s">
        <v>913</v>
      </c>
    </row>
    <row r="2592" spans="210:210" hidden="1">
      <c r="HB2592" s="85" t="s">
        <v>1514</v>
      </c>
    </row>
    <row r="2593" spans="210:210" hidden="1">
      <c r="HB2593" s="85" t="s">
        <v>1515</v>
      </c>
    </row>
    <row r="2594" spans="210:210" hidden="1">
      <c r="HB2594" s="85" t="s">
        <v>2456</v>
      </c>
    </row>
    <row r="2595" spans="210:210" hidden="1">
      <c r="HB2595" s="85" t="s">
        <v>914</v>
      </c>
    </row>
    <row r="2596" spans="210:210" hidden="1">
      <c r="HB2596" s="85" t="s">
        <v>2457</v>
      </c>
    </row>
    <row r="2597" spans="210:210" hidden="1">
      <c r="HB2597" s="85" t="s">
        <v>915</v>
      </c>
    </row>
    <row r="2598" spans="210:210" hidden="1">
      <c r="HB2598" s="85" t="s">
        <v>916</v>
      </c>
    </row>
    <row r="2599" spans="210:210" hidden="1">
      <c r="HB2599" s="85" t="s">
        <v>2458</v>
      </c>
    </row>
    <row r="2600" spans="210:210" hidden="1">
      <c r="HB2600" s="85" t="s">
        <v>917</v>
      </c>
    </row>
    <row r="2601" spans="210:210" hidden="1">
      <c r="HB2601" s="85" t="s">
        <v>918</v>
      </c>
    </row>
    <row r="2602" spans="210:210" hidden="1">
      <c r="HB2602" s="85" t="s">
        <v>919</v>
      </c>
    </row>
    <row r="2603" spans="210:210" hidden="1">
      <c r="HB2603" s="85" t="s">
        <v>920</v>
      </c>
    </row>
    <row r="2604" spans="210:210" hidden="1">
      <c r="HB2604" s="85" t="s">
        <v>921</v>
      </c>
    </row>
    <row r="2605" spans="210:210" hidden="1">
      <c r="HB2605" s="85" t="s">
        <v>1768</v>
      </c>
    </row>
    <row r="2606" spans="210:210" hidden="1">
      <c r="HB2606" s="85" t="s">
        <v>922</v>
      </c>
    </row>
    <row r="2607" spans="210:210" hidden="1">
      <c r="HB2607" s="85" t="s">
        <v>923</v>
      </c>
    </row>
    <row r="2608" spans="210:210" hidden="1">
      <c r="HB2608" s="85" t="s">
        <v>924</v>
      </c>
    </row>
    <row r="2609" spans="210:210" hidden="1">
      <c r="HB2609" s="85" t="s">
        <v>1516</v>
      </c>
    </row>
    <row r="2610" spans="210:210" hidden="1">
      <c r="HB2610" s="85" t="s">
        <v>2893</v>
      </c>
    </row>
    <row r="2611" spans="210:210" hidden="1">
      <c r="HB2611" s="85" t="s">
        <v>2459</v>
      </c>
    </row>
    <row r="2612" spans="210:210" hidden="1">
      <c r="HB2612" s="85" t="s">
        <v>925</v>
      </c>
    </row>
    <row r="2613" spans="210:210" hidden="1">
      <c r="HB2613" s="85" t="s">
        <v>750</v>
      </c>
    </row>
    <row r="2614" spans="210:210" hidden="1">
      <c r="HB2614" s="85" t="s">
        <v>751</v>
      </c>
    </row>
    <row r="2615" spans="210:210" hidden="1">
      <c r="HB2615" s="85" t="s">
        <v>752</v>
      </c>
    </row>
    <row r="2616" spans="210:210" hidden="1">
      <c r="HB2616" s="85" t="s">
        <v>2894</v>
      </c>
    </row>
    <row r="2617" spans="210:210" hidden="1">
      <c r="HB2617" s="85" t="s">
        <v>1769</v>
      </c>
    </row>
    <row r="2618" spans="210:210" hidden="1">
      <c r="HB2618" s="85" t="s">
        <v>753</v>
      </c>
    </row>
    <row r="2619" spans="210:210" hidden="1">
      <c r="HB2619" s="85" t="s">
        <v>754</v>
      </c>
    </row>
    <row r="2620" spans="210:210" hidden="1">
      <c r="HB2620" s="85" t="s">
        <v>755</v>
      </c>
    </row>
    <row r="2621" spans="210:210" hidden="1">
      <c r="HB2621" s="85" t="s">
        <v>756</v>
      </c>
    </row>
    <row r="2622" spans="210:210" hidden="1">
      <c r="HB2622" s="85" t="s">
        <v>757</v>
      </c>
    </row>
    <row r="2623" spans="210:210" hidden="1">
      <c r="HB2623" s="85" t="s">
        <v>758</v>
      </c>
    </row>
    <row r="2624" spans="210:210" hidden="1">
      <c r="HB2624" s="85" t="s">
        <v>1770</v>
      </c>
    </row>
    <row r="2625" spans="210:210" hidden="1">
      <c r="HB2625" s="85" t="s">
        <v>759</v>
      </c>
    </row>
    <row r="2626" spans="210:210" hidden="1">
      <c r="HB2626" s="85" t="s">
        <v>760</v>
      </c>
    </row>
    <row r="2627" spans="210:210" hidden="1">
      <c r="HB2627" s="85" t="s">
        <v>761</v>
      </c>
    </row>
    <row r="2628" spans="210:210" hidden="1">
      <c r="HB2628" s="85" t="s">
        <v>762</v>
      </c>
    </row>
    <row r="2629" spans="210:210" hidden="1">
      <c r="HB2629" s="85" t="s">
        <v>763</v>
      </c>
    </row>
    <row r="2630" spans="210:210" hidden="1">
      <c r="HB2630" s="85" t="s">
        <v>1771</v>
      </c>
    </row>
    <row r="2631" spans="210:210" hidden="1">
      <c r="HB2631" s="85" t="s">
        <v>764</v>
      </c>
    </row>
    <row r="2632" spans="210:210" hidden="1">
      <c r="HB2632" s="85" t="s">
        <v>2895</v>
      </c>
    </row>
    <row r="2633" spans="210:210" hidden="1">
      <c r="HB2633" s="85" t="s">
        <v>765</v>
      </c>
    </row>
    <row r="2634" spans="210:210" hidden="1">
      <c r="HB2634" s="85" t="s">
        <v>766</v>
      </c>
    </row>
    <row r="2635" spans="210:210" hidden="1">
      <c r="HB2635" s="85" t="s">
        <v>1517</v>
      </c>
    </row>
    <row r="2636" spans="210:210" hidden="1">
      <c r="HB2636" s="85" t="s">
        <v>1772</v>
      </c>
    </row>
    <row r="2637" spans="210:210" hidden="1">
      <c r="HB2637" s="85" t="s">
        <v>767</v>
      </c>
    </row>
    <row r="2638" spans="210:210" hidden="1">
      <c r="HB2638" s="85" t="s">
        <v>768</v>
      </c>
    </row>
    <row r="2639" spans="210:210" hidden="1">
      <c r="HB2639" s="85" t="s">
        <v>769</v>
      </c>
    </row>
    <row r="2640" spans="210:210" hidden="1">
      <c r="HB2640" s="85" t="s">
        <v>770</v>
      </c>
    </row>
    <row r="2641" spans="210:210" hidden="1">
      <c r="HB2641" s="85" t="s">
        <v>771</v>
      </c>
    </row>
    <row r="2642" spans="210:210" hidden="1">
      <c r="HB2642" s="85" t="s">
        <v>772</v>
      </c>
    </row>
    <row r="2643" spans="210:210" hidden="1">
      <c r="HB2643" s="85" t="s">
        <v>773</v>
      </c>
    </row>
    <row r="2644" spans="210:210" hidden="1">
      <c r="HB2644" s="85" t="s">
        <v>774</v>
      </c>
    </row>
    <row r="2645" spans="210:210" hidden="1">
      <c r="HB2645" s="85" t="s">
        <v>775</v>
      </c>
    </row>
    <row r="2646" spans="210:210" hidden="1">
      <c r="HB2646" s="85" t="s">
        <v>776</v>
      </c>
    </row>
    <row r="2647" spans="210:210" hidden="1">
      <c r="HB2647" s="85" t="s">
        <v>777</v>
      </c>
    </row>
    <row r="2648" spans="210:210" hidden="1">
      <c r="HB2648" s="85" t="s">
        <v>778</v>
      </c>
    </row>
    <row r="2649" spans="210:210" hidden="1">
      <c r="HB2649" s="85" t="s">
        <v>779</v>
      </c>
    </row>
    <row r="2650" spans="210:210" hidden="1">
      <c r="HB2650" s="85" t="s">
        <v>2460</v>
      </c>
    </row>
    <row r="2651" spans="210:210" hidden="1">
      <c r="HB2651" s="85" t="s">
        <v>2461</v>
      </c>
    </row>
    <row r="2652" spans="210:210" hidden="1">
      <c r="HB2652" s="85" t="s">
        <v>2462</v>
      </c>
    </row>
    <row r="2653" spans="210:210" hidden="1">
      <c r="HB2653" s="85" t="s">
        <v>2463</v>
      </c>
    </row>
    <row r="2654" spans="210:210" hidden="1">
      <c r="HB2654" s="85" t="s">
        <v>2464</v>
      </c>
    </row>
    <row r="2655" spans="210:210" hidden="1">
      <c r="HB2655" s="85" t="s">
        <v>2896</v>
      </c>
    </row>
    <row r="2656" spans="210:210" hidden="1">
      <c r="HB2656" s="85" t="s">
        <v>780</v>
      </c>
    </row>
    <row r="2657" spans="210:210" hidden="1">
      <c r="HB2657" s="85" t="s">
        <v>2897</v>
      </c>
    </row>
    <row r="2658" spans="210:210" hidden="1">
      <c r="HB2658" s="85" t="s">
        <v>1518</v>
      </c>
    </row>
    <row r="2659" spans="210:210" hidden="1">
      <c r="HB2659" s="85" t="s">
        <v>781</v>
      </c>
    </row>
    <row r="2660" spans="210:210" hidden="1">
      <c r="HB2660" s="85" t="s">
        <v>782</v>
      </c>
    </row>
    <row r="2661" spans="210:210" hidden="1">
      <c r="HB2661" s="85" t="s">
        <v>2898</v>
      </c>
    </row>
    <row r="2662" spans="210:210" hidden="1">
      <c r="HB2662" s="85" t="s">
        <v>1519</v>
      </c>
    </row>
    <row r="2663" spans="210:210" hidden="1">
      <c r="HB2663" s="85" t="s">
        <v>1520</v>
      </c>
    </row>
    <row r="2664" spans="210:210" hidden="1">
      <c r="HB2664" s="85" t="s">
        <v>1521</v>
      </c>
    </row>
    <row r="2665" spans="210:210" hidden="1">
      <c r="HB2665" s="85" t="s">
        <v>1522</v>
      </c>
    </row>
    <row r="2666" spans="210:210" hidden="1">
      <c r="HB2666" s="85" t="s">
        <v>1523</v>
      </c>
    </row>
    <row r="2667" spans="210:210" hidden="1">
      <c r="HB2667" s="85" t="s">
        <v>1524</v>
      </c>
    </row>
    <row r="2668" spans="210:210" hidden="1">
      <c r="HB2668" s="85" t="s">
        <v>783</v>
      </c>
    </row>
    <row r="2669" spans="210:210" hidden="1">
      <c r="HB2669" s="85" t="s">
        <v>321</v>
      </c>
    </row>
    <row r="2670" spans="210:210" hidden="1">
      <c r="HB2670" s="85" t="s">
        <v>322</v>
      </c>
    </row>
    <row r="2671" spans="210:210" hidden="1">
      <c r="HB2671" s="85" t="s">
        <v>2465</v>
      </c>
    </row>
    <row r="2672" spans="210:210" hidden="1">
      <c r="HB2672" s="85" t="s">
        <v>2899</v>
      </c>
    </row>
    <row r="2673" spans="210:210" hidden="1">
      <c r="HB2673" s="85" t="s">
        <v>323</v>
      </c>
    </row>
    <row r="2674" spans="210:210" hidden="1">
      <c r="HB2674" s="85" t="s">
        <v>1525</v>
      </c>
    </row>
    <row r="2675" spans="210:210" hidden="1">
      <c r="HB2675" s="85" t="s">
        <v>324</v>
      </c>
    </row>
    <row r="2676" spans="210:210" hidden="1">
      <c r="HB2676" s="85" t="s">
        <v>325</v>
      </c>
    </row>
    <row r="2677" spans="210:210" hidden="1">
      <c r="HB2677" s="85" t="s">
        <v>326</v>
      </c>
    </row>
    <row r="2678" spans="210:210" hidden="1">
      <c r="HB2678" s="85" t="s">
        <v>2900</v>
      </c>
    </row>
    <row r="2679" spans="210:210" hidden="1">
      <c r="HB2679" s="85" t="s">
        <v>1773</v>
      </c>
    </row>
    <row r="2680" spans="210:210" hidden="1">
      <c r="HB2680" s="85" t="s">
        <v>327</v>
      </c>
    </row>
    <row r="2681" spans="210:210" hidden="1">
      <c r="HB2681" s="85" t="s">
        <v>328</v>
      </c>
    </row>
    <row r="2682" spans="210:210" hidden="1">
      <c r="HB2682" s="85" t="s">
        <v>1774</v>
      </c>
    </row>
    <row r="2683" spans="210:210" hidden="1">
      <c r="HB2683" s="85" t="s">
        <v>329</v>
      </c>
    </row>
    <row r="2684" spans="210:210" hidden="1">
      <c r="HB2684" s="85" t="s">
        <v>2901</v>
      </c>
    </row>
    <row r="2685" spans="210:210" hidden="1">
      <c r="HB2685" s="9" t="s">
        <v>330</v>
      </c>
    </row>
    <row r="2686" spans="210:210" hidden="1">
      <c r="HB2686" s="9" t="s">
        <v>331</v>
      </c>
    </row>
    <row r="2687" spans="210:210" hidden="1">
      <c r="HB2687" s="9" t="s">
        <v>332</v>
      </c>
    </row>
    <row r="2688" spans="210:210" hidden="1">
      <c r="HB2688" s="9" t="s">
        <v>1526</v>
      </c>
    </row>
    <row r="2689" spans="210:210" hidden="1">
      <c r="HB2689" s="9" t="s">
        <v>2466</v>
      </c>
    </row>
    <row r="2690" spans="210:210" hidden="1">
      <c r="HB2690" s="9" t="s">
        <v>2902</v>
      </c>
    </row>
    <row r="2691" spans="210:210" hidden="1">
      <c r="HB2691" s="9" t="s">
        <v>333</v>
      </c>
    </row>
    <row r="2692" spans="210:210" hidden="1">
      <c r="HB2692" s="9" t="s">
        <v>1527</v>
      </c>
    </row>
    <row r="2693" spans="210:210" hidden="1">
      <c r="HB2693" s="9" t="s">
        <v>2903</v>
      </c>
    </row>
    <row r="2694" spans="210:210" hidden="1">
      <c r="HB2694" s="9" t="s">
        <v>334</v>
      </c>
    </row>
    <row r="2695" spans="210:210" hidden="1">
      <c r="HB2695" s="9" t="s">
        <v>1528</v>
      </c>
    </row>
    <row r="2696" spans="210:210" hidden="1">
      <c r="HB2696" s="9" t="s">
        <v>335</v>
      </c>
    </row>
    <row r="2697" spans="210:210" hidden="1">
      <c r="HB2697" s="9" t="s">
        <v>336</v>
      </c>
    </row>
    <row r="2698" spans="210:210" hidden="1">
      <c r="HB2698" s="9" t="s">
        <v>337</v>
      </c>
    </row>
    <row r="2699" spans="210:210" hidden="1">
      <c r="HB2699" s="9" t="s">
        <v>338</v>
      </c>
    </row>
    <row r="2700" spans="210:210" hidden="1">
      <c r="HB2700" s="9" t="s">
        <v>339</v>
      </c>
    </row>
    <row r="2701" spans="210:210" hidden="1">
      <c r="HB2701" s="9" t="s">
        <v>340</v>
      </c>
    </row>
    <row r="2702" spans="210:210" hidden="1">
      <c r="HB2702" s="9" t="s">
        <v>341</v>
      </c>
    </row>
    <row r="2703" spans="210:210" hidden="1">
      <c r="HB2703" s="9" t="s">
        <v>342</v>
      </c>
    </row>
    <row r="2704" spans="210:210" hidden="1">
      <c r="HB2704" s="9" t="s">
        <v>343</v>
      </c>
    </row>
    <row r="2705" spans="210:210" hidden="1">
      <c r="HB2705" s="9" t="s">
        <v>344</v>
      </c>
    </row>
    <row r="2706" spans="210:210" hidden="1">
      <c r="HB2706" s="9" t="s">
        <v>345</v>
      </c>
    </row>
    <row r="2707" spans="210:210" hidden="1">
      <c r="HB2707" s="9" t="s">
        <v>346</v>
      </c>
    </row>
    <row r="2708" spans="210:210" hidden="1">
      <c r="HB2708" s="9" t="s">
        <v>347</v>
      </c>
    </row>
    <row r="2709" spans="210:210" hidden="1">
      <c r="HB2709" s="9" t="s">
        <v>348</v>
      </c>
    </row>
    <row r="2710" spans="210:210" hidden="1">
      <c r="HB2710" s="9" t="s">
        <v>349</v>
      </c>
    </row>
    <row r="2711" spans="210:210" hidden="1">
      <c r="HB2711" s="9" t="s">
        <v>350</v>
      </c>
    </row>
    <row r="2712" spans="210:210" hidden="1">
      <c r="HB2712" s="9" t="s">
        <v>351</v>
      </c>
    </row>
    <row r="2713" spans="210:210" hidden="1">
      <c r="HB2713" s="9" t="s">
        <v>352</v>
      </c>
    </row>
    <row r="2714" spans="210:210" hidden="1">
      <c r="HB2714" s="9" t="s">
        <v>353</v>
      </c>
    </row>
    <row r="2715" spans="210:210" hidden="1">
      <c r="HB2715" s="9" t="s">
        <v>354</v>
      </c>
    </row>
    <row r="2716" spans="210:210" hidden="1">
      <c r="HB2716" s="9" t="s">
        <v>355</v>
      </c>
    </row>
    <row r="2717" spans="210:210" hidden="1">
      <c r="HB2717" s="9" t="s">
        <v>356</v>
      </c>
    </row>
    <row r="2718" spans="210:210" hidden="1">
      <c r="HB2718" s="9" t="s">
        <v>357</v>
      </c>
    </row>
    <row r="2719" spans="210:210" hidden="1">
      <c r="HB2719" s="9" t="s">
        <v>358</v>
      </c>
    </row>
    <row r="2720" spans="210:210" hidden="1">
      <c r="HB2720" s="9" t="s">
        <v>359</v>
      </c>
    </row>
    <row r="2721" spans="210:210" hidden="1">
      <c r="HB2721" s="9" t="s">
        <v>360</v>
      </c>
    </row>
    <row r="2722" spans="210:210" hidden="1">
      <c r="HB2722" s="9" t="s">
        <v>1775</v>
      </c>
    </row>
    <row r="2723" spans="210:210" hidden="1">
      <c r="HB2723" s="9" t="s">
        <v>1529</v>
      </c>
    </row>
    <row r="2724" spans="210:210" hidden="1">
      <c r="HB2724" s="9" t="s">
        <v>1530</v>
      </c>
    </row>
    <row r="2725" spans="210:210" hidden="1">
      <c r="HB2725" s="9" t="s">
        <v>1531</v>
      </c>
    </row>
    <row r="2726" spans="210:210" hidden="1">
      <c r="HB2726" s="9" t="s">
        <v>1532</v>
      </c>
    </row>
    <row r="2727" spans="210:210" hidden="1">
      <c r="HB2727" s="9" t="s">
        <v>1533</v>
      </c>
    </row>
    <row r="2728" spans="210:210" hidden="1">
      <c r="HB2728" s="9" t="s">
        <v>2208</v>
      </c>
    </row>
    <row r="2729" spans="210:210" hidden="1">
      <c r="HB2729" s="9" t="s">
        <v>2209</v>
      </c>
    </row>
    <row r="2730" spans="210:210" hidden="1">
      <c r="HB2730" s="9" t="s">
        <v>2210</v>
      </c>
    </row>
    <row r="2731" spans="210:210" hidden="1">
      <c r="HB2731" s="9" t="s">
        <v>2211</v>
      </c>
    </row>
    <row r="2732" spans="210:210" hidden="1">
      <c r="HB2732" s="9" t="s">
        <v>2467</v>
      </c>
    </row>
    <row r="2733" spans="210:210" hidden="1">
      <c r="HB2733" s="9" t="s">
        <v>2212</v>
      </c>
    </row>
    <row r="2734" spans="210:210" hidden="1">
      <c r="HB2734" s="9" t="s">
        <v>2468</v>
      </c>
    </row>
    <row r="2735" spans="210:210" hidden="1">
      <c r="HB2735" s="9" t="s">
        <v>2469</v>
      </c>
    </row>
    <row r="2736" spans="210:210" hidden="1">
      <c r="HB2736" s="9" t="s">
        <v>2470</v>
      </c>
    </row>
    <row r="2737" spans="210:210" hidden="1">
      <c r="HB2737" s="9" t="s">
        <v>2471</v>
      </c>
    </row>
    <row r="2738" spans="210:210" hidden="1">
      <c r="HB2738" s="9" t="s">
        <v>2472</v>
      </c>
    </row>
    <row r="2739" spans="210:210" hidden="1">
      <c r="HB2739" s="9" t="s">
        <v>2904</v>
      </c>
    </row>
    <row r="2740" spans="210:210" hidden="1">
      <c r="HB2740" s="9" t="s">
        <v>2905</v>
      </c>
    </row>
    <row r="2741" spans="210:210" hidden="1">
      <c r="HB2741" s="9" t="s">
        <v>2906</v>
      </c>
    </row>
    <row r="2742" spans="210:210" hidden="1">
      <c r="HB2742" s="9" t="s">
        <v>2907</v>
      </c>
    </row>
    <row r="2743" spans="210:210" hidden="1">
      <c r="HB2743" s="9" t="s">
        <v>2908</v>
      </c>
    </row>
    <row r="2744" spans="210:210" hidden="1">
      <c r="HB2744" s="9" t="s">
        <v>2909</v>
      </c>
    </row>
    <row r="2745" spans="210:210" hidden="1">
      <c r="HB2745" s="9" t="s">
        <v>2910</v>
      </c>
    </row>
    <row r="2746" spans="210:210" hidden="1">
      <c r="HB2746" s="9" t="s">
        <v>2911</v>
      </c>
    </row>
    <row r="2747" spans="210:210" hidden="1">
      <c r="HB2747" s="9" t="s">
        <v>2912</v>
      </c>
    </row>
    <row r="2748" spans="210:210" hidden="1">
      <c r="HB2748" s="9" t="s">
        <v>2913</v>
      </c>
    </row>
    <row r="2749" spans="210:210" hidden="1">
      <c r="HB2749" s="9" t="s">
        <v>2914</v>
      </c>
    </row>
    <row r="2750" spans="210:210" hidden="1">
      <c r="HB2750" s="9" t="s">
        <v>361</v>
      </c>
    </row>
    <row r="2751" spans="210:210" hidden="1">
      <c r="HB2751" s="9" t="s">
        <v>362</v>
      </c>
    </row>
    <row r="2752" spans="210:210" hidden="1">
      <c r="HB2752" s="9" t="s">
        <v>36</v>
      </c>
    </row>
    <row r="2753" spans="210:210" hidden="1">
      <c r="HB2753" s="9" t="s">
        <v>37</v>
      </c>
    </row>
    <row r="2754" spans="210:210" hidden="1">
      <c r="HB2754" s="9" t="s">
        <v>38</v>
      </c>
    </row>
    <row r="2755" spans="210:210" hidden="1">
      <c r="HB2755" s="9" t="s">
        <v>2213</v>
      </c>
    </row>
    <row r="2756" spans="210:210" hidden="1">
      <c r="HB2756" s="9" t="s">
        <v>2214</v>
      </c>
    </row>
    <row r="2757" spans="210:210" hidden="1">
      <c r="HB2757" s="9" t="s">
        <v>2473</v>
      </c>
    </row>
    <row r="2758" spans="210:210" hidden="1">
      <c r="HB2758" s="9" t="s">
        <v>2915</v>
      </c>
    </row>
    <row r="2759" spans="210:210" hidden="1">
      <c r="HB2759" s="9" t="s">
        <v>2916</v>
      </c>
    </row>
    <row r="2760" spans="210:210" hidden="1">
      <c r="HB2760" s="9" t="s">
        <v>39</v>
      </c>
    </row>
    <row r="2761" spans="210:210" hidden="1">
      <c r="HB2761" s="9" t="s">
        <v>1776</v>
      </c>
    </row>
    <row r="2762" spans="210:210" hidden="1">
      <c r="HB2762" s="9" t="s">
        <v>1777</v>
      </c>
    </row>
    <row r="2763" spans="210:210" hidden="1">
      <c r="HB2763" s="9" t="s">
        <v>40</v>
      </c>
    </row>
    <row r="2764" spans="210:210" hidden="1">
      <c r="HB2764" s="9" t="s">
        <v>1778</v>
      </c>
    </row>
    <row r="2765" spans="210:210" hidden="1">
      <c r="HB2765" s="9" t="s">
        <v>41</v>
      </c>
    </row>
    <row r="2766" spans="210:210" hidden="1">
      <c r="HB2766" s="9" t="s">
        <v>1534</v>
      </c>
    </row>
    <row r="2767" spans="210:210" hidden="1">
      <c r="HB2767" s="9" t="s">
        <v>2474</v>
      </c>
    </row>
    <row r="2768" spans="210:210" hidden="1">
      <c r="HB2768" s="9" t="s">
        <v>2917</v>
      </c>
    </row>
    <row r="2769" spans="210:210" hidden="1">
      <c r="HB2769" s="9" t="s">
        <v>1535</v>
      </c>
    </row>
    <row r="2770" spans="210:210" hidden="1">
      <c r="HB2770" s="9" t="s">
        <v>42</v>
      </c>
    </row>
    <row r="2771" spans="210:210" hidden="1">
      <c r="HB2771" s="9" t="s">
        <v>1536</v>
      </c>
    </row>
    <row r="2772" spans="210:210" hidden="1">
      <c r="HB2772" s="9" t="s">
        <v>43</v>
      </c>
    </row>
    <row r="2773" spans="210:210" hidden="1">
      <c r="HB2773" s="9" t="s">
        <v>44</v>
      </c>
    </row>
    <row r="2774" spans="210:210" hidden="1">
      <c r="HB2774" s="9" t="s">
        <v>45</v>
      </c>
    </row>
    <row r="2775" spans="210:210" hidden="1">
      <c r="HB2775" s="9" t="s">
        <v>46</v>
      </c>
    </row>
    <row r="2776" spans="210:210" hidden="1">
      <c r="HB2776" s="9" t="s">
        <v>2215</v>
      </c>
    </row>
    <row r="2777" spans="210:210" hidden="1">
      <c r="HB2777" s="9" t="s">
        <v>2475</v>
      </c>
    </row>
    <row r="2778" spans="210:210" hidden="1">
      <c r="HB2778" s="9" t="s">
        <v>2918</v>
      </c>
    </row>
    <row r="2779" spans="210:210" hidden="1">
      <c r="HB2779" s="9" t="s">
        <v>47</v>
      </c>
    </row>
    <row r="2780" spans="210:210" hidden="1">
      <c r="HB2780" s="9" t="s">
        <v>48</v>
      </c>
    </row>
    <row r="2781" spans="210:210" hidden="1">
      <c r="HB2781" s="9" t="s">
        <v>49</v>
      </c>
    </row>
    <row r="2782" spans="210:210" hidden="1">
      <c r="HB2782" s="9" t="s">
        <v>2476</v>
      </c>
    </row>
    <row r="2783" spans="210:210" hidden="1">
      <c r="HB2783" s="9" t="s">
        <v>2919</v>
      </c>
    </row>
    <row r="2784" spans="210:210" hidden="1">
      <c r="HB2784" s="9" t="s">
        <v>803</v>
      </c>
    </row>
    <row r="2785" spans="210:210" hidden="1">
      <c r="HB2785" s="9" t="s">
        <v>2216</v>
      </c>
    </row>
    <row r="2786" spans="210:210" hidden="1">
      <c r="HB2786" s="9" t="s">
        <v>804</v>
      </c>
    </row>
    <row r="2787" spans="210:210" hidden="1">
      <c r="HB2787" s="9" t="s">
        <v>1537</v>
      </c>
    </row>
    <row r="2788" spans="210:210" hidden="1">
      <c r="HB2788" s="9" t="s">
        <v>1779</v>
      </c>
    </row>
    <row r="2789" spans="210:210" hidden="1">
      <c r="HB2789" s="9" t="s">
        <v>1538</v>
      </c>
    </row>
    <row r="2790" spans="210:210" hidden="1">
      <c r="HB2790" s="9" t="s">
        <v>1780</v>
      </c>
    </row>
    <row r="2791" spans="210:210" hidden="1">
      <c r="HB2791" s="9" t="s">
        <v>1539</v>
      </c>
    </row>
    <row r="2792" spans="210:210" hidden="1">
      <c r="HB2792" s="9" t="s">
        <v>1540</v>
      </c>
    </row>
    <row r="2793" spans="210:210" hidden="1">
      <c r="HB2793" s="9" t="s">
        <v>805</v>
      </c>
    </row>
    <row r="2794" spans="210:210" hidden="1">
      <c r="HB2794" s="9" t="s">
        <v>806</v>
      </c>
    </row>
    <row r="2795" spans="210:210" hidden="1">
      <c r="HB2795" s="9" t="s">
        <v>807</v>
      </c>
    </row>
    <row r="2796" spans="210:210" hidden="1">
      <c r="HB2796" s="9" t="s">
        <v>2920</v>
      </c>
    </row>
    <row r="2797" spans="210:210" hidden="1">
      <c r="HB2797" s="9" t="s">
        <v>808</v>
      </c>
    </row>
    <row r="2798" spans="210:210" hidden="1">
      <c r="HB2798" s="9" t="s">
        <v>1541</v>
      </c>
    </row>
    <row r="2799" spans="210:210" hidden="1">
      <c r="HB2799" s="9" t="s">
        <v>2007</v>
      </c>
    </row>
    <row r="2800" spans="210:210" hidden="1">
      <c r="HB2800" s="9" t="s">
        <v>1542</v>
      </c>
    </row>
    <row r="2801" spans="210:210" hidden="1">
      <c r="HB2801" s="9" t="s">
        <v>809</v>
      </c>
    </row>
    <row r="2802" spans="210:210" hidden="1">
      <c r="HB2802" s="9" t="s">
        <v>810</v>
      </c>
    </row>
    <row r="2803" spans="210:210" hidden="1">
      <c r="HB2803" s="9" t="s">
        <v>811</v>
      </c>
    </row>
    <row r="2804" spans="210:210" hidden="1">
      <c r="HB2804" s="9" t="s">
        <v>812</v>
      </c>
    </row>
    <row r="2805" spans="210:210" hidden="1">
      <c r="HB2805" s="9" t="s">
        <v>2921</v>
      </c>
    </row>
    <row r="2806" spans="210:210" hidden="1">
      <c r="HB2806" s="9" t="s">
        <v>1543</v>
      </c>
    </row>
    <row r="2807" spans="210:210" hidden="1">
      <c r="HB2807" s="9" t="s">
        <v>2008</v>
      </c>
    </row>
    <row r="2808" spans="210:210" hidden="1">
      <c r="HB2808" s="9" t="s">
        <v>813</v>
      </c>
    </row>
    <row r="2809" spans="210:210" hidden="1">
      <c r="HB2809" s="9" t="s">
        <v>2217</v>
      </c>
    </row>
    <row r="2810" spans="210:210" hidden="1">
      <c r="HB2810" s="9" t="s">
        <v>2009</v>
      </c>
    </row>
    <row r="2811" spans="210:210" hidden="1">
      <c r="HB2811" s="9" t="s">
        <v>814</v>
      </c>
    </row>
    <row r="2812" spans="210:210" hidden="1">
      <c r="HB2812" s="9" t="s">
        <v>815</v>
      </c>
    </row>
    <row r="2813" spans="210:210" hidden="1">
      <c r="HB2813" s="9" t="s">
        <v>816</v>
      </c>
    </row>
    <row r="2814" spans="210:210" hidden="1">
      <c r="HB2814" s="9" t="s">
        <v>817</v>
      </c>
    </row>
    <row r="2815" spans="210:210" hidden="1">
      <c r="HB2815" s="9" t="s">
        <v>818</v>
      </c>
    </row>
    <row r="2816" spans="210:210" hidden="1">
      <c r="HB2816" s="9" t="s">
        <v>1544</v>
      </c>
    </row>
    <row r="2817" spans="210:210" hidden="1">
      <c r="HB2817" s="9" t="s">
        <v>819</v>
      </c>
    </row>
    <row r="2818" spans="210:210" hidden="1">
      <c r="HB2818" s="9" t="s">
        <v>820</v>
      </c>
    </row>
    <row r="2819" spans="210:210" hidden="1">
      <c r="HB2819" s="9" t="s">
        <v>821</v>
      </c>
    </row>
    <row r="2820" spans="210:210" hidden="1">
      <c r="HB2820" s="9" t="s">
        <v>822</v>
      </c>
    </row>
    <row r="2821" spans="210:210" hidden="1">
      <c r="HB2821" s="9" t="s">
        <v>823</v>
      </c>
    </row>
    <row r="2822" spans="210:210" hidden="1">
      <c r="HB2822" s="9" t="s">
        <v>1545</v>
      </c>
    </row>
    <row r="2823" spans="210:210" hidden="1">
      <c r="HB2823" s="9" t="s">
        <v>2922</v>
      </c>
    </row>
    <row r="2824" spans="210:210" hidden="1">
      <c r="HB2824" s="9" t="s">
        <v>824</v>
      </c>
    </row>
    <row r="2825" spans="210:210" hidden="1">
      <c r="HB2825" s="9" t="s">
        <v>825</v>
      </c>
    </row>
    <row r="2826" spans="210:210" hidden="1">
      <c r="HB2826" s="9" t="s">
        <v>826</v>
      </c>
    </row>
    <row r="2827" spans="210:210" hidden="1">
      <c r="HB2827" s="9" t="s">
        <v>827</v>
      </c>
    </row>
    <row r="2828" spans="210:210" hidden="1">
      <c r="HB2828" s="9" t="s">
        <v>828</v>
      </c>
    </row>
    <row r="2829" spans="210:210" hidden="1">
      <c r="HB2829" s="9" t="s">
        <v>829</v>
      </c>
    </row>
    <row r="2830" spans="210:210" hidden="1">
      <c r="HB2830" s="9" t="s">
        <v>830</v>
      </c>
    </row>
    <row r="2831" spans="210:210" hidden="1">
      <c r="HB2831" s="9" t="s">
        <v>831</v>
      </c>
    </row>
    <row r="2832" spans="210:210" hidden="1">
      <c r="HB2832" s="9" t="s">
        <v>832</v>
      </c>
    </row>
    <row r="2833" spans="210:210" hidden="1">
      <c r="HB2833" s="9" t="s">
        <v>2010</v>
      </c>
    </row>
    <row r="2834" spans="210:210" hidden="1">
      <c r="HB2834" s="9" t="s">
        <v>833</v>
      </c>
    </row>
    <row r="2835" spans="210:210" hidden="1">
      <c r="HB2835" s="9" t="s">
        <v>834</v>
      </c>
    </row>
    <row r="2836" spans="210:210" hidden="1">
      <c r="HB2836" s="9" t="s">
        <v>835</v>
      </c>
    </row>
    <row r="2837" spans="210:210" hidden="1">
      <c r="HB2837" s="9" t="s">
        <v>836</v>
      </c>
    </row>
    <row r="2838" spans="210:210" hidden="1">
      <c r="HB2838" s="9" t="s">
        <v>2011</v>
      </c>
    </row>
    <row r="2839" spans="210:210" hidden="1">
      <c r="HB2839" s="9" t="s">
        <v>837</v>
      </c>
    </row>
    <row r="2840" spans="210:210" hidden="1">
      <c r="HB2840" s="9" t="s">
        <v>838</v>
      </c>
    </row>
    <row r="2841" spans="210:210" hidden="1">
      <c r="HB2841" s="9" t="s">
        <v>839</v>
      </c>
    </row>
    <row r="2842" spans="210:210" hidden="1">
      <c r="HB2842" s="9" t="s">
        <v>840</v>
      </c>
    </row>
    <row r="2843" spans="210:210" hidden="1">
      <c r="HB2843" s="9" t="s">
        <v>841</v>
      </c>
    </row>
    <row r="2844" spans="210:210" hidden="1">
      <c r="HB2844" s="9" t="s">
        <v>842</v>
      </c>
    </row>
    <row r="2845" spans="210:210" hidden="1">
      <c r="HB2845" s="9" t="s">
        <v>2477</v>
      </c>
    </row>
    <row r="2846" spans="210:210" hidden="1">
      <c r="HB2846" s="9" t="s">
        <v>1898</v>
      </c>
    </row>
    <row r="2847" spans="210:210" hidden="1">
      <c r="HB2847" s="9" t="s">
        <v>1899</v>
      </c>
    </row>
    <row r="2848" spans="210:210" hidden="1">
      <c r="HB2848" s="9" t="s">
        <v>1900</v>
      </c>
    </row>
    <row r="2849" spans="210:210" hidden="1">
      <c r="HB2849" s="9" t="s">
        <v>2015</v>
      </c>
    </row>
    <row r="2850" spans="210:210" hidden="1">
      <c r="HB2850" s="9" t="s">
        <v>843</v>
      </c>
    </row>
    <row r="2851" spans="210:210" hidden="1">
      <c r="HB2851" s="9" t="s">
        <v>845</v>
      </c>
    </row>
    <row r="2852" spans="210:210" hidden="1">
      <c r="HB2852" s="9" t="s">
        <v>846</v>
      </c>
    </row>
    <row r="2853" spans="210:210" hidden="1">
      <c r="HB2853" s="9" t="s">
        <v>844</v>
      </c>
    </row>
    <row r="2854" spans="210:210" hidden="1">
      <c r="HB2854" s="9" t="s">
        <v>2923</v>
      </c>
    </row>
    <row r="2855" spans="210:210" hidden="1">
      <c r="HB2855" s="9" t="s">
        <v>2218</v>
      </c>
    </row>
    <row r="2856" spans="210:210" hidden="1">
      <c r="HB2856" s="9" t="s">
        <v>847</v>
      </c>
    </row>
    <row r="2857" spans="210:210" hidden="1">
      <c r="HB2857" s="9" t="s">
        <v>848</v>
      </c>
    </row>
    <row r="2858" spans="210:210" hidden="1">
      <c r="HB2858" s="9" t="s">
        <v>849</v>
      </c>
    </row>
    <row r="2859" spans="210:210" hidden="1">
      <c r="HB2859" s="9" t="s">
        <v>2924</v>
      </c>
    </row>
    <row r="2860" spans="210:210" hidden="1">
      <c r="HB2860" s="9" t="s">
        <v>850</v>
      </c>
    </row>
    <row r="2861" spans="210:210" hidden="1">
      <c r="HB2861" s="9" t="s">
        <v>1632</v>
      </c>
    </row>
    <row r="2862" spans="210:210" hidden="1">
      <c r="HB2862" s="9" t="s">
        <v>1546</v>
      </c>
    </row>
    <row r="2863" spans="210:210" hidden="1">
      <c r="HB2863" s="9" t="s">
        <v>1633</v>
      </c>
    </row>
    <row r="2864" spans="210:210" hidden="1">
      <c r="HB2864" s="9" t="s">
        <v>1634</v>
      </c>
    </row>
    <row r="2865" spans="210:210" hidden="1">
      <c r="HB2865" s="9" t="s">
        <v>2925</v>
      </c>
    </row>
    <row r="2866" spans="210:210" hidden="1">
      <c r="HB2866" s="9" t="s">
        <v>1635</v>
      </c>
    </row>
    <row r="2867" spans="210:210" hidden="1">
      <c r="HB2867" s="9" t="s">
        <v>1636</v>
      </c>
    </row>
    <row r="2868" spans="210:210" hidden="1">
      <c r="HB2868" s="9" t="s">
        <v>1637</v>
      </c>
    </row>
    <row r="2869" spans="210:210" hidden="1">
      <c r="HB2869" s="9" t="s">
        <v>1638</v>
      </c>
    </row>
    <row r="2870" spans="210:210" hidden="1">
      <c r="HB2870" s="9" t="s">
        <v>1639</v>
      </c>
    </row>
    <row r="2871" spans="210:210" hidden="1">
      <c r="HB2871" s="9" t="s">
        <v>1640</v>
      </c>
    </row>
    <row r="2872" spans="210:210" hidden="1">
      <c r="HB2872" s="9" t="s">
        <v>2926</v>
      </c>
    </row>
    <row r="2873" spans="210:210" hidden="1">
      <c r="HB2873" s="9" t="s">
        <v>2927</v>
      </c>
    </row>
    <row r="2874" spans="210:210" hidden="1">
      <c r="HB2874" s="9" t="s">
        <v>1641</v>
      </c>
    </row>
    <row r="2875" spans="210:210" hidden="1">
      <c r="HB2875" s="9" t="s">
        <v>1642</v>
      </c>
    </row>
    <row r="2876" spans="210:210" hidden="1">
      <c r="HB2876" s="9" t="s">
        <v>1643</v>
      </c>
    </row>
    <row r="2877" spans="210:210" hidden="1">
      <c r="HB2877" s="9" t="s">
        <v>1644</v>
      </c>
    </row>
    <row r="2878" spans="210:210" hidden="1">
      <c r="HB2878" s="9" t="s">
        <v>1645</v>
      </c>
    </row>
    <row r="2879" spans="210:210" hidden="1">
      <c r="HB2879" s="9" t="s">
        <v>1646</v>
      </c>
    </row>
    <row r="2880" spans="210:210" hidden="1">
      <c r="HB2880" s="9" t="s">
        <v>1647</v>
      </c>
    </row>
    <row r="2881" spans="210:210" hidden="1">
      <c r="HB2881" s="9" t="s">
        <v>1547</v>
      </c>
    </row>
    <row r="2882" spans="210:210" hidden="1">
      <c r="HB2882" s="9" t="s">
        <v>1648</v>
      </c>
    </row>
    <row r="2883" spans="210:210" hidden="1">
      <c r="HB2883" s="9" t="s">
        <v>1548</v>
      </c>
    </row>
    <row r="2884" spans="210:210" hidden="1">
      <c r="HB2884" s="9" t="s">
        <v>2012</v>
      </c>
    </row>
    <row r="2885" spans="210:210" hidden="1">
      <c r="HB2885" s="9" t="s">
        <v>2013</v>
      </c>
    </row>
    <row r="2886" spans="210:210" hidden="1">
      <c r="HB2886" s="9" t="s">
        <v>2219</v>
      </c>
    </row>
    <row r="2887" spans="210:210" hidden="1">
      <c r="HB2887" s="9" t="s">
        <v>2928</v>
      </c>
    </row>
    <row r="2888" spans="210:210" hidden="1">
      <c r="HB2888" s="9" t="s">
        <v>2014</v>
      </c>
    </row>
    <row r="2889" spans="210:210" hidden="1">
      <c r="HB2889" s="9" t="s">
        <v>1649</v>
      </c>
    </row>
    <row r="2890" spans="210:210" hidden="1">
      <c r="HB2890" s="9" t="s">
        <v>1895</v>
      </c>
    </row>
    <row r="2891" spans="210:210" hidden="1">
      <c r="HB2891" s="9" t="s">
        <v>1896</v>
      </c>
    </row>
    <row r="2892" spans="210:210" hidden="1">
      <c r="HB2892" s="9" t="s">
        <v>1897</v>
      </c>
    </row>
    <row r="2893" spans="210:210" hidden="1">
      <c r="HB2893" s="9" t="s">
        <v>1549</v>
      </c>
    </row>
    <row r="2894" spans="210:210" hidden="1">
      <c r="HB2894" s="9" t="s">
        <v>2929</v>
      </c>
    </row>
    <row r="2895" spans="210:210" hidden="1">
      <c r="HB2895" s="9" t="s">
        <v>1901</v>
      </c>
    </row>
    <row r="2896" spans="210:210" hidden="1">
      <c r="HB2896" s="9" t="s">
        <v>1902</v>
      </c>
    </row>
    <row r="2897" spans="210:210" hidden="1">
      <c r="HB2897" s="9" t="s">
        <v>1903</v>
      </c>
    </row>
    <row r="2898" spans="210:210" hidden="1">
      <c r="HB2898" s="9" t="s">
        <v>1904</v>
      </c>
    </row>
    <row r="2899" spans="210:210" hidden="1">
      <c r="HB2899" s="9" t="s">
        <v>106</v>
      </c>
    </row>
    <row r="2900" spans="210:210" hidden="1">
      <c r="HB2900" s="9" t="s">
        <v>107</v>
      </c>
    </row>
    <row r="2901" spans="210:210" hidden="1">
      <c r="HB2901" s="9" t="s">
        <v>108</v>
      </c>
    </row>
    <row r="2902" spans="210:210" hidden="1">
      <c r="HB2902" s="9" t="s">
        <v>2016</v>
      </c>
    </row>
    <row r="2903" spans="210:210" hidden="1">
      <c r="HB2903" s="9" t="s">
        <v>109</v>
      </c>
    </row>
    <row r="2904" spans="210:210" hidden="1">
      <c r="HB2904" s="9" t="s">
        <v>2930</v>
      </c>
    </row>
    <row r="2905" spans="210:210" hidden="1">
      <c r="HB2905" s="9" t="s">
        <v>110</v>
      </c>
    </row>
    <row r="2906" spans="210:210" hidden="1">
      <c r="HB2906" s="9" t="s">
        <v>111</v>
      </c>
    </row>
    <row r="2907" spans="210:210" hidden="1">
      <c r="HB2907" s="9" t="s">
        <v>2220</v>
      </c>
    </row>
    <row r="2908" spans="210:210" hidden="1">
      <c r="HB2908" s="9" t="s">
        <v>112</v>
      </c>
    </row>
    <row r="2909" spans="210:210" hidden="1">
      <c r="HB2909" s="9" t="s">
        <v>113</v>
      </c>
    </row>
    <row r="2910" spans="210:210" hidden="1">
      <c r="HB2910" s="9" t="s">
        <v>114</v>
      </c>
    </row>
    <row r="2911" spans="210:210" hidden="1">
      <c r="HB2911" s="9" t="s">
        <v>115</v>
      </c>
    </row>
    <row r="2912" spans="210:210" hidden="1">
      <c r="HB2912" s="9" t="s">
        <v>116</v>
      </c>
    </row>
    <row r="2913" spans="210:210" hidden="1">
      <c r="HB2913" s="9" t="s">
        <v>2017</v>
      </c>
    </row>
    <row r="2914" spans="210:210" hidden="1">
      <c r="HB2914" s="9" t="s">
        <v>117</v>
      </c>
    </row>
    <row r="2915" spans="210:210" hidden="1">
      <c r="HB2915" s="9" t="s">
        <v>118</v>
      </c>
    </row>
    <row r="2916" spans="210:210" hidden="1">
      <c r="HB2916" s="9" t="s">
        <v>119</v>
      </c>
    </row>
    <row r="2917" spans="210:210" hidden="1">
      <c r="HB2917" s="9" t="s">
        <v>120</v>
      </c>
    </row>
    <row r="2918" spans="210:210" hidden="1">
      <c r="HB2918" s="9" t="s">
        <v>121</v>
      </c>
    </row>
    <row r="2919" spans="210:210" hidden="1">
      <c r="HB2919" s="9" t="s">
        <v>122</v>
      </c>
    </row>
    <row r="2920" spans="210:210" hidden="1">
      <c r="HB2920" s="9" t="s">
        <v>123</v>
      </c>
    </row>
    <row r="2921" spans="210:210" hidden="1">
      <c r="HB2921" s="9" t="s">
        <v>124</v>
      </c>
    </row>
    <row r="2922" spans="210:210" hidden="1">
      <c r="HB2922" s="9" t="s">
        <v>125</v>
      </c>
    </row>
    <row r="2923" spans="210:210" hidden="1">
      <c r="HB2923" s="9" t="s">
        <v>126</v>
      </c>
    </row>
    <row r="2924" spans="210:210" hidden="1">
      <c r="HB2924" s="9" t="s">
        <v>127</v>
      </c>
    </row>
    <row r="2925" spans="210:210" hidden="1">
      <c r="HB2925" s="9" t="s">
        <v>128</v>
      </c>
    </row>
    <row r="2926" spans="210:210" hidden="1">
      <c r="HB2926" s="9" t="s">
        <v>129</v>
      </c>
    </row>
    <row r="2927" spans="210:210" hidden="1">
      <c r="HB2927" s="9" t="s">
        <v>130</v>
      </c>
    </row>
    <row r="2928" spans="210:210" hidden="1">
      <c r="HB2928" s="9" t="s">
        <v>131</v>
      </c>
    </row>
    <row r="2929" spans="210:210" hidden="1">
      <c r="HB2929" s="9" t="s">
        <v>132</v>
      </c>
    </row>
    <row r="2930" spans="210:210" hidden="1">
      <c r="HB2930" s="9" t="s">
        <v>133</v>
      </c>
    </row>
    <row r="2931" spans="210:210" hidden="1">
      <c r="HB2931" s="9" t="s">
        <v>134</v>
      </c>
    </row>
    <row r="2932" spans="210:210" hidden="1">
      <c r="HB2932" s="9" t="s">
        <v>135</v>
      </c>
    </row>
    <row r="2933" spans="210:210" hidden="1">
      <c r="HB2933" s="9" t="s">
        <v>136</v>
      </c>
    </row>
    <row r="2934" spans="210:210" hidden="1">
      <c r="HB2934" s="9" t="s">
        <v>137</v>
      </c>
    </row>
    <row r="2935" spans="210:210" hidden="1">
      <c r="HB2935" s="9" t="s">
        <v>138</v>
      </c>
    </row>
    <row r="2936" spans="210:210" hidden="1">
      <c r="HB2936" s="9" t="s">
        <v>139</v>
      </c>
    </row>
    <row r="2937" spans="210:210" hidden="1">
      <c r="HB2937" s="9" t="s">
        <v>1550</v>
      </c>
    </row>
    <row r="2938" spans="210:210" hidden="1">
      <c r="HB2938" s="9" t="s">
        <v>140</v>
      </c>
    </row>
    <row r="2939" spans="210:210" hidden="1">
      <c r="HB2939" s="9" t="s">
        <v>2018</v>
      </c>
    </row>
    <row r="2940" spans="210:210" hidden="1">
      <c r="HB2940" s="9" t="s">
        <v>141</v>
      </c>
    </row>
    <row r="2941" spans="210:210" hidden="1">
      <c r="HB2941" s="9" t="s">
        <v>2019</v>
      </c>
    </row>
    <row r="2942" spans="210:210" hidden="1">
      <c r="HB2942" s="9" t="s">
        <v>1551</v>
      </c>
    </row>
    <row r="2943" spans="210:210" hidden="1">
      <c r="HB2943" s="9" t="s">
        <v>2478</v>
      </c>
    </row>
    <row r="2944" spans="210:210" hidden="1">
      <c r="HB2944" s="9" t="s">
        <v>2931</v>
      </c>
    </row>
    <row r="2945" spans="210:210" hidden="1">
      <c r="HB2945" s="9" t="s">
        <v>2932</v>
      </c>
    </row>
    <row r="2946" spans="210:210" hidden="1">
      <c r="HB2946" s="9" t="s">
        <v>2933</v>
      </c>
    </row>
    <row r="2947" spans="210:210" hidden="1">
      <c r="HB2947" s="9" t="s">
        <v>2934</v>
      </c>
    </row>
    <row r="2948" spans="210:210" hidden="1">
      <c r="HB2948" s="9" t="s">
        <v>2935</v>
      </c>
    </row>
    <row r="2949" spans="210:210" hidden="1">
      <c r="HB2949" s="9" t="s">
        <v>2936</v>
      </c>
    </row>
    <row r="2950" spans="210:210" hidden="1">
      <c r="HB2950" s="9" t="s">
        <v>2937</v>
      </c>
    </row>
    <row r="2951" spans="210:210" hidden="1">
      <c r="HB2951" s="9" t="s">
        <v>2020</v>
      </c>
    </row>
    <row r="2952" spans="210:210" hidden="1">
      <c r="HB2952" s="9" t="s">
        <v>142</v>
      </c>
    </row>
    <row r="2953" spans="210:210" hidden="1">
      <c r="HB2953" s="9" t="s">
        <v>2479</v>
      </c>
    </row>
    <row r="2954" spans="210:210" hidden="1">
      <c r="HB2954" s="9" t="s">
        <v>143</v>
      </c>
    </row>
    <row r="2955" spans="210:210" hidden="1">
      <c r="HB2955" s="9" t="s">
        <v>144</v>
      </c>
    </row>
    <row r="2956" spans="210:210" hidden="1">
      <c r="HB2956" s="9" t="s">
        <v>2221</v>
      </c>
    </row>
    <row r="2957" spans="210:210" hidden="1">
      <c r="HB2957" s="9" t="s">
        <v>145</v>
      </c>
    </row>
    <row r="2958" spans="210:210" hidden="1">
      <c r="HB2958" s="9" t="s">
        <v>146</v>
      </c>
    </row>
    <row r="2959" spans="210:210" hidden="1">
      <c r="HB2959" s="9" t="s">
        <v>147</v>
      </c>
    </row>
    <row r="2960" spans="210:210" hidden="1">
      <c r="HB2960" s="9" t="s">
        <v>148</v>
      </c>
    </row>
    <row r="2961" spans="210:210" hidden="1">
      <c r="HB2961" s="9" t="s">
        <v>2938</v>
      </c>
    </row>
    <row r="2962" spans="210:210" hidden="1">
      <c r="HB2962" s="9" t="s">
        <v>502</v>
      </c>
    </row>
    <row r="2963" spans="210:210" hidden="1">
      <c r="HB2963" s="9" t="s">
        <v>503</v>
      </c>
    </row>
    <row r="2964" spans="210:210" hidden="1">
      <c r="HB2964" s="9" t="s">
        <v>2939</v>
      </c>
    </row>
    <row r="2965" spans="210:210" hidden="1">
      <c r="HB2965" s="9" t="s">
        <v>504</v>
      </c>
    </row>
    <row r="2966" spans="210:210" hidden="1">
      <c r="HB2966" s="9" t="s">
        <v>2021</v>
      </c>
    </row>
    <row r="2967" spans="210:210" hidden="1">
      <c r="HB2967" s="9" t="s">
        <v>505</v>
      </c>
    </row>
    <row r="2968" spans="210:210" hidden="1">
      <c r="HB2968" s="9" t="s">
        <v>506</v>
      </c>
    </row>
    <row r="2969" spans="210:210" hidden="1">
      <c r="HB2969" s="9" t="s">
        <v>507</v>
      </c>
    </row>
    <row r="2970" spans="210:210" hidden="1">
      <c r="HB2970" s="9" t="s">
        <v>508</v>
      </c>
    </row>
    <row r="2971" spans="210:210" hidden="1">
      <c r="HB2971" s="9" t="s">
        <v>509</v>
      </c>
    </row>
    <row r="2972" spans="210:210" hidden="1">
      <c r="HB2972" s="9" t="s">
        <v>1552</v>
      </c>
    </row>
    <row r="2973" spans="210:210" hidden="1">
      <c r="HB2973" s="9" t="s">
        <v>1553</v>
      </c>
    </row>
    <row r="2974" spans="210:210" hidden="1">
      <c r="HB2974" s="9" t="s">
        <v>510</v>
      </c>
    </row>
    <row r="2975" spans="210:210" hidden="1">
      <c r="HB2975" s="9" t="s">
        <v>511</v>
      </c>
    </row>
    <row r="2976" spans="210:210" hidden="1">
      <c r="HB2976" s="9" t="s">
        <v>512</v>
      </c>
    </row>
    <row r="2977" spans="210:210" hidden="1">
      <c r="HB2977" s="9" t="s">
        <v>513</v>
      </c>
    </row>
    <row r="2978" spans="210:210" hidden="1">
      <c r="HB2978" s="9" t="s">
        <v>1554</v>
      </c>
    </row>
    <row r="2979" spans="210:210" hidden="1">
      <c r="HB2979" s="9" t="s">
        <v>514</v>
      </c>
    </row>
    <row r="2980" spans="210:210" hidden="1">
      <c r="HB2980" s="9" t="s">
        <v>2222</v>
      </c>
    </row>
    <row r="2981" spans="210:210" hidden="1">
      <c r="HB2981" s="9" t="s">
        <v>1555</v>
      </c>
    </row>
    <row r="2982" spans="210:210" hidden="1">
      <c r="HB2982" s="9" t="s">
        <v>2940</v>
      </c>
    </row>
    <row r="2983" spans="210:210" hidden="1">
      <c r="HB2983" s="9" t="s">
        <v>2941</v>
      </c>
    </row>
    <row r="2984" spans="210:210" hidden="1">
      <c r="HB2984" s="9" t="s">
        <v>515</v>
      </c>
    </row>
    <row r="2985" spans="210:210" hidden="1">
      <c r="HB2985" s="9" t="s">
        <v>516</v>
      </c>
    </row>
    <row r="2986" spans="210:210" hidden="1">
      <c r="HB2986" s="9" t="s">
        <v>1556</v>
      </c>
    </row>
    <row r="2987" spans="210:210" hidden="1">
      <c r="HB2987" s="9" t="s">
        <v>517</v>
      </c>
    </row>
    <row r="2988" spans="210:210" hidden="1">
      <c r="HB2988" s="9" t="s">
        <v>518</v>
      </c>
    </row>
    <row r="2989" spans="210:210" hidden="1">
      <c r="HB2989" s="9" t="s">
        <v>519</v>
      </c>
    </row>
    <row r="2990" spans="210:210" hidden="1">
      <c r="HB2990" s="9" t="s">
        <v>520</v>
      </c>
    </row>
    <row r="2991" spans="210:210" hidden="1">
      <c r="HB2991" s="9" t="s">
        <v>25</v>
      </c>
    </row>
    <row r="2992" spans="210:210" hidden="1">
      <c r="HB2992" s="9" t="s">
        <v>2942</v>
      </c>
    </row>
    <row r="2993" spans="210:210" hidden="1">
      <c r="HB2993" s="9" t="s">
        <v>521</v>
      </c>
    </row>
    <row r="2994" spans="210:210" hidden="1">
      <c r="HB2994" s="9" t="s">
        <v>522</v>
      </c>
    </row>
    <row r="2995" spans="210:210" hidden="1">
      <c r="HB2995" s="9" t="s">
        <v>177</v>
      </c>
    </row>
    <row r="2996" spans="210:210" hidden="1">
      <c r="HB2996" s="9" t="s">
        <v>178</v>
      </c>
    </row>
    <row r="2997" spans="210:210" hidden="1">
      <c r="HB2997" s="9" t="s">
        <v>179</v>
      </c>
    </row>
    <row r="2998" spans="210:210" hidden="1">
      <c r="HB2998" s="9" t="s">
        <v>180</v>
      </c>
    </row>
    <row r="2999" spans="210:210" hidden="1">
      <c r="HB2999" s="9" t="s">
        <v>181</v>
      </c>
    </row>
    <row r="3000" spans="210:210" hidden="1">
      <c r="HB3000" s="9" t="s">
        <v>182</v>
      </c>
    </row>
    <row r="3001" spans="210:210" hidden="1">
      <c r="HB3001" s="9" t="s">
        <v>183</v>
      </c>
    </row>
    <row r="3002" spans="210:210" hidden="1">
      <c r="HB3002" s="9" t="s">
        <v>184</v>
      </c>
    </row>
    <row r="3003" spans="210:210" hidden="1">
      <c r="HB3003" s="9" t="s">
        <v>185</v>
      </c>
    </row>
    <row r="3004" spans="210:210" hidden="1">
      <c r="HB3004" s="9" t="s">
        <v>2022</v>
      </c>
    </row>
    <row r="3005" spans="210:210" hidden="1">
      <c r="HB3005" s="9" t="s">
        <v>186</v>
      </c>
    </row>
    <row r="3006" spans="210:210" hidden="1">
      <c r="HB3006" s="9" t="s">
        <v>187</v>
      </c>
    </row>
    <row r="3007" spans="210:210" hidden="1">
      <c r="HB3007" s="9" t="s">
        <v>2223</v>
      </c>
    </row>
    <row r="3008" spans="210:210" hidden="1">
      <c r="HB3008" s="9" t="s">
        <v>188</v>
      </c>
    </row>
    <row r="3009" spans="210:210" hidden="1">
      <c r="HB3009" s="9" t="s">
        <v>189</v>
      </c>
    </row>
    <row r="3010" spans="210:210" hidden="1">
      <c r="HB3010" s="9" t="s">
        <v>190</v>
      </c>
    </row>
    <row r="3011" spans="210:210" hidden="1">
      <c r="HB3011" s="9" t="s">
        <v>191</v>
      </c>
    </row>
    <row r="3012" spans="210:210"/>
    <row r="3013" spans="210:210"/>
    <row r="3014" spans="210:210"/>
    <row r="3015" spans="210:210"/>
    <row r="3016" spans="210:210"/>
    <row r="3017" spans="210:210"/>
    <row r="3018" spans="210:210"/>
    <row r="3019" spans="210:210"/>
    <row r="3020" spans="210:210"/>
    <row r="3021" spans="210:210"/>
    <row r="3022" spans="210:210"/>
    <row r="3023" spans="210:210"/>
    <row r="3024" spans="210:210"/>
    <row r="3025"/>
    <row r="3026"/>
    <row r="3027"/>
  </sheetData>
  <sheetProtection algorithmName="SHA-512" hashValue="JuH4bHz4DVkaMwVFp5sHWK3RsjZ2yOT0BOKHn3m1ZNUc0UmchKTaeL4/oxXpXJbCA4vr/8aqOckP8572XzqjGw==" saltValue="6Ts43M3C/7C4fed0aI5xqg==" spinCount="100000" sheet="1" autoFilter="0"/>
  <mergeCells count="14">
    <mergeCell ref="M11:N11"/>
    <mergeCell ref="T6:V6"/>
    <mergeCell ref="M8:N8"/>
    <mergeCell ref="T7:W7"/>
    <mergeCell ref="D6:F6"/>
    <mergeCell ref="D7:F7"/>
    <mergeCell ref="D8:F8"/>
    <mergeCell ref="D9:F9"/>
    <mergeCell ref="D10:F10"/>
    <mergeCell ref="M10:N10"/>
    <mergeCell ref="D11:F11"/>
    <mergeCell ref="M7:N7"/>
    <mergeCell ref="T10:V10"/>
    <mergeCell ref="T9:V9"/>
  </mergeCells>
  <phoneticPr fontId="0" type="noConversion"/>
  <dataValidations xWindow="891" yWindow="532" count="17">
    <dataValidation type="list" allowBlank="1" showInputMessage="1" showErrorMessage="1" sqref="T6:V6" xr:uid="{00000000-0002-0000-0000-000000000000}">
      <formula1>$HB$2:$HB$11</formula1>
    </dataValidation>
    <dataValidation allowBlank="1" showInputMessage="1" showErrorMessage="1" prompt="Dopňte období, které reportujete. Začátek je vždy 1.8.2019." sqref="T10:V10" xr:uid="{00000000-0002-0000-0000-000002000000}"/>
    <dataValidation type="decimal" errorStyle="warning" allowBlank="1" showInputMessage="1" showErrorMessage="1" errorTitle="Délka studia" error="Délka studia by měla být v rozmezí 14 dnů - 6 měsíců!" prompt="Délka zahraničního pobytu by měla být v rozmezí 14 dnů až 6 měsíců včetně dnů na cestu v případě studijních pobytů a 1 měsíc až 6 měsíců včetně dnů na cestu pro stáže!" sqref="O14:O100" xr:uid="{00000000-0002-0000-0000-000003000000}">
      <formula1>14</formula1>
      <formula2>184</formula2>
    </dataValidation>
    <dataValidation type="whole" errorStyle="warning" allowBlank="1" showInputMessage="1" showErrorMessage="1" error="Zadejte pouze celé číslo._x000a_Číslo by nemělo být menší než 20. V případě bledned mobility může být však nižší." sqref="P15:P100" xr:uid="{00000000-0002-0000-0000-000004000000}">
      <formula1>20</formula1>
      <formula2>1000</formula2>
    </dataValidation>
    <dataValidation type="list" allowBlank="1" showInputMessage="1" showErrorMessage="1" errorTitle="Nationality" error="Gender &quot;F=Female, M=Male&quot;" sqref="E14:E100" xr:uid="{00000000-0002-0000-0000-000005000000}">
      <formula1>$GP$15:$GP$16</formula1>
    </dataValidation>
    <dataValidation type="list" allowBlank="1" showInputMessage="1" showErrorMessage="1" errorTitle="Host Country" error="Zadejte pouze platný kód země!" sqref="K14:K100 I14:I100" xr:uid="{00000000-0002-0000-0000-000006000000}">
      <formula1>$GY$2:$GY$5</formula1>
    </dataValidation>
    <dataValidation type="list" allowBlank="1" showInputMessage="1" showErrorMessage="1" errorTitle="Důvod dřívějšího návratu" error="Zadávejte pouze platnou hodnotu:_x000a_100 – 499 KM_x000a_500 – 1999 KM_x000a_2000 – 2999 KM_x000a_3000 – 3999 KM_x000a__x000a_" sqref="Q14:Q100" xr:uid="{00000000-0002-0000-0000-000007000000}">
      <formula1>$GD$18:$GD$21</formula1>
    </dataValidation>
    <dataValidation type="decimal" allowBlank="1" showInputMessage="1" showErrorMessage="1" error="Vkládejte, prosím, pouze číselné hodnoty!" sqref="T14:T100" xr:uid="{00000000-0002-0000-0000-000009000000}">
      <formula1>0</formula1>
      <formula2>200000</formula2>
    </dataValidation>
    <dataValidation type="list" allowBlank="1" showInputMessage="1" showErrorMessage="1" error="Navýšené měsíční stipendium o 200 EUR ze socioekonomických důvodů &quot;Y=YES, N=NO&quot;" sqref="F14:F100" xr:uid="{00000000-0002-0000-0000-00000A000000}">
      <formula1>$GN$15:$GN$16</formula1>
    </dataValidation>
    <dataValidation type="list" allowBlank="1" showInputMessage="1" showErrorMessage="1" error="Vkládejte, prosím, pouze číselné hodnoty 0 nebo 150!" sqref="U14:U100" xr:uid="{00000000-0002-0000-0000-00000B000000}">
      <formula1>$GJ$15:$GJ$16</formula1>
    </dataValidation>
    <dataValidation type="list" allowBlank="1" showInputMessage="1" showErrorMessage="1" error="Type of student mobility &quot;Study period, Traineeship, Combined study period with traineeship&quot;" sqref="D14:D100" xr:uid="{00000000-0002-0000-0000-00000C000000}">
      <formula1>$GN$19:$GN$21</formula1>
    </dataValidation>
    <dataValidation type="whole" allowBlank="1" showInputMessage="1" showErrorMessage="1" error="Pouze celé číslo!" sqref="H14:H100" xr:uid="{00000000-0002-0000-0000-00000D000000}">
      <formula1>0</formula1>
      <formula2>200</formula2>
    </dataValidation>
    <dataValidation type="date" operator="greaterThan" allowBlank="1" showInputMessage="1" showErrorMessage="1" errorTitle="Mobility start date" error="Zadejte pouze platnou hodnotu:_x000a_od 1.8.2019." prompt="Zahájení mobility nejdříve 1.8.2019" sqref="M14:M100" xr:uid="{00000000-0002-0000-0000-00000E000000}">
      <formula1>43677</formula1>
    </dataValidation>
    <dataValidation type="list" allowBlank="1" showInputMessage="1" showErrorMessage="1" sqref="G14:G100" xr:uid="{00000000-0002-0000-0000-00000F000000}">
      <formula1>$GR$15:$GR$18</formula1>
    </dataValidation>
    <dataValidation type="date" allowBlank="1" showInputMessage="1" showErrorMessage="1" errorTitle="Mobility end date" error="Zadejte pouze platnou hodnotu:_x000a_od 1.8.2019 do 31.8.2021_x000a_Délka mobility min. 14 dnů." prompt="Ukončení mobility nejpozději 31.8.2021" sqref="N14:N100" xr:uid="{00000000-0002-0000-0000-000010000000}">
      <formula1>43691</formula1>
      <formula2>44439</formula2>
    </dataValidation>
    <dataValidation type="list" allowBlank="1" showInputMessage="1" showErrorMessage="1" sqref="T9" xr:uid="{00000000-0002-0000-0000-000001000000}">
      <formula1>$GD$25:$GD$28</formula1>
    </dataValidation>
    <dataValidation type="whole" errorStyle="warning" allowBlank="1" showInputMessage="1" showErrorMessage="1" error="Zadejte pouze celé číslo._x000a_Číslo by nemělo být menší než 20. V případě blended mobility může být však nižší." sqref="P14" xr:uid="{ABE70A22-56D6-4412-A634-6D8EEA2957BC}">
      <formula1>20</formula1>
      <formula2>1000</formula2>
    </dataValidation>
  </dataValidations>
  <printOptions gridLines="1"/>
  <pageMargins left="0.23622047244094491" right="0.17" top="0.59055118110236227" bottom="0.59055118110236227" header="0.31496062992125984" footer="0.31496062992125984"/>
  <pageSetup paperSize="9" scale="57" fitToHeight="10" orientation="landscape" r:id="rId1"/>
  <headerFooter alignWithMargins="0">
    <oddFooter>&amp;CStránka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2">
    <pageSetUpPr fitToPage="1"/>
  </sheetPr>
  <dimension ref="A1:C36"/>
  <sheetViews>
    <sheetView zoomScale="90" workbookViewId="0">
      <pane ySplit="2" topLeftCell="A3" activePane="bottomLeft" state="frozen"/>
      <selection pane="bottomLeft" activeCell="B35" sqref="B35"/>
    </sheetView>
  </sheetViews>
  <sheetFormatPr defaultColWidth="9.1796875" defaultRowHeight="12.5"/>
  <cols>
    <col min="1" max="1" width="44.26953125" style="54" bestFit="1" customWidth="1"/>
    <col min="2" max="2" width="104.1796875" style="52" customWidth="1"/>
    <col min="3" max="3" width="16.54296875" style="52" bestFit="1" customWidth="1"/>
    <col min="4" max="16384" width="9.1796875" style="52"/>
  </cols>
  <sheetData>
    <row r="1" spans="1:3" ht="27" customHeight="1">
      <c r="A1" s="55" t="s">
        <v>2977</v>
      </c>
      <c r="B1" s="58"/>
      <c r="C1" s="58"/>
    </row>
    <row r="2" spans="1:3" ht="25" customHeight="1">
      <c r="A2" s="56" t="s">
        <v>555</v>
      </c>
      <c r="B2" s="57" t="s">
        <v>556</v>
      </c>
      <c r="C2" s="62" t="s">
        <v>1908</v>
      </c>
    </row>
    <row r="3" spans="1:3" ht="25" customHeight="1">
      <c r="A3" s="59" t="s">
        <v>926</v>
      </c>
      <c r="B3" s="67" t="s">
        <v>1909</v>
      </c>
      <c r="C3" s="63" t="s">
        <v>2975</v>
      </c>
    </row>
    <row r="4" spans="1:3" ht="25" customHeight="1">
      <c r="A4" s="60" t="s">
        <v>927</v>
      </c>
      <c r="B4" s="68" t="s">
        <v>1910</v>
      </c>
      <c r="C4" s="64" t="s">
        <v>2976</v>
      </c>
    </row>
    <row r="5" spans="1:3" ht="25" customHeight="1">
      <c r="A5" s="60" t="s">
        <v>2947</v>
      </c>
      <c r="B5" s="68" t="s">
        <v>3002</v>
      </c>
      <c r="C5" s="64" t="s">
        <v>2985</v>
      </c>
    </row>
    <row r="6" spans="1:3" ht="25" customHeight="1">
      <c r="A6" s="60" t="s">
        <v>2951</v>
      </c>
      <c r="B6" s="68" t="s">
        <v>2974</v>
      </c>
      <c r="C6" s="64" t="s">
        <v>2953</v>
      </c>
    </row>
    <row r="7" spans="1:3" ht="25" customHeight="1">
      <c r="A7" s="92" t="s">
        <v>2997</v>
      </c>
      <c r="B7" s="93" t="s">
        <v>2998</v>
      </c>
      <c r="C7" s="95" t="s">
        <v>1277</v>
      </c>
    </row>
    <row r="8" spans="1:3" ht="25" customHeight="1">
      <c r="A8" s="148" t="s">
        <v>3006</v>
      </c>
      <c r="B8" s="93" t="s">
        <v>3012</v>
      </c>
      <c r="C8" s="160" t="s">
        <v>3008</v>
      </c>
    </row>
    <row r="9" spans="1:3" ht="25" customHeight="1">
      <c r="A9" s="149"/>
      <c r="B9" s="93" t="s">
        <v>3014</v>
      </c>
      <c r="C9" s="161"/>
    </row>
    <row r="10" spans="1:3" ht="25" customHeight="1">
      <c r="A10" s="149"/>
      <c r="B10" s="93" t="s">
        <v>3013</v>
      </c>
      <c r="C10" s="161"/>
    </row>
    <row r="11" spans="1:3" ht="25" customHeight="1">
      <c r="A11" s="150"/>
      <c r="B11" s="127" t="s">
        <v>3015</v>
      </c>
      <c r="C11" s="162"/>
    </row>
    <row r="12" spans="1:3" ht="25" customHeight="1">
      <c r="A12" s="92" t="s">
        <v>2992</v>
      </c>
      <c r="B12" s="93" t="s">
        <v>3003</v>
      </c>
      <c r="C12" s="95" t="s">
        <v>2994</v>
      </c>
    </row>
    <row r="13" spans="1:3" s="83" customFormat="1" ht="25" customHeight="1">
      <c r="A13" s="92" t="s">
        <v>2955</v>
      </c>
      <c r="B13" s="68" t="s">
        <v>2979</v>
      </c>
      <c r="C13" s="96" t="s">
        <v>24</v>
      </c>
    </row>
    <row r="14" spans="1:3" ht="25" customHeight="1">
      <c r="A14" s="60" t="s">
        <v>2954</v>
      </c>
      <c r="B14" s="68" t="s">
        <v>3004</v>
      </c>
      <c r="C14" s="64" t="s">
        <v>2983</v>
      </c>
    </row>
    <row r="15" spans="1:3" ht="25" customHeight="1">
      <c r="A15" s="60" t="s">
        <v>881</v>
      </c>
      <c r="B15" s="68" t="s">
        <v>2943</v>
      </c>
      <c r="C15" s="64" t="s">
        <v>1598</v>
      </c>
    </row>
    <row r="16" spans="1:3" ht="25" customHeight="1">
      <c r="A16" s="60" t="s">
        <v>19</v>
      </c>
      <c r="B16" s="68" t="s">
        <v>2978</v>
      </c>
      <c r="C16" s="64" t="s">
        <v>2984</v>
      </c>
    </row>
    <row r="17" spans="1:3" ht="25" customHeight="1">
      <c r="A17" s="148" t="s">
        <v>2480</v>
      </c>
      <c r="B17" s="68" t="s">
        <v>3018</v>
      </c>
      <c r="C17" s="157">
        <v>43692</v>
      </c>
    </row>
    <row r="18" spans="1:3" ht="25" customHeight="1">
      <c r="A18" s="149"/>
      <c r="B18" s="68" t="s">
        <v>3019</v>
      </c>
      <c r="C18" s="158"/>
    </row>
    <row r="19" spans="1:3" ht="25" customHeight="1">
      <c r="A19" s="149"/>
      <c r="B19" s="68" t="s">
        <v>3024</v>
      </c>
      <c r="C19" s="158"/>
    </row>
    <row r="20" spans="1:3" ht="25" customHeight="1">
      <c r="A20" s="150"/>
      <c r="B20" s="127" t="s">
        <v>3016</v>
      </c>
      <c r="C20" s="159"/>
    </row>
    <row r="21" spans="1:3" ht="25" customHeight="1">
      <c r="A21" s="148" t="s">
        <v>2481</v>
      </c>
      <c r="B21" s="127" t="s">
        <v>3020</v>
      </c>
      <c r="C21" s="157">
        <v>43709</v>
      </c>
    </row>
    <row r="22" spans="1:3" ht="25" customHeight="1">
      <c r="A22" s="149"/>
      <c r="B22" s="127" t="s">
        <v>3021</v>
      </c>
      <c r="C22" s="158"/>
    </row>
    <row r="23" spans="1:3" ht="25" customHeight="1">
      <c r="A23" s="149"/>
      <c r="B23" s="127" t="s">
        <v>3023</v>
      </c>
      <c r="C23" s="158"/>
    </row>
    <row r="24" spans="1:3" ht="25" customHeight="1">
      <c r="A24" s="150"/>
      <c r="B24" s="127" t="s">
        <v>3017</v>
      </c>
      <c r="C24" s="159"/>
    </row>
    <row r="25" spans="1:3" ht="25" customHeight="1">
      <c r="A25" s="60" t="s">
        <v>2980</v>
      </c>
      <c r="B25" s="93" t="s">
        <v>2991</v>
      </c>
      <c r="C25" s="65">
        <v>108</v>
      </c>
    </row>
    <row r="26" spans="1:3" ht="25" customHeight="1">
      <c r="A26" s="133" t="s">
        <v>3011</v>
      </c>
      <c r="B26" s="127" t="s">
        <v>3027</v>
      </c>
      <c r="C26" s="134">
        <v>20</v>
      </c>
    </row>
    <row r="27" spans="1:3" s="53" customFormat="1" ht="26.25" customHeight="1">
      <c r="A27" s="92" t="s">
        <v>2957</v>
      </c>
      <c r="B27" s="127" t="s">
        <v>3028</v>
      </c>
      <c r="C27" s="94" t="s">
        <v>2962</v>
      </c>
    </row>
    <row r="28" spans="1:3" s="53" customFormat="1" ht="25" customHeight="1">
      <c r="A28" s="60" t="s">
        <v>2966</v>
      </c>
      <c r="B28" s="127" t="s">
        <v>3029</v>
      </c>
      <c r="C28" s="66">
        <v>275</v>
      </c>
    </row>
    <row r="29" spans="1:3" ht="33.75" customHeight="1">
      <c r="A29" s="151" t="s">
        <v>2967</v>
      </c>
      <c r="B29" s="68" t="s">
        <v>3005</v>
      </c>
      <c r="C29" s="154">
        <v>0</v>
      </c>
    </row>
    <row r="30" spans="1:3" ht="33.75" customHeight="1">
      <c r="A30" s="152"/>
      <c r="B30" s="68" t="s">
        <v>3030</v>
      </c>
      <c r="C30" s="155"/>
    </row>
    <row r="31" spans="1:3" ht="33.75" customHeight="1">
      <c r="A31" s="153"/>
      <c r="B31" s="127" t="s">
        <v>3031</v>
      </c>
      <c r="C31" s="156"/>
    </row>
    <row r="32" spans="1:3" ht="30.75" customHeight="1">
      <c r="A32" s="92" t="s">
        <v>3001</v>
      </c>
      <c r="B32" s="68" t="s">
        <v>3032</v>
      </c>
      <c r="C32" s="66">
        <v>4320</v>
      </c>
    </row>
    <row r="33" spans="1:3" ht="25" customHeight="1">
      <c r="A33" s="60" t="s">
        <v>2970</v>
      </c>
      <c r="B33" s="93" t="s">
        <v>2982</v>
      </c>
      <c r="C33" s="66">
        <v>0</v>
      </c>
    </row>
    <row r="34" spans="1:3" ht="25" customHeight="1">
      <c r="A34" s="60" t="s">
        <v>363</v>
      </c>
      <c r="B34" s="68" t="s">
        <v>2981</v>
      </c>
      <c r="C34" s="66">
        <v>4595</v>
      </c>
    </row>
    <row r="35" spans="1:3" ht="45" customHeight="1">
      <c r="A35" s="61" t="s">
        <v>20</v>
      </c>
      <c r="B35" s="128" t="s">
        <v>3025</v>
      </c>
      <c r="C35" s="69"/>
    </row>
    <row r="36" spans="1:3" ht="25" customHeight="1"/>
  </sheetData>
  <mergeCells count="8">
    <mergeCell ref="A8:A11"/>
    <mergeCell ref="A17:A20"/>
    <mergeCell ref="A21:A24"/>
    <mergeCell ref="A29:A31"/>
    <mergeCell ref="C29:C31"/>
    <mergeCell ref="C21:C24"/>
    <mergeCell ref="C17:C20"/>
    <mergeCell ref="C8:C11"/>
  </mergeCells>
  <phoneticPr fontId="0" type="noConversion"/>
  <pageMargins left="0.23622047244094491" right="0.23622047244094491" top="0.74803149606299213" bottom="0.74803149606299213" header="0.31496062992125984" footer="0.31496062992125984"/>
  <pageSetup paperSize="9" scale="86" orientation="landscape" r:id="rId1"/>
  <headerFooter alignWithMargins="0">
    <oddHeader>&amp;F&amp;RStránka 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3</vt:i4>
      </vt:variant>
    </vt:vector>
  </HeadingPairs>
  <TitlesOfParts>
    <vt:vector size="5" baseType="lpstr">
      <vt:lpstr>Data Input</vt:lpstr>
      <vt:lpstr>Vysvětlivky</vt:lpstr>
      <vt:lpstr>'Data Input'!Názvy_tisku</vt:lpstr>
      <vt:lpstr>'Data Input'!Oblast_tisku</vt:lpstr>
      <vt:lpstr>Vysvětlivky!Oblast_tisku</vt:lpstr>
    </vt:vector>
  </TitlesOfParts>
  <Company>TEMPUS office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Vrbová</dc:creator>
  <cp:lastModifiedBy>Čílová Zuzana</cp:lastModifiedBy>
  <cp:lastPrinted>2019-12-04T16:39:28Z</cp:lastPrinted>
  <dcterms:created xsi:type="dcterms:W3CDTF">1998-06-02T07:57:47Z</dcterms:created>
  <dcterms:modified xsi:type="dcterms:W3CDTF">2021-09-08T15:30:25Z</dcterms:modified>
</cp:coreProperties>
</file>