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O:\42\Norsko\2014-2021_3.fáze\Příprava 3. fáze\15_Přílohy grantových smluv\Příloha IV - Vzory formulářů průběžné a závěrečné zprávy\MOP\vzory na webovou stránku\"/>
    </mc:Choice>
  </mc:AlternateContent>
  <bookViews>
    <workbookView xWindow="0" yWindow="6780" windowWidth="28820" windowHeight="6390"/>
  </bookViews>
  <sheets>
    <sheet name="Data input" sheetId="3" r:id="rId1"/>
    <sheet name="Accompanying Staff" sheetId="1" r:id="rId2"/>
    <sheet name="Vysvětlivky" sheetId="2" r:id="rId3"/>
  </sheets>
  <definedNames>
    <definedName name="_xlnm._FilterDatabase" localSheetId="1" hidden="1">'Accompanying Staff'!$S$13:$S$13</definedName>
    <definedName name="_xlnm._FilterDatabase" localSheetId="0" hidden="1">'Data input'!$V$13:$V$13</definedName>
    <definedName name="_xlnm.Print_Titles" localSheetId="1">'Accompanying Staff'!$13:$13</definedName>
    <definedName name="_xlnm.Print_Titles" localSheetId="0">'Data input'!$13:$13</definedName>
    <definedName name="_xlnm.Print_Area" localSheetId="1">'Accompanying Staff'!$A$1:$R$115</definedName>
    <definedName name="_xlnm.Print_Area" localSheetId="0">'Data input'!$A$1:$U$115</definedName>
    <definedName name="_xlnm.Print_Area" localSheetId="2">Vysvětlivky!$A$1:$C$21</definedName>
  </definedNames>
  <calcPr calcId="162913"/>
</workbook>
</file>

<file path=xl/calcChain.xml><?xml version="1.0" encoding="utf-8"?>
<calcChain xmlns="http://schemas.openxmlformats.org/spreadsheetml/2006/main">
  <c r="J8" i="1" l="1"/>
  <c r="L8" i="3" l="1"/>
  <c r="R116" i="3" l="1"/>
  <c r="R115" i="3"/>
  <c r="R114" i="3"/>
  <c r="R113" i="3"/>
  <c r="R112" i="3"/>
  <c r="R111" i="3"/>
  <c r="R110" i="3"/>
  <c r="R109" i="3"/>
  <c r="R108" i="3"/>
  <c r="R107" i="3"/>
  <c r="R106" i="3"/>
  <c r="R105" i="3"/>
  <c r="R104" i="3"/>
  <c r="R103" i="3"/>
  <c r="R102" i="3"/>
  <c r="R101" i="3"/>
  <c r="R100" i="3"/>
  <c r="R99" i="3"/>
  <c r="R98" i="3"/>
  <c r="R97" i="3"/>
  <c r="R96" i="3"/>
  <c r="R95" i="3"/>
  <c r="R94" i="3"/>
  <c r="R93" i="3"/>
  <c r="R92" i="3"/>
  <c r="R91" i="3"/>
  <c r="R90" i="3"/>
  <c r="R89" i="3"/>
  <c r="R88" i="3"/>
  <c r="R87" i="3"/>
  <c r="R86" i="3"/>
  <c r="R85" i="3"/>
  <c r="R84" i="3"/>
  <c r="R83" i="3"/>
  <c r="R82" i="3"/>
  <c r="R81" i="3"/>
  <c r="R80" i="3"/>
  <c r="R79" i="3"/>
  <c r="R78" i="3"/>
  <c r="R77" i="3"/>
  <c r="R76" i="3"/>
  <c r="R75" i="3"/>
  <c r="R74" i="3"/>
  <c r="R73" i="3"/>
  <c r="R72" i="3"/>
  <c r="R71" i="3"/>
  <c r="R70" i="3"/>
  <c r="R69" i="3"/>
  <c r="R68" i="3"/>
  <c r="R67" i="3"/>
  <c r="R66" i="3"/>
  <c r="R65" i="3"/>
  <c r="R64" i="3"/>
  <c r="R63" i="3"/>
  <c r="R62" i="3"/>
  <c r="R61" i="3"/>
  <c r="R60" i="3"/>
  <c r="R59" i="3"/>
  <c r="R58" i="3"/>
  <c r="R57" i="3"/>
  <c r="R56" i="3"/>
  <c r="R55" i="3"/>
  <c r="R54" i="3"/>
  <c r="R53" i="3"/>
  <c r="R52" i="3"/>
  <c r="R51" i="3"/>
  <c r="R50" i="3"/>
  <c r="R49" i="3"/>
  <c r="R48" i="3"/>
  <c r="R47" i="3"/>
  <c r="R46" i="3"/>
  <c r="R45" i="3"/>
  <c r="R44" i="3"/>
  <c r="R43" i="3"/>
  <c r="R42" i="3"/>
  <c r="R41" i="3"/>
  <c r="R40" i="3"/>
  <c r="R39" i="3"/>
  <c r="R38" i="3"/>
  <c r="R37" i="3"/>
  <c r="R36" i="3"/>
  <c r="R35" i="3"/>
  <c r="R34" i="3"/>
  <c r="R33" i="3"/>
  <c r="R32" i="3"/>
  <c r="R31" i="3"/>
  <c r="R30" i="3"/>
  <c r="R29" i="3"/>
  <c r="R28" i="3"/>
  <c r="R27" i="3"/>
  <c r="R26" i="3"/>
  <c r="R25" i="3"/>
  <c r="R24" i="3"/>
  <c r="R23" i="3"/>
  <c r="R22" i="3"/>
  <c r="R21" i="3"/>
  <c r="R20" i="3"/>
  <c r="R19" i="3"/>
  <c r="R18" i="3"/>
  <c r="R17" i="3"/>
  <c r="R16" i="3"/>
  <c r="P116" i="1"/>
  <c r="P115" i="1"/>
  <c r="P114" i="1"/>
  <c r="P113" i="1"/>
  <c r="P112" i="1"/>
  <c r="P111" i="1"/>
  <c r="P110" i="1"/>
  <c r="P109" i="1"/>
  <c r="P108" i="1"/>
  <c r="P107" i="1"/>
  <c r="P106" i="1"/>
  <c r="P105" i="1"/>
  <c r="P104" i="1"/>
  <c r="P103" i="1"/>
  <c r="P102" i="1"/>
  <c r="P101" i="1"/>
  <c r="P100" i="1"/>
  <c r="P99" i="1"/>
  <c r="P98" i="1"/>
  <c r="P97" i="1"/>
  <c r="P96" i="1"/>
  <c r="P95" i="1"/>
  <c r="P94" i="1"/>
  <c r="P93" i="1"/>
  <c r="P92" i="1"/>
  <c r="P91" i="1"/>
  <c r="P90" i="1"/>
  <c r="P89" i="1"/>
  <c r="P88" i="1"/>
  <c r="P87" i="1"/>
  <c r="P86" i="1"/>
  <c r="P85" i="1"/>
  <c r="P84" i="1"/>
  <c r="P83" i="1"/>
  <c r="P82" i="1"/>
  <c r="P81" i="1"/>
  <c r="P80" i="1"/>
  <c r="P79" i="1"/>
  <c r="P78" i="1"/>
  <c r="P77" i="1"/>
  <c r="P76" i="1"/>
  <c r="P75" i="1"/>
  <c r="P74" i="1"/>
  <c r="P73" i="1"/>
  <c r="P72" i="1"/>
  <c r="P71" i="1"/>
  <c r="P70" i="1"/>
  <c r="P69" i="1"/>
  <c r="P68" i="1"/>
  <c r="P67" i="1"/>
  <c r="P66" i="1"/>
  <c r="P65" i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L116" i="1"/>
  <c r="L115" i="1"/>
  <c r="L114" i="1"/>
  <c r="L113" i="1"/>
  <c r="L112" i="1"/>
  <c r="L111" i="1"/>
  <c r="L110" i="1"/>
  <c r="L109" i="1"/>
  <c r="L108" i="1"/>
  <c r="L107" i="1"/>
  <c r="L106" i="1"/>
  <c r="L105" i="1"/>
  <c r="L104" i="1"/>
  <c r="L103" i="1"/>
  <c r="L102" i="1"/>
  <c r="L101" i="1"/>
  <c r="L100" i="1"/>
  <c r="L99" i="1"/>
  <c r="L98" i="1"/>
  <c r="L97" i="1"/>
  <c r="L96" i="1"/>
  <c r="L95" i="1"/>
  <c r="L94" i="1"/>
  <c r="L93" i="1"/>
  <c r="L92" i="1"/>
  <c r="L91" i="1"/>
  <c r="L90" i="1"/>
  <c r="L89" i="1"/>
  <c r="L88" i="1"/>
  <c r="L87" i="1"/>
  <c r="L86" i="1"/>
  <c r="L85" i="1"/>
  <c r="L84" i="1"/>
  <c r="L83" i="1"/>
  <c r="L82" i="1"/>
  <c r="L81" i="1"/>
  <c r="L80" i="1"/>
  <c r="L79" i="1"/>
  <c r="L78" i="1"/>
  <c r="L77" i="1"/>
  <c r="L76" i="1"/>
  <c r="L75" i="1"/>
  <c r="L74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T15" i="1" l="1"/>
  <c r="P15" i="1" s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  <c r="T50" i="1"/>
  <c r="T51" i="1"/>
  <c r="T52" i="1"/>
  <c r="T53" i="1"/>
  <c r="T54" i="1"/>
  <c r="T55" i="1"/>
  <c r="T56" i="1"/>
  <c r="T57" i="1"/>
  <c r="T58" i="1"/>
  <c r="T59" i="1"/>
  <c r="T60" i="1"/>
  <c r="T61" i="1"/>
  <c r="T62" i="1"/>
  <c r="T63" i="1"/>
  <c r="T64" i="1"/>
  <c r="T65" i="1"/>
  <c r="T66" i="1"/>
  <c r="T67" i="1"/>
  <c r="T68" i="1"/>
  <c r="T69" i="1"/>
  <c r="T70" i="1"/>
  <c r="T71" i="1"/>
  <c r="T72" i="1"/>
  <c r="T73" i="1"/>
  <c r="T74" i="1"/>
  <c r="T75" i="1"/>
  <c r="T76" i="1"/>
  <c r="T77" i="1"/>
  <c r="T78" i="1"/>
  <c r="T79" i="1"/>
  <c r="T80" i="1"/>
  <c r="T81" i="1"/>
  <c r="T82" i="1"/>
  <c r="T83" i="1"/>
  <c r="T84" i="1"/>
  <c r="T85" i="1"/>
  <c r="T86" i="1"/>
  <c r="T87" i="1"/>
  <c r="T88" i="1"/>
  <c r="T89" i="1"/>
  <c r="T90" i="1"/>
  <c r="T91" i="1"/>
  <c r="T92" i="1"/>
  <c r="T93" i="1"/>
  <c r="T94" i="1"/>
  <c r="T95" i="1"/>
  <c r="T96" i="1"/>
  <c r="T97" i="1"/>
  <c r="T98" i="1"/>
  <c r="T99" i="1"/>
  <c r="T100" i="1"/>
  <c r="T101" i="1"/>
  <c r="T102" i="1"/>
  <c r="T103" i="1"/>
  <c r="T104" i="1"/>
  <c r="T105" i="1"/>
  <c r="T106" i="1"/>
  <c r="T107" i="1"/>
  <c r="T108" i="1"/>
  <c r="T109" i="1"/>
  <c r="T110" i="1"/>
  <c r="T111" i="1"/>
  <c r="T112" i="1"/>
  <c r="T113" i="1"/>
  <c r="T114" i="1"/>
  <c r="T115" i="1"/>
  <c r="T116" i="1"/>
  <c r="T14" i="1"/>
  <c r="Q116" i="1" l="1"/>
  <c r="Q115" i="1"/>
  <c r="Q114" i="1"/>
  <c r="Q113" i="1"/>
  <c r="Q112" i="1"/>
  <c r="Q111" i="1"/>
  <c r="Q110" i="1"/>
  <c r="Q109" i="1"/>
  <c r="Q108" i="1"/>
  <c r="Q107" i="1"/>
  <c r="Q106" i="1"/>
  <c r="Q105" i="1"/>
  <c r="Q104" i="1"/>
  <c r="Q103" i="1"/>
  <c r="Q102" i="1"/>
  <c r="Q101" i="1"/>
  <c r="Q100" i="1"/>
  <c r="Q99" i="1"/>
  <c r="Q98" i="1"/>
  <c r="Q97" i="1"/>
  <c r="Q96" i="1"/>
  <c r="Q95" i="1"/>
  <c r="Q94" i="1"/>
  <c r="Q93" i="1"/>
  <c r="Q92" i="1"/>
  <c r="Q91" i="1"/>
  <c r="Q90" i="1"/>
  <c r="Q89" i="1"/>
  <c r="Q88" i="1"/>
  <c r="Q87" i="1"/>
  <c r="Q86" i="1"/>
  <c r="Q85" i="1"/>
  <c r="Q84" i="1"/>
  <c r="Q83" i="1"/>
  <c r="Q82" i="1"/>
  <c r="Q81" i="1"/>
  <c r="Q80" i="1"/>
  <c r="Q79" i="1"/>
  <c r="Q78" i="1"/>
  <c r="Q77" i="1"/>
  <c r="Q76" i="1"/>
  <c r="Q75" i="1"/>
  <c r="Q74" i="1"/>
  <c r="Q73" i="1"/>
  <c r="Q72" i="1"/>
  <c r="Q71" i="1"/>
  <c r="Q70" i="1"/>
  <c r="Q69" i="1"/>
  <c r="Q68" i="1"/>
  <c r="Q67" i="1"/>
  <c r="Q66" i="1"/>
  <c r="Q65" i="1"/>
  <c r="Q64" i="1"/>
  <c r="Q63" i="1"/>
  <c r="Q62" i="1"/>
  <c r="Q61" i="1"/>
  <c r="Q60" i="1"/>
  <c r="Q59" i="1"/>
  <c r="Q58" i="1"/>
  <c r="Q57" i="1"/>
  <c r="Q56" i="1"/>
  <c r="Q55" i="1"/>
  <c r="Q54" i="1"/>
  <c r="Q53" i="1"/>
  <c r="Q52" i="1"/>
  <c r="Q51" i="1"/>
  <c r="Q50" i="1"/>
  <c r="Q49" i="1"/>
  <c r="Q48" i="1"/>
  <c r="Q47" i="1"/>
  <c r="Q46" i="1"/>
  <c r="Q45" i="1"/>
  <c r="Q44" i="1"/>
  <c r="Q43" i="1"/>
  <c r="Q42" i="1"/>
  <c r="Q41" i="1"/>
  <c r="Q40" i="1"/>
  <c r="Q39" i="1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J10" i="1" l="1"/>
  <c r="N116" i="3" l="1"/>
  <c r="N115" i="3"/>
  <c r="N114" i="3"/>
  <c r="N113" i="3"/>
  <c r="N112" i="3"/>
  <c r="N111" i="3"/>
  <c r="N110" i="3"/>
  <c r="N109" i="3"/>
  <c r="N108" i="3"/>
  <c r="N107" i="3"/>
  <c r="N106" i="3"/>
  <c r="N105" i="3"/>
  <c r="N104" i="3"/>
  <c r="N103" i="3"/>
  <c r="N102" i="3"/>
  <c r="N101" i="3"/>
  <c r="N100" i="3"/>
  <c r="N99" i="3"/>
  <c r="N98" i="3"/>
  <c r="N97" i="3"/>
  <c r="N96" i="3"/>
  <c r="N95" i="3"/>
  <c r="N94" i="3"/>
  <c r="N93" i="3"/>
  <c r="N92" i="3"/>
  <c r="N91" i="3"/>
  <c r="N90" i="3"/>
  <c r="N89" i="3"/>
  <c r="N88" i="3"/>
  <c r="N87" i="3"/>
  <c r="N86" i="3"/>
  <c r="N85" i="3"/>
  <c r="N84" i="3"/>
  <c r="N83" i="3"/>
  <c r="N82" i="3"/>
  <c r="N81" i="3"/>
  <c r="N80" i="3"/>
  <c r="N79" i="3"/>
  <c r="N78" i="3"/>
  <c r="N77" i="3"/>
  <c r="N76" i="3"/>
  <c r="N75" i="3"/>
  <c r="N74" i="3"/>
  <c r="N73" i="3"/>
  <c r="N72" i="3"/>
  <c r="N71" i="3"/>
  <c r="N70" i="3"/>
  <c r="N69" i="3"/>
  <c r="N68" i="3"/>
  <c r="N67" i="3"/>
  <c r="N66" i="3"/>
  <c r="N65" i="3"/>
  <c r="N64" i="3"/>
  <c r="N63" i="3"/>
  <c r="N62" i="3"/>
  <c r="N61" i="3"/>
  <c r="N60" i="3"/>
  <c r="N59" i="3"/>
  <c r="N58" i="3"/>
  <c r="N57" i="3"/>
  <c r="N56" i="3"/>
  <c r="N55" i="3"/>
  <c r="N54" i="3"/>
  <c r="N53" i="3"/>
  <c r="N52" i="3"/>
  <c r="N51" i="3"/>
  <c r="N50" i="3"/>
  <c r="N49" i="3"/>
  <c r="N48" i="3"/>
  <c r="N47" i="3"/>
  <c r="N46" i="3"/>
  <c r="N45" i="3"/>
  <c r="N44" i="3"/>
  <c r="N43" i="3"/>
  <c r="N42" i="3"/>
  <c r="N41" i="3"/>
  <c r="N40" i="3"/>
  <c r="N39" i="3"/>
  <c r="N38" i="3"/>
  <c r="N37" i="3"/>
  <c r="N36" i="3"/>
  <c r="N35" i="3"/>
  <c r="N34" i="3"/>
  <c r="N33" i="3"/>
  <c r="N32" i="3"/>
  <c r="N31" i="3"/>
  <c r="N30" i="3"/>
  <c r="N29" i="3"/>
  <c r="N28" i="3"/>
  <c r="N27" i="3"/>
  <c r="N26" i="3"/>
  <c r="N25" i="3"/>
  <c r="N24" i="3"/>
  <c r="N23" i="3"/>
  <c r="N22" i="3"/>
  <c r="N21" i="3"/>
  <c r="N20" i="3"/>
  <c r="N19" i="3"/>
  <c r="N18" i="3"/>
  <c r="N17" i="3"/>
  <c r="N16" i="3"/>
  <c r="T16" i="3" s="1"/>
  <c r="N15" i="3"/>
  <c r="W15" i="3"/>
  <c r="W16" i="3"/>
  <c r="W17" i="3"/>
  <c r="W18" i="3"/>
  <c r="W19" i="3"/>
  <c r="W20" i="3"/>
  <c r="W21" i="3"/>
  <c r="W22" i="3"/>
  <c r="W23" i="3"/>
  <c r="W24" i="3"/>
  <c r="W25" i="3"/>
  <c r="W26" i="3"/>
  <c r="W27" i="3"/>
  <c r="W28" i="3"/>
  <c r="W29" i="3"/>
  <c r="W30" i="3"/>
  <c r="W31" i="3"/>
  <c r="W32" i="3"/>
  <c r="W33" i="3"/>
  <c r="W34" i="3"/>
  <c r="W35" i="3"/>
  <c r="W36" i="3"/>
  <c r="W37" i="3"/>
  <c r="W38" i="3"/>
  <c r="W39" i="3"/>
  <c r="W40" i="3"/>
  <c r="W41" i="3"/>
  <c r="W42" i="3"/>
  <c r="W43" i="3"/>
  <c r="W44" i="3"/>
  <c r="W45" i="3"/>
  <c r="W46" i="3"/>
  <c r="W47" i="3"/>
  <c r="W48" i="3"/>
  <c r="W49" i="3"/>
  <c r="W50" i="3"/>
  <c r="W51" i="3"/>
  <c r="W52" i="3"/>
  <c r="W53" i="3"/>
  <c r="W54" i="3"/>
  <c r="W55" i="3"/>
  <c r="W56" i="3"/>
  <c r="W57" i="3"/>
  <c r="W58" i="3"/>
  <c r="W59" i="3"/>
  <c r="W60" i="3"/>
  <c r="W61" i="3"/>
  <c r="W62" i="3"/>
  <c r="W63" i="3"/>
  <c r="W64" i="3"/>
  <c r="W65" i="3"/>
  <c r="W66" i="3"/>
  <c r="W67" i="3"/>
  <c r="W68" i="3"/>
  <c r="W69" i="3"/>
  <c r="W70" i="3"/>
  <c r="W71" i="3"/>
  <c r="W72" i="3"/>
  <c r="W73" i="3"/>
  <c r="W74" i="3"/>
  <c r="W75" i="3"/>
  <c r="W76" i="3"/>
  <c r="W77" i="3"/>
  <c r="W78" i="3"/>
  <c r="W79" i="3"/>
  <c r="W80" i="3"/>
  <c r="W81" i="3"/>
  <c r="W82" i="3"/>
  <c r="W83" i="3"/>
  <c r="W84" i="3"/>
  <c r="W85" i="3"/>
  <c r="W86" i="3"/>
  <c r="W87" i="3"/>
  <c r="W88" i="3"/>
  <c r="W89" i="3"/>
  <c r="W90" i="3"/>
  <c r="W91" i="3"/>
  <c r="W92" i="3"/>
  <c r="W93" i="3"/>
  <c r="W94" i="3"/>
  <c r="W95" i="3"/>
  <c r="W96" i="3"/>
  <c r="W97" i="3"/>
  <c r="W98" i="3"/>
  <c r="W99" i="3"/>
  <c r="W100" i="3"/>
  <c r="W101" i="3"/>
  <c r="W102" i="3"/>
  <c r="W103" i="3"/>
  <c r="W104" i="3"/>
  <c r="W105" i="3"/>
  <c r="W106" i="3"/>
  <c r="W107" i="3"/>
  <c r="W108" i="3"/>
  <c r="W109" i="3"/>
  <c r="W110" i="3"/>
  <c r="W111" i="3"/>
  <c r="W112" i="3"/>
  <c r="W113" i="3"/>
  <c r="W114" i="3"/>
  <c r="W115" i="3"/>
  <c r="W116" i="3"/>
  <c r="W14" i="3"/>
  <c r="V116" i="3"/>
  <c r="T116" i="3"/>
  <c r="P116" i="3"/>
  <c r="A116" i="3"/>
  <c r="V115" i="3"/>
  <c r="T115" i="3"/>
  <c r="P115" i="3"/>
  <c r="A115" i="3"/>
  <c r="V114" i="3"/>
  <c r="T114" i="3"/>
  <c r="P114" i="3"/>
  <c r="A114" i="3"/>
  <c r="V113" i="3"/>
  <c r="T113" i="3"/>
  <c r="P113" i="3"/>
  <c r="A113" i="3"/>
  <c r="V112" i="3"/>
  <c r="T112" i="3"/>
  <c r="P112" i="3"/>
  <c r="A112" i="3"/>
  <c r="V111" i="3"/>
  <c r="T111" i="3"/>
  <c r="P111" i="3"/>
  <c r="A111" i="3"/>
  <c r="V110" i="3"/>
  <c r="T110" i="3"/>
  <c r="P110" i="3"/>
  <c r="A110" i="3"/>
  <c r="V109" i="3"/>
  <c r="T109" i="3"/>
  <c r="P109" i="3"/>
  <c r="A109" i="3"/>
  <c r="V108" i="3"/>
  <c r="T108" i="3"/>
  <c r="P108" i="3"/>
  <c r="A108" i="3"/>
  <c r="V107" i="3"/>
  <c r="T107" i="3"/>
  <c r="P107" i="3"/>
  <c r="A107" i="3"/>
  <c r="V106" i="3"/>
  <c r="T106" i="3"/>
  <c r="P106" i="3"/>
  <c r="A106" i="3"/>
  <c r="V105" i="3"/>
  <c r="T105" i="3"/>
  <c r="P105" i="3"/>
  <c r="A105" i="3"/>
  <c r="V104" i="3"/>
  <c r="T104" i="3"/>
  <c r="P104" i="3"/>
  <c r="A104" i="3"/>
  <c r="V103" i="3"/>
  <c r="T103" i="3"/>
  <c r="P103" i="3"/>
  <c r="A103" i="3"/>
  <c r="V102" i="3"/>
  <c r="T102" i="3"/>
  <c r="P102" i="3"/>
  <c r="A102" i="3"/>
  <c r="V101" i="3"/>
  <c r="T101" i="3"/>
  <c r="P101" i="3"/>
  <c r="A101" i="3"/>
  <c r="V100" i="3"/>
  <c r="T100" i="3"/>
  <c r="P100" i="3"/>
  <c r="A100" i="3"/>
  <c r="V99" i="3"/>
  <c r="T99" i="3"/>
  <c r="P99" i="3"/>
  <c r="A99" i="3"/>
  <c r="V98" i="3"/>
  <c r="T98" i="3"/>
  <c r="P98" i="3"/>
  <c r="A98" i="3"/>
  <c r="V97" i="3"/>
  <c r="T97" i="3"/>
  <c r="P97" i="3"/>
  <c r="A97" i="3"/>
  <c r="V96" i="3"/>
  <c r="T96" i="3"/>
  <c r="P96" i="3"/>
  <c r="A96" i="3"/>
  <c r="V95" i="3"/>
  <c r="T95" i="3"/>
  <c r="P95" i="3"/>
  <c r="A95" i="3"/>
  <c r="V94" i="3"/>
  <c r="T94" i="3"/>
  <c r="P94" i="3"/>
  <c r="A94" i="3"/>
  <c r="V93" i="3"/>
  <c r="T93" i="3"/>
  <c r="P93" i="3"/>
  <c r="A93" i="3"/>
  <c r="V92" i="3"/>
  <c r="T92" i="3"/>
  <c r="P92" i="3"/>
  <c r="A92" i="3"/>
  <c r="V91" i="3"/>
  <c r="T91" i="3"/>
  <c r="P91" i="3"/>
  <c r="A91" i="3"/>
  <c r="V90" i="3"/>
  <c r="T90" i="3"/>
  <c r="P90" i="3"/>
  <c r="A90" i="3"/>
  <c r="V89" i="3"/>
  <c r="T89" i="3"/>
  <c r="P89" i="3"/>
  <c r="A89" i="3"/>
  <c r="V88" i="3"/>
  <c r="T88" i="3"/>
  <c r="P88" i="3"/>
  <c r="A88" i="3"/>
  <c r="V87" i="3"/>
  <c r="T87" i="3"/>
  <c r="P87" i="3"/>
  <c r="A87" i="3"/>
  <c r="V86" i="3"/>
  <c r="T86" i="3"/>
  <c r="P86" i="3"/>
  <c r="A86" i="3"/>
  <c r="V85" i="3"/>
  <c r="T85" i="3"/>
  <c r="P85" i="3"/>
  <c r="A85" i="3"/>
  <c r="V84" i="3"/>
  <c r="T84" i="3"/>
  <c r="P84" i="3"/>
  <c r="A84" i="3"/>
  <c r="V83" i="3"/>
  <c r="T83" i="3"/>
  <c r="P83" i="3"/>
  <c r="A83" i="3"/>
  <c r="V82" i="3"/>
  <c r="T82" i="3"/>
  <c r="P82" i="3"/>
  <c r="A82" i="3"/>
  <c r="V81" i="3"/>
  <c r="T81" i="3"/>
  <c r="P81" i="3"/>
  <c r="A81" i="3"/>
  <c r="V80" i="3"/>
  <c r="T80" i="3"/>
  <c r="P80" i="3"/>
  <c r="A80" i="3"/>
  <c r="V79" i="3"/>
  <c r="T79" i="3"/>
  <c r="P79" i="3"/>
  <c r="A79" i="3"/>
  <c r="V78" i="3"/>
  <c r="T78" i="3"/>
  <c r="P78" i="3"/>
  <c r="A78" i="3"/>
  <c r="V77" i="3"/>
  <c r="T77" i="3"/>
  <c r="P77" i="3"/>
  <c r="A77" i="3"/>
  <c r="V76" i="3"/>
  <c r="T76" i="3"/>
  <c r="P76" i="3"/>
  <c r="A76" i="3"/>
  <c r="V75" i="3"/>
  <c r="T75" i="3"/>
  <c r="P75" i="3"/>
  <c r="A75" i="3"/>
  <c r="V74" i="3"/>
  <c r="T74" i="3"/>
  <c r="P74" i="3"/>
  <c r="A74" i="3"/>
  <c r="V73" i="3"/>
  <c r="T73" i="3"/>
  <c r="P73" i="3"/>
  <c r="A73" i="3"/>
  <c r="V72" i="3"/>
  <c r="T72" i="3"/>
  <c r="P72" i="3"/>
  <c r="A72" i="3"/>
  <c r="V71" i="3"/>
  <c r="T71" i="3"/>
  <c r="P71" i="3"/>
  <c r="A71" i="3"/>
  <c r="V70" i="3"/>
  <c r="T70" i="3"/>
  <c r="P70" i="3"/>
  <c r="A70" i="3"/>
  <c r="V69" i="3"/>
  <c r="T69" i="3"/>
  <c r="P69" i="3"/>
  <c r="A69" i="3"/>
  <c r="V68" i="3"/>
  <c r="T68" i="3"/>
  <c r="P68" i="3"/>
  <c r="A68" i="3"/>
  <c r="V67" i="3"/>
  <c r="T67" i="3"/>
  <c r="P67" i="3"/>
  <c r="A67" i="3"/>
  <c r="V66" i="3"/>
  <c r="T66" i="3"/>
  <c r="P66" i="3"/>
  <c r="A66" i="3"/>
  <c r="V65" i="3"/>
  <c r="T65" i="3"/>
  <c r="P65" i="3"/>
  <c r="A65" i="3"/>
  <c r="V64" i="3"/>
  <c r="T64" i="3"/>
  <c r="P64" i="3"/>
  <c r="A64" i="3"/>
  <c r="V63" i="3"/>
  <c r="T63" i="3"/>
  <c r="P63" i="3"/>
  <c r="A63" i="3"/>
  <c r="V62" i="3"/>
  <c r="T62" i="3"/>
  <c r="P62" i="3"/>
  <c r="A62" i="3"/>
  <c r="V61" i="3"/>
  <c r="T61" i="3"/>
  <c r="P61" i="3"/>
  <c r="A61" i="3"/>
  <c r="V60" i="3"/>
  <c r="T60" i="3"/>
  <c r="P60" i="3"/>
  <c r="A60" i="3"/>
  <c r="V59" i="3"/>
  <c r="T59" i="3"/>
  <c r="P59" i="3"/>
  <c r="A59" i="3"/>
  <c r="V58" i="3"/>
  <c r="T58" i="3"/>
  <c r="P58" i="3"/>
  <c r="A58" i="3"/>
  <c r="V57" i="3"/>
  <c r="T57" i="3"/>
  <c r="P57" i="3"/>
  <c r="A57" i="3"/>
  <c r="V56" i="3"/>
  <c r="T56" i="3"/>
  <c r="P56" i="3"/>
  <c r="A56" i="3"/>
  <c r="V55" i="3"/>
  <c r="T55" i="3"/>
  <c r="P55" i="3"/>
  <c r="A55" i="3"/>
  <c r="V54" i="3"/>
  <c r="T54" i="3"/>
  <c r="P54" i="3"/>
  <c r="A54" i="3"/>
  <c r="V53" i="3"/>
  <c r="T53" i="3"/>
  <c r="P53" i="3"/>
  <c r="A53" i="3"/>
  <c r="V52" i="3"/>
  <c r="T52" i="3"/>
  <c r="P52" i="3"/>
  <c r="A52" i="3"/>
  <c r="V51" i="3"/>
  <c r="T51" i="3"/>
  <c r="P51" i="3"/>
  <c r="A51" i="3"/>
  <c r="V50" i="3"/>
  <c r="T50" i="3"/>
  <c r="P50" i="3"/>
  <c r="A50" i="3"/>
  <c r="V49" i="3"/>
  <c r="T49" i="3"/>
  <c r="P49" i="3"/>
  <c r="A49" i="3"/>
  <c r="V48" i="3"/>
  <c r="T48" i="3"/>
  <c r="P48" i="3"/>
  <c r="A48" i="3"/>
  <c r="V47" i="3"/>
  <c r="T47" i="3"/>
  <c r="P47" i="3"/>
  <c r="A47" i="3"/>
  <c r="V46" i="3"/>
  <c r="T46" i="3"/>
  <c r="P46" i="3"/>
  <c r="A46" i="3"/>
  <c r="V45" i="3"/>
  <c r="T45" i="3"/>
  <c r="P45" i="3"/>
  <c r="A45" i="3"/>
  <c r="V44" i="3"/>
  <c r="T44" i="3"/>
  <c r="P44" i="3"/>
  <c r="A44" i="3"/>
  <c r="V43" i="3"/>
  <c r="T43" i="3"/>
  <c r="P43" i="3"/>
  <c r="A43" i="3"/>
  <c r="V42" i="3"/>
  <c r="T42" i="3"/>
  <c r="P42" i="3"/>
  <c r="A42" i="3"/>
  <c r="V41" i="3"/>
  <c r="T41" i="3"/>
  <c r="P41" i="3"/>
  <c r="A41" i="3"/>
  <c r="V40" i="3"/>
  <c r="T40" i="3"/>
  <c r="P40" i="3"/>
  <c r="A40" i="3"/>
  <c r="V39" i="3"/>
  <c r="T39" i="3"/>
  <c r="P39" i="3"/>
  <c r="A39" i="3"/>
  <c r="V38" i="3"/>
  <c r="T38" i="3"/>
  <c r="P38" i="3"/>
  <c r="A38" i="3"/>
  <c r="V37" i="3"/>
  <c r="T37" i="3"/>
  <c r="P37" i="3"/>
  <c r="A37" i="3"/>
  <c r="V36" i="3"/>
  <c r="T36" i="3"/>
  <c r="P36" i="3"/>
  <c r="A36" i="3"/>
  <c r="V35" i="3"/>
  <c r="T35" i="3"/>
  <c r="P35" i="3"/>
  <c r="A35" i="3"/>
  <c r="V34" i="3"/>
  <c r="T34" i="3"/>
  <c r="P34" i="3"/>
  <c r="A34" i="3"/>
  <c r="V33" i="3"/>
  <c r="T33" i="3"/>
  <c r="P33" i="3"/>
  <c r="A33" i="3"/>
  <c r="V32" i="3"/>
  <c r="T32" i="3"/>
  <c r="P32" i="3"/>
  <c r="A32" i="3"/>
  <c r="V31" i="3"/>
  <c r="T31" i="3"/>
  <c r="P31" i="3"/>
  <c r="A31" i="3"/>
  <c r="V30" i="3"/>
  <c r="T30" i="3"/>
  <c r="P30" i="3"/>
  <c r="A30" i="3"/>
  <c r="V29" i="3"/>
  <c r="T29" i="3"/>
  <c r="P29" i="3"/>
  <c r="A29" i="3"/>
  <c r="V28" i="3"/>
  <c r="T28" i="3"/>
  <c r="P28" i="3"/>
  <c r="A28" i="3"/>
  <c r="V27" i="3"/>
  <c r="T27" i="3"/>
  <c r="P27" i="3"/>
  <c r="A27" i="3"/>
  <c r="V26" i="3"/>
  <c r="T26" i="3"/>
  <c r="P26" i="3"/>
  <c r="A26" i="3"/>
  <c r="V25" i="3"/>
  <c r="T25" i="3"/>
  <c r="P25" i="3"/>
  <c r="A25" i="3"/>
  <c r="V24" i="3"/>
  <c r="T24" i="3"/>
  <c r="P24" i="3"/>
  <c r="A24" i="3"/>
  <c r="V23" i="3"/>
  <c r="T23" i="3"/>
  <c r="P23" i="3"/>
  <c r="A23" i="3"/>
  <c r="V22" i="3"/>
  <c r="T22" i="3"/>
  <c r="P22" i="3"/>
  <c r="A22" i="3"/>
  <c r="V21" i="3"/>
  <c r="T21" i="3"/>
  <c r="P21" i="3"/>
  <c r="A21" i="3"/>
  <c r="V20" i="3"/>
  <c r="T20" i="3"/>
  <c r="P20" i="3"/>
  <c r="A20" i="3"/>
  <c r="V19" i="3"/>
  <c r="T19" i="3"/>
  <c r="P19" i="3"/>
  <c r="A19" i="3"/>
  <c r="V18" i="3"/>
  <c r="T18" i="3"/>
  <c r="P18" i="3"/>
  <c r="A18" i="3"/>
  <c r="V17" i="3"/>
  <c r="T17" i="3"/>
  <c r="P17" i="3"/>
  <c r="A17" i="3"/>
  <c r="V16" i="3"/>
  <c r="P16" i="3"/>
  <c r="A16" i="3"/>
  <c r="V15" i="3"/>
  <c r="P15" i="3"/>
  <c r="A15" i="3"/>
  <c r="V14" i="3"/>
  <c r="P14" i="3"/>
  <c r="N14" i="3"/>
  <c r="A14" i="3"/>
  <c r="L11" i="3"/>
  <c r="L10" i="3"/>
  <c r="R8" i="3"/>
  <c r="R7" i="3"/>
  <c r="R14" i="3" l="1"/>
  <c r="T14" i="3" s="1"/>
  <c r="R15" i="3"/>
  <c r="T15" i="3"/>
  <c r="D9" i="3"/>
  <c r="D10" i="3" s="1"/>
  <c r="D7" i="3"/>
  <c r="N116" i="1"/>
  <c r="N115" i="1"/>
  <c r="N114" i="1"/>
  <c r="P8" i="1"/>
  <c r="P7" i="1"/>
  <c r="N113" i="1"/>
  <c r="N112" i="1"/>
  <c r="N111" i="1"/>
  <c r="N110" i="1"/>
  <c r="N109" i="1"/>
  <c r="N108" i="1"/>
  <c r="N107" i="1"/>
  <c r="N106" i="1"/>
  <c r="N105" i="1"/>
  <c r="N104" i="1"/>
  <c r="N103" i="1"/>
  <c r="N102" i="1"/>
  <c r="N101" i="1"/>
  <c r="N100" i="1"/>
  <c r="N99" i="1"/>
  <c r="N98" i="1"/>
  <c r="N97" i="1"/>
  <c r="N96" i="1"/>
  <c r="N95" i="1"/>
  <c r="N94" i="1"/>
  <c r="N93" i="1"/>
  <c r="N92" i="1"/>
  <c r="N91" i="1"/>
  <c r="N90" i="1"/>
  <c r="N89" i="1"/>
  <c r="N88" i="1"/>
  <c r="N87" i="1"/>
  <c r="N86" i="1"/>
  <c r="N85" i="1"/>
  <c r="N84" i="1"/>
  <c r="N83" i="1"/>
  <c r="N82" i="1"/>
  <c r="N81" i="1"/>
  <c r="N80" i="1"/>
  <c r="N79" i="1"/>
  <c r="N78" i="1"/>
  <c r="N77" i="1"/>
  <c r="N76" i="1"/>
  <c r="N75" i="1"/>
  <c r="N74" i="1"/>
  <c r="N73" i="1"/>
  <c r="N72" i="1"/>
  <c r="N71" i="1"/>
  <c r="N70" i="1"/>
  <c r="N69" i="1"/>
  <c r="N68" i="1"/>
  <c r="N67" i="1"/>
  <c r="N66" i="1"/>
  <c r="N65" i="1"/>
  <c r="N64" i="1"/>
  <c r="N63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L14" i="1"/>
  <c r="P14" i="1" s="1"/>
  <c r="A101" i="1"/>
  <c r="S101" i="1"/>
  <c r="A102" i="1"/>
  <c r="S102" i="1"/>
  <c r="A103" i="1"/>
  <c r="S103" i="1"/>
  <c r="A104" i="1"/>
  <c r="S104" i="1"/>
  <c r="A105" i="1"/>
  <c r="S105" i="1"/>
  <c r="A106" i="1"/>
  <c r="S106" i="1"/>
  <c r="A107" i="1"/>
  <c r="S107" i="1"/>
  <c r="A108" i="1"/>
  <c r="S108" i="1"/>
  <c r="A109" i="1"/>
  <c r="S109" i="1"/>
  <c r="A110" i="1"/>
  <c r="S110" i="1"/>
  <c r="A111" i="1"/>
  <c r="S111" i="1"/>
  <c r="A112" i="1"/>
  <c r="S112" i="1"/>
  <c r="A113" i="1"/>
  <c r="S113" i="1"/>
  <c r="A114" i="1"/>
  <c r="S114" i="1"/>
  <c r="A115" i="1"/>
  <c r="S115" i="1"/>
  <c r="Q15" i="1" l="1"/>
  <c r="D8" i="3"/>
  <c r="D6" i="3"/>
  <c r="Q14" i="1"/>
  <c r="D7" i="1"/>
  <c r="L7" i="3" l="1"/>
  <c r="D6" i="1"/>
  <c r="S116" i="1" l="1"/>
  <c r="S100" i="1"/>
  <c r="S99" i="1"/>
  <c r="S98" i="1"/>
  <c r="S97" i="1"/>
  <c r="S96" i="1"/>
  <c r="S95" i="1"/>
  <c r="S94" i="1"/>
  <c r="S93" i="1"/>
  <c r="S92" i="1"/>
  <c r="S91" i="1"/>
  <c r="S90" i="1"/>
  <c r="S89" i="1"/>
  <c r="S88" i="1"/>
  <c r="S87" i="1"/>
  <c r="S86" i="1"/>
  <c r="S85" i="1"/>
  <c r="S84" i="1"/>
  <c r="S83" i="1"/>
  <c r="S82" i="1"/>
  <c r="S81" i="1"/>
  <c r="S80" i="1"/>
  <c r="S79" i="1"/>
  <c r="S78" i="1"/>
  <c r="S77" i="1"/>
  <c r="S76" i="1"/>
  <c r="S75" i="1"/>
  <c r="S74" i="1"/>
  <c r="S73" i="1"/>
  <c r="S72" i="1"/>
  <c r="S71" i="1"/>
  <c r="S70" i="1"/>
  <c r="S69" i="1"/>
  <c r="S68" i="1"/>
  <c r="S67" i="1"/>
  <c r="S66" i="1"/>
  <c r="S65" i="1"/>
  <c r="S64" i="1"/>
  <c r="S63" i="1"/>
  <c r="S62" i="1"/>
  <c r="S61" i="1"/>
  <c r="S60" i="1"/>
  <c r="S59" i="1"/>
  <c r="S58" i="1"/>
  <c r="S57" i="1"/>
  <c r="S56" i="1"/>
  <c r="S55" i="1"/>
  <c r="S54" i="1"/>
  <c r="S53" i="1"/>
  <c r="S52" i="1"/>
  <c r="S51" i="1"/>
  <c r="S50" i="1"/>
  <c r="S49" i="1"/>
  <c r="S48" i="1"/>
  <c r="S47" i="1"/>
  <c r="S46" i="1"/>
  <c r="S45" i="1"/>
  <c r="S44" i="1"/>
  <c r="S43" i="1"/>
  <c r="S42" i="1"/>
  <c r="S41" i="1"/>
  <c r="S40" i="1"/>
  <c r="S39" i="1"/>
  <c r="S38" i="1"/>
  <c r="S37" i="1"/>
  <c r="S36" i="1"/>
  <c r="S35" i="1"/>
  <c r="S34" i="1"/>
  <c r="S33" i="1"/>
  <c r="S32" i="1"/>
  <c r="S31" i="1"/>
  <c r="S30" i="1"/>
  <c r="S29" i="1"/>
  <c r="S28" i="1"/>
  <c r="S27" i="1"/>
  <c r="S26" i="1"/>
  <c r="S25" i="1"/>
  <c r="S24" i="1"/>
  <c r="S23" i="1"/>
  <c r="S22" i="1"/>
  <c r="S21" i="1"/>
  <c r="S20" i="1"/>
  <c r="S19" i="1"/>
  <c r="S18" i="1"/>
  <c r="S17" i="1"/>
  <c r="S16" i="1"/>
  <c r="S15" i="1"/>
  <c r="S14" i="1"/>
  <c r="A14" i="1"/>
  <c r="A15" i="1"/>
  <c r="A16" i="1" s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16" i="1"/>
  <c r="D8" i="1" l="1"/>
  <c r="D9" i="1"/>
  <c r="J7" i="1" l="1"/>
</calcChain>
</file>

<file path=xl/comments1.xml><?xml version="1.0" encoding="utf-8"?>
<comments xmlns="http://schemas.openxmlformats.org/spreadsheetml/2006/main">
  <authors>
    <author>Zuzana Čílová</author>
  </authors>
  <commentList>
    <comment ref="P6" authorId="0" shapeId="0">
      <text>
        <r>
          <rPr>
            <b/>
            <sz val="9"/>
            <color indexed="81"/>
            <rFont val="Tahoma"/>
            <charset val="1"/>
          </rPr>
          <t>Zuzana Čílová:</t>
        </r>
        <r>
          <rPr>
            <sz val="9"/>
            <color indexed="81"/>
            <rFont val="Tahoma"/>
            <charset val="1"/>
          </rPr>
          <t xml:space="preserve">
Aktualizovat pro každou výzvu</t>
        </r>
      </text>
    </comment>
    <comment ref="P9" authorId="0" shapeId="0">
      <text>
        <r>
          <rPr>
            <b/>
            <sz val="9"/>
            <color indexed="81"/>
            <rFont val="Tahoma"/>
            <charset val="1"/>
          </rPr>
          <t>Zuzana Čílová:</t>
        </r>
        <r>
          <rPr>
            <sz val="9"/>
            <color indexed="81"/>
            <rFont val="Tahoma"/>
            <charset val="1"/>
          </rPr>
          <t xml:space="preserve">
Aktualizovat pro každou výzvu</t>
        </r>
      </text>
    </comment>
    <comment ref="J13" authorId="0" shapeId="0">
      <text>
        <r>
          <rPr>
            <b/>
            <sz val="9"/>
            <color indexed="81"/>
            <rFont val="Tahoma"/>
            <charset val="1"/>
          </rPr>
          <t>Zuzana Čílová:</t>
        </r>
        <r>
          <rPr>
            <sz val="9"/>
            <color indexed="81"/>
            <rFont val="Tahoma"/>
            <charset val="1"/>
          </rPr>
          <t xml:space="preserve">
Aktualizovat rok pro každou výzvu</t>
        </r>
      </text>
    </comment>
    <comment ref="K13" authorId="0" shapeId="0">
      <text>
        <r>
          <rPr>
            <b/>
            <sz val="9"/>
            <color indexed="81"/>
            <rFont val="Tahoma"/>
            <charset val="1"/>
          </rPr>
          <t>Zuzana Čílová:</t>
        </r>
        <r>
          <rPr>
            <sz val="9"/>
            <color indexed="81"/>
            <rFont val="Tahoma"/>
            <charset val="1"/>
          </rPr>
          <t xml:space="preserve">
Aktualizovat rok pro každou výzvu</t>
        </r>
      </text>
    </comment>
  </commentList>
</comments>
</file>

<file path=xl/sharedStrings.xml><?xml version="1.0" encoding="utf-8"?>
<sst xmlns="http://schemas.openxmlformats.org/spreadsheetml/2006/main" count="6089" uniqueCount="3060">
  <si>
    <t>PL SLUPSK01</t>
  </si>
  <si>
    <t>PL SOPOT01</t>
  </si>
  <si>
    <t>PL SOSNOWI01</t>
  </si>
  <si>
    <t>PL SUCHA-B01</t>
  </si>
  <si>
    <t>PL SUWALKI03</t>
  </si>
  <si>
    <t>PL SZCZECI01</t>
  </si>
  <si>
    <t>PL SZCZECI02</t>
  </si>
  <si>
    <t>PL SZCZECI03</t>
  </si>
  <si>
    <t>PL SZCZECI05</t>
  </si>
  <si>
    <t>PL SZCZECI06</t>
  </si>
  <si>
    <t>PL SZCZECI07</t>
  </si>
  <si>
    <t>PL TARNOW01</t>
  </si>
  <si>
    <t>PL TARNOW02</t>
  </si>
  <si>
    <t>PL TORUN01</t>
  </si>
  <si>
    <t>PL TORUN02</t>
  </si>
  <si>
    <t>PL WALBRZY04</t>
  </si>
  <si>
    <t>PL WALCZ01</t>
  </si>
  <si>
    <t>PL WARSZAW01</t>
  </si>
  <si>
    <t>PL WARSZAW02</t>
  </si>
  <si>
    <t>TOTAL GRANT:</t>
  </si>
  <si>
    <t>Host institution</t>
  </si>
  <si>
    <t>Comment</t>
  </si>
  <si>
    <t>Organisation:</t>
  </si>
  <si>
    <t>Address:</t>
  </si>
  <si>
    <t>EUR</t>
  </si>
  <si>
    <t>CZ</t>
  </si>
  <si>
    <t>UK SALFORD01</t>
  </si>
  <si>
    <t>NL HEERLEN14</t>
  </si>
  <si>
    <t>F  MONTPEL46</t>
  </si>
  <si>
    <t>F  MONTPEL48</t>
  </si>
  <si>
    <t>F  MONTROU02</t>
  </si>
  <si>
    <t>F  MULHOUS01</t>
  </si>
  <si>
    <t>F  MULHOUS08</t>
  </si>
  <si>
    <t>F  NANCY12</t>
  </si>
  <si>
    <t>F  NANCY21</t>
  </si>
  <si>
    <t>F  NANCY37</t>
  </si>
  <si>
    <t>F  NANCY38</t>
  </si>
  <si>
    <t>TR IZMIR03</t>
  </si>
  <si>
    <t>TR IZMIR04</t>
  </si>
  <si>
    <t>TR IZMIR05</t>
  </si>
  <si>
    <t>TR KAHRAMA01</t>
  </si>
  <si>
    <t>TR KARS01</t>
  </si>
  <si>
    <t>TR KAYSERI01</t>
  </si>
  <si>
    <t>TR KIRIKKA01</t>
  </si>
  <si>
    <t>TR KIRSEHI01</t>
  </si>
  <si>
    <t>TR KOCAELI01</t>
  </si>
  <si>
    <t>TR KOCAELI02</t>
  </si>
  <si>
    <t>TR KONYA01</t>
  </si>
  <si>
    <t>TR KUTAHYA01</t>
  </si>
  <si>
    <t>TR MALATYA01</t>
  </si>
  <si>
    <t>TR MANISA01</t>
  </si>
  <si>
    <t>HU DUNAUJ01</t>
  </si>
  <si>
    <t>HU EGER01</t>
  </si>
  <si>
    <t>HU GODOLLO01</t>
  </si>
  <si>
    <t>HU GYOR01</t>
  </si>
  <si>
    <t>HU KAPOSVA01</t>
  </si>
  <si>
    <t>HU KECSKEM02</t>
  </si>
  <si>
    <t>HU MISKOLC01</t>
  </si>
  <si>
    <t>HU NYIREGY04</t>
  </si>
  <si>
    <t>HU PECS01</t>
  </si>
  <si>
    <t>HU SZEGED01</t>
  </si>
  <si>
    <t>HU SZFVAR01</t>
  </si>
  <si>
    <t>HU SZOLNOK01</t>
  </si>
  <si>
    <t>HU TATABAN01</t>
  </si>
  <si>
    <t>HU VESZPRE01</t>
  </si>
  <si>
    <t>HU VESZPRE02</t>
  </si>
  <si>
    <t>HU ZSAMBEK01</t>
  </si>
  <si>
    <t>I  ADRIA01</t>
  </si>
  <si>
    <t>I  ALESSAN01</t>
  </si>
  <si>
    <t>I  ANCONA01</t>
  </si>
  <si>
    <t>I  AOSTA02</t>
  </si>
  <si>
    <t>I  AVELLIN01</t>
  </si>
  <si>
    <t>I  BARI01</t>
  </si>
  <si>
    <t>I  BARI02</t>
  </si>
  <si>
    <t>I  BARI03</t>
  </si>
  <si>
    <t>I  BARI05</t>
  </si>
  <si>
    <t>I  BENEVEN02</t>
  </si>
  <si>
    <t>I  BENEVEN03</t>
  </si>
  <si>
    <t>I  BERGAMO01</t>
  </si>
  <si>
    <t>I  BOLOGNA01</t>
  </si>
  <si>
    <t>I  BOLOGNA03</t>
  </si>
  <si>
    <t>I  BOLOGNA04</t>
  </si>
  <si>
    <t>I  BOLZANO01</t>
  </si>
  <si>
    <t>I  BOLZANO02</t>
  </si>
  <si>
    <t>I  BRA01</t>
  </si>
  <si>
    <t>I  BRESCIA01</t>
  </si>
  <si>
    <t>I  BRESCIA04</t>
  </si>
  <si>
    <t>I  BRESCIA05</t>
  </si>
  <si>
    <t>I  CAGLIAR01</t>
  </si>
  <si>
    <t>I  CAGLIAR02</t>
  </si>
  <si>
    <t>I  CALTANI01</t>
  </si>
  <si>
    <t>I  CAMERIN01</t>
  </si>
  <si>
    <t>I  CAMPOBA01</t>
  </si>
  <si>
    <t>I  CAMPOBA03</t>
  </si>
  <si>
    <t>I  CARRARA01</t>
  </si>
  <si>
    <t>I  CASAMAS01</t>
  </si>
  <si>
    <t>I  CASSINO01</t>
  </si>
  <si>
    <t>I  CASTELF01</t>
  </si>
  <si>
    <t>I  CASTELL01</t>
  </si>
  <si>
    <t>I  CATANIA01</t>
  </si>
  <si>
    <t>I  CATANIA03</t>
  </si>
  <si>
    <t>I  CATANIA06</t>
  </si>
  <si>
    <t>I  CESENA01</t>
  </si>
  <si>
    <t>I  COMO04</t>
  </si>
  <si>
    <t>I  COSENZA01</t>
  </si>
  <si>
    <t>I  COSENZA03</t>
  </si>
  <si>
    <t>I  CUNEO01</t>
  </si>
  <si>
    <t>UK LANCAST02</t>
  </si>
  <si>
    <t>UK LEEDS01</t>
  </si>
  <si>
    <t>UK LEEDS02</t>
  </si>
  <si>
    <t>UK LEEDS05</t>
  </si>
  <si>
    <t>UK LEICEST01</t>
  </si>
  <si>
    <t>UK LEICEST02</t>
  </si>
  <si>
    <t>UK LINCOLN01</t>
  </si>
  <si>
    <t>UK LINCOLN05</t>
  </si>
  <si>
    <t>UK LIVERPO01</t>
  </si>
  <si>
    <t>UK LIVERPO02</t>
  </si>
  <si>
    <t>UK LIVERPO06</t>
  </si>
  <si>
    <t>UK LONDON005</t>
  </si>
  <si>
    <t>UK LONDON010</t>
  </si>
  <si>
    <t>UK LONDON012</t>
  </si>
  <si>
    <t>UK LONDON013</t>
  </si>
  <si>
    <t>UK LONDON015</t>
  </si>
  <si>
    <t>UK LONDON017</t>
  </si>
  <si>
    <t>UK LONDON020</t>
  </si>
  <si>
    <t>UK LONDON023</t>
  </si>
  <si>
    <t>UK LONDON025</t>
  </si>
  <si>
    <t>UK LONDON027</t>
  </si>
  <si>
    <t>UK LONDON029</t>
  </si>
  <si>
    <t>UK LONDON031</t>
  </si>
  <si>
    <t>UK LONDON055</t>
  </si>
  <si>
    <t>UK LONDON061</t>
  </si>
  <si>
    <t>UK LONDON062</t>
  </si>
  <si>
    <t>UK LONDON064</t>
  </si>
  <si>
    <t>UK LONDON066</t>
  </si>
  <si>
    <t>UK LONDON067</t>
  </si>
  <si>
    <t>UK LONDON081</t>
  </si>
  <si>
    <t>UK LONDON083</t>
  </si>
  <si>
    <t>UK LONDON093</t>
  </si>
  <si>
    <t>UK LONDON097</t>
  </si>
  <si>
    <t>UK LONDON110</t>
  </si>
  <si>
    <t>UK LONDON128</t>
  </si>
  <si>
    <t>UK LONDON142</t>
  </si>
  <si>
    <t>UK LOUGHBO01</t>
  </si>
  <si>
    <t>UK LUTON02</t>
  </si>
  <si>
    <t>UK MAIDSTO02</t>
  </si>
  <si>
    <t>UK MANCHES01</t>
  </si>
  <si>
    <t>UK MANCHES04</t>
  </si>
  <si>
    <t>UK MANCHES10</t>
  </si>
  <si>
    <t>UK MIDDLES01</t>
  </si>
  <si>
    <t>NL ENSCHED04</t>
  </si>
  <si>
    <t>NL GRONING01</t>
  </si>
  <si>
    <t>NL GRONING03</t>
  </si>
  <si>
    <t>NL HEERLEN10</t>
  </si>
  <si>
    <t>NL HELMOND01</t>
  </si>
  <si>
    <t>NL KAMPEN02</t>
  </si>
  <si>
    <t>NL LEEUWAR01</t>
  </si>
  <si>
    <t>NL LEIDEN01</t>
  </si>
  <si>
    <t>NL LEIDEN03</t>
  </si>
  <si>
    <t>NL MAASTRI01</t>
  </si>
  <si>
    <t>NL NIJMEGE01</t>
  </si>
  <si>
    <t>NL ROTTERD01</t>
  </si>
  <si>
    <t>NL ROTTERD03</t>
  </si>
  <si>
    <t>NL ROTTERD09</t>
  </si>
  <si>
    <t>NL S-GRAVE05</t>
  </si>
  <si>
    <t>NL S-GRAVE13</t>
  </si>
  <si>
    <t>NL S-GRAVE23</t>
  </si>
  <si>
    <t>NL S-GRAVE37</t>
  </si>
  <si>
    <t>NL S-HERTO01</t>
  </si>
  <si>
    <t>NL TILBURG01</t>
  </si>
  <si>
    <t>NL UTRECHT01</t>
  </si>
  <si>
    <t>NL UTRECHT24</t>
  </si>
  <si>
    <t>NL UTRECHT27</t>
  </si>
  <si>
    <t>NL UTRECHT29</t>
  </si>
  <si>
    <t>NL VLISSIN01</t>
  </si>
  <si>
    <t>NL WAGENIN01</t>
  </si>
  <si>
    <t>NL ZWOLLE05</t>
  </si>
  <si>
    <t>NL ZWOLLE06</t>
  </si>
  <si>
    <t>UK SIDCUP01</t>
  </si>
  <si>
    <t>UK SOUTHAM01</t>
  </si>
  <si>
    <t>UK SOUTHAM04</t>
  </si>
  <si>
    <t>UK STAFFOR02</t>
  </si>
  <si>
    <t>UK ST-ANDR01</t>
  </si>
  <si>
    <t>UK STIRLIN01</t>
  </si>
  <si>
    <t>UK SUNDERL01</t>
  </si>
  <si>
    <t>UK SWANSEA01</t>
  </si>
  <si>
    <t>UK SWANSEA02</t>
  </si>
  <si>
    <t>UK TWICKEN02</t>
  </si>
  <si>
    <t>UK UXBRIDG01</t>
  </si>
  <si>
    <t>UK WOLVERH01</t>
  </si>
  <si>
    <t>UK WORCEST01</t>
  </si>
  <si>
    <t>UK YORK01</t>
  </si>
  <si>
    <t>UK YORK03</t>
  </si>
  <si>
    <t>I  L-AQUIL04</t>
  </si>
  <si>
    <t>I  LA-SPEZ01</t>
  </si>
  <si>
    <t>I  LATINA02</t>
  </si>
  <si>
    <t>I  LECCE01</t>
  </si>
  <si>
    <t>I  LECCE02</t>
  </si>
  <si>
    <t>I  LIVORNO01</t>
  </si>
  <si>
    <t>I  LUCCA02</t>
  </si>
  <si>
    <t>I  MACERAT01</t>
  </si>
  <si>
    <t>PL OPOLE01</t>
  </si>
  <si>
    <t>PL OPOLE02</t>
  </si>
  <si>
    <t>PL OSTROLE01</t>
  </si>
  <si>
    <t>PL OSTROWI01</t>
  </si>
  <si>
    <t>PL PILA02</t>
  </si>
  <si>
    <t>PL POZNAN01</t>
  </si>
  <si>
    <t>PL POZNAN02</t>
  </si>
  <si>
    <t>PL POZNAN03</t>
  </si>
  <si>
    <t>PL POZNAN04</t>
  </si>
  <si>
    <t>PL POZNAN05</t>
  </si>
  <si>
    <t>PL POZNAN06</t>
  </si>
  <si>
    <t>PL POZNAN08</t>
  </si>
  <si>
    <t>PL POZNAN10</t>
  </si>
  <si>
    <t>PL POZNAN12</t>
  </si>
  <si>
    <t>PL POZNAN13</t>
  </si>
  <si>
    <t>PL POZNAN14</t>
  </si>
  <si>
    <t>PL POZNAN15</t>
  </si>
  <si>
    <t>PL POZNAN17</t>
  </si>
  <si>
    <t>PL POZNAN19</t>
  </si>
  <si>
    <t>PL POZNAN21</t>
  </si>
  <si>
    <t>PL POZNAN22</t>
  </si>
  <si>
    <t>F  TOULOUS03</t>
  </si>
  <si>
    <t>F  TOULOUS14</t>
  </si>
  <si>
    <t>F  TOULOUS15</t>
  </si>
  <si>
    <t>F  TOULOUS16</t>
  </si>
  <si>
    <t>F  TOULOUS18</t>
  </si>
  <si>
    <t>F  TOULOUS22</t>
  </si>
  <si>
    <t>F  TOULOUS23</t>
  </si>
  <si>
    <t>F  TOULOUS24</t>
  </si>
  <si>
    <t>F  TOULOUS28</t>
  </si>
  <si>
    <t>F  TOULOUS41</t>
  </si>
  <si>
    <t>F  TOULOUS42</t>
  </si>
  <si>
    <t>F  TOULOUS48</t>
  </si>
  <si>
    <t>F  TOULOUS63</t>
  </si>
  <si>
    <t>F  TOULOUS64</t>
  </si>
  <si>
    <t>F  TOURS01</t>
  </si>
  <si>
    <t>F  TOURS26</t>
  </si>
  <si>
    <t>F  TROYES07</t>
  </si>
  <si>
    <t>F  TROYES08</t>
  </si>
  <si>
    <t>F  TROYES11</t>
  </si>
  <si>
    <t>F  UGINE01</t>
  </si>
  <si>
    <t>F  VALENCE12</t>
  </si>
  <si>
    <t>F  VALENCE13</t>
  </si>
  <si>
    <t>F  VALENCI01</t>
  </si>
  <si>
    <t>F  VALENCI14</t>
  </si>
  <si>
    <t>F  VALENCI15</t>
  </si>
  <si>
    <t>F  VANNES04</t>
  </si>
  <si>
    <t>F  VANNES05</t>
  </si>
  <si>
    <t>F  VANNES06</t>
  </si>
  <si>
    <t>F  VANNES09</t>
  </si>
  <si>
    <t>F  VAULX-V02</t>
  </si>
  <si>
    <t>F  VENDOME01</t>
  </si>
  <si>
    <t>F  PARIS222</t>
  </si>
  <si>
    <t>F  PARIS225</t>
  </si>
  <si>
    <t>F  PARIS226</t>
  </si>
  <si>
    <t>F  PARIS244</t>
  </si>
  <si>
    <t>F  PARIS247</t>
  </si>
  <si>
    <t>F  PARIS256</t>
  </si>
  <si>
    <t>F  PARIS258</t>
  </si>
  <si>
    <t>F  PARIS270</t>
  </si>
  <si>
    <t>F  PARIS294</t>
  </si>
  <si>
    <t>F  PARIS318</t>
  </si>
  <si>
    <t>F  CACHAN01</t>
  </si>
  <si>
    <t>F  CACHAN03</t>
  </si>
  <si>
    <t>F  CACHAN04</t>
  </si>
  <si>
    <t>F  CALUIRE01</t>
  </si>
  <si>
    <t>F  CARCASS06</t>
  </si>
  <si>
    <t>F  CASTRES03</t>
  </si>
  <si>
    <t>F  CASTRES04</t>
  </si>
  <si>
    <t>N  OSLO42</t>
  </si>
  <si>
    <t>N  OSLO53</t>
  </si>
  <si>
    <t>N  OSLO57</t>
  </si>
  <si>
    <t>NL AMSTERD57</t>
  </si>
  <si>
    <t>NL BREUKEL01</t>
  </si>
  <si>
    <t>NL DELFT05</t>
  </si>
  <si>
    <t>NL LEEUWAR03</t>
  </si>
  <si>
    <t>NL ROTTERD45</t>
  </si>
  <si>
    <t>P  AVEIRO05</t>
  </si>
  <si>
    <t>P  FAFE04</t>
  </si>
  <si>
    <t>P  PORTO16</t>
  </si>
  <si>
    <t>P  PORTO58</t>
  </si>
  <si>
    <t>P  VILANOV02</t>
  </si>
  <si>
    <t>PL BIALYST09</t>
  </si>
  <si>
    <t>PL BYDGOSZ04</t>
  </si>
  <si>
    <t>PL CIECHAN02</t>
  </si>
  <si>
    <t>PL GDANSK11</t>
  </si>
  <si>
    <t>PL GDYNIA03</t>
  </si>
  <si>
    <t>PL GLIWICE02</t>
  </si>
  <si>
    <t>PL KATOWIC13</t>
  </si>
  <si>
    <t>PL KRAKOW23</t>
  </si>
  <si>
    <t>PL LODZ20</t>
  </si>
  <si>
    <t>PL LUBIN02</t>
  </si>
  <si>
    <t>PL NOWY-TA01</t>
  </si>
  <si>
    <t>F  NANTES01</t>
  </si>
  <si>
    <t>F  NANTES07</t>
  </si>
  <si>
    <t>F  NANTES12</t>
  </si>
  <si>
    <t>F  NANTES13</t>
  </si>
  <si>
    <t>F  NANTES24</t>
  </si>
  <si>
    <t>F  NANTES26</t>
  </si>
  <si>
    <t>F  NANTES34</t>
  </si>
  <si>
    <t>F  NANTES37</t>
  </si>
  <si>
    <t>F  NANTES39</t>
  </si>
  <si>
    <t>F  NANTES43</t>
  </si>
  <si>
    <t>F  NANTES50</t>
  </si>
  <si>
    <t>F  NANTES53</t>
  </si>
  <si>
    <t>F  NANTES54</t>
  </si>
  <si>
    <t>F  NEUILLY04</t>
  </si>
  <si>
    <t>F  NEVERS07</t>
  </si>
  <si>
    <t>F  NEVERS08</t>
  </si>
  <si>
    <t>F  NICE01</t>
  </si>
  <si>
    <t>F  NICE09</t>
  </si>
  <si>
    <t>F  NICE33</t>
  </si>
  <si>
    <t>F  NIMES10</t>
  </si>
  <si>
    <t>F  NIMES11</t>
  </si>
  <si>
    <t>F  NIMES17</t>
  </si>
  <si>
    <t>F  NIMES18</t>
  </si>
  <si>
    <t>F  NIMES19</t>
  </si>
  <si>
    <t>F  NOGEN-M04</t>
  </si>
  <si>
    <t>F  NOISY02</t>
  </si>
  <si>
    <t>F  NOUMEA03</t>
  </si>
  <si>
    <t>F  ORLEANS01</t>
  </si>
  <si>
    <t>TR BURDUR01</t>
  </si>
  <si>
    <t>TR BURSA01</t>
  </si>
  <si>
    <t>TR CANAKKA01</t>
  </si>
  <si>
    <t>TR CORUM01</t>
  </si>
  <si>
    <t>TR DENIZLI01</t>
  </si>
  <si>
    <t>TR DIYARBA01</t>
  </si>
  <si>
    <t>TR EDIRNE01</t>
  </si>
  <si>
    <t>TR ELAZIG01</t>
  </si>
  <si>
    <t>TR ERZURUM01</t>
  </si>
  <si>
    <t>TR ESKISEH01</t>
  </si>
  <si>
    <t>TR ESKISEH02</t>
  </si>
  <si>
    <t>TR GAZIANT01</t>
  </si>
  <si>
    <t>TR GIRESUN01</t>
  </si>
  <si>
    <t>TR HATAY01</t>
  </si>
  <si>
    <t>TR ISPARTA01</t>
  </si>
  <si>
    <t>TR ISTANBU01</t>
  </si>
  <si>
    <t>TR ISTANBU02</t>
  </si>
  <si>
    <t>TR ISTANBU03</t>
  </si>
  <si>
    <t>TR ISTANBU04</t>
  </si>
  <si>
    <t>TR ISTANBU05</t>
  </si>
  <si>
    <t>TR ISTANBU06</t>
  </si>
  <si>
    <t>TR ISTANBU07</t>
  </si>
  <si>
    <t>TR ISTANBU08</t>
  </si>
  <si>
    <t>TR ISTANBU09</t>
  </si>
  <si>
    <t>TR ISTANBU10</t>
  </si>
  <si>
    <t>TR ISTANBU11</t>
  </si>
  <si>
    <t>TR ISTANBU12</t>
  </si>
  <si>
    <t>TR ISTANBU13</t>
  </si>
  <si>
    <t>TR ISTANBU14</t>
  </si>
  <si>
    <t>TR ISTANBU15</t>
  </si>
  <si>
    <t>TR ISTANBU16</t>
  </si>
  <si>
    <t>TR ISTANBU17</t>
  </si>
  <si>
    <t>TR ISTANBU18</t>
  </si>
  <si>
    <t>TR ISTANBU19</t>
  </si>
  <si>
    <t>TR ISTANBU20</t>
  </si>
  <si>
    <t>TR ISTANBU21</t>
  </si>
  <si>
    <t>TR ISTANBU22</t>
  </si>
  <si>
    <t>TR ISTANBU23</t>
  </si>
  <si>
    <t>TR ISTANBU24</t>
  </si>
  <si>
    <t>TR ISTANBU25</t>
  </si>
  <si>
    <t>TR IZMIR01</t>
  </si>
  <si>
    <t>TR IZMIR02</t>
  </si>
  <si>
    <t>Total grant (in €)</t>
  </si>
  <si>
    <t>LT VILNIUS14</t>
  </si>
  <si>
    <t>LT VILNIUS15</t>
  </si>
  <si>
    <t>LT VILNIUS16</t>
  </si>
  <si>
    <t>LT VILNIUS19</t>
  </si>
  <si>
    <t>LV DAUGAVP01</t>
  </si>
  <si>
    <t>LV JELGAVA01</t>
  </si>
  <si>
    <t>LV JURMALA01</t>
  </si>
  <si>
    <t>LV LIEPAJA01</t>
  </si>
  <si>
    <t>LV RIGA01</t>
  </si>
  <si>
    <t>LV RIGA02</t>
  </si>
  <si>
    <t>LV RIGA03</t>
  </si>
  <si>
    <t>LV RIGA04</t>
  </si>
  <si>
    <t>LV RIGA05</t>
  </si>
  <si>
    <t>LV RIGA06</t>
  </si>
  <si>
    <t>LV RIGA08</t>
  </si>
  <si>
    <t>LV RIGA09</t>
  </si>
  <si>
    <t>LV RIGA12</t>
  </si>
  <si>
    <t>LV RIGA13</t>
  </si>
  <si>
    <t>LV RIGA14</t>
  </si>
  <si>
    <t>LV RIGA27</t>
  </si>
  <si>
    <t>LV RIGA28</t>
  </si>
  <si>
    <t>F  PARIS010</t>
  </si>
  <si>
    <t>F  PARIS011</t>
  </si>
  <si>
    <t>F  PARIS012</t>
  </si>
  <si>
    <t>F  PARIS013</t>
  </si>
  <si>
    <t>F  PARIS014</t>
  </si>
  <si>
    <t>F  PARIS026</t>
  </si>
  <si>
    <t>F  PARIS035</t>
  </si>
  <si>
    <t>F  PARIS036</t>
  </si>
  <si>
    <t>F  PARIS047</t>
  </si>
  <si>
    <t>F  PARIS052</t>
  </si>
  <si>
    <t>F  PARIS054</t>
  </si>
  <si>
    <t>F  PARIS056</t>
  </si>
  <si>
    <t>F  PARIS057</t>
  </si>
  <si>
    <t>F  PARIS062</t>
  </si>
  <si>
    <t>F  PARIS063</t>
  </si>
  <si>
    <t>F  PARIS064</t>
  </si>
  <si>
    <t>F  PARIS066</t>
  </si>
  <si>
    <t>F  PARIS068</t>
  </si>
  <si>
    <t>I  ENNA01</t>
  </si>
  <si>
    <t>I  FAENZA01</t>
  </si>
  <si>
    <t>I  FERMO01</t>
  </si>
  <si>
    <t>I  FERRARA01</t>
  </si>
  <si>
    <t>I  FERRARA02</t>
  </si>
  <si>
    <t>I  FIRENZE01</t>
  </si>
  <si>
    <t>I  FIRENZE03</t>
  </si>
  <si>
    <t>I  FIRENZE04</t>
  </si>
  <si>
    <t>I  FIRENZE05</t>
  </si>
  <si>
    <t>I  FOGGIA01</t>
  </si>
  <si>
    <t>I  FOGGIA02</t>
  </si>
  <si>
    <t>I  FOGGIA03</t>
  </si>
  <si>
    <t>I  FORLI01</t>
  </si>
  <si>
    <t>I  FROSINO01</t>
  </si>
  <si>
    <t>I  FROSINO02</t>
  </si>
  <si>
    <t>I  GENOVA01</t>
  </si>
  <si>
    <t>I  GENOVA02</t>
  </si>
  <si>
    <t>I  GENOVA03</t>
  </si>
  <si>
    <t>I  CHIETI01</t>
  </si>
  <si>
    <t>I  L-AQUIL01</t>
  </si>
  <si>
    <t>I  L-AQUIL03</t>
  </si>
  <si>
    <t>HU BUDAPES49</t>
  </si>
  <si>
    <t>PL WARSZAW03</t>
  </si>
  <si>
    <t>PL WARSZAW04</t>
  </si>
  <si>
    <t>PL WARSZAW05</t>
  </si>
  <si>
    <t>PL WARSZAW06</t>
  </si>
  <si>
    <t>PL WARSZAW07</t>
  </si>
  <si>
    <t>PL WARSZAW09</t>
  </si>
  <si>
    <t>PL WARSZAW10</t>
  </si>
  <si>
    <t>PL WARSZAW11</t>
  </si>
  <si>
    <t>PL WARSZAW12</t>
  </si>
  <si>
    <t>PL WARSZAW14</t>
  </si>
  <si>
    <t>PL WARSZAW16</t>
  </si>
  <si>
    <t>PL WARSZAW17</t>
  </si>
  <si>
    <t>PL WARSZAW21</t>
  </si>
  <si>
    <t>PL WARSZAW23</t>
  </si>
  <si>
    <t>PL WARSZAW28</t>
  </si>
  <si>
    <t>PL WARSZAW33</t>
  </si>
  <si>
    <t>PL WARSZAW35</t>
  </si>
  <si>
    <t>PL WARSZAW37</t>
  </si>
  <si>
    <t>PL WARSZAW41</t>
  </si>
  <si>
    <t>PL WARSZAW46</t>
  </si>
  <si>
    <t>PL WARSZAW56</t>
  </si>
  <si>
    <t>PL WARSZAW59</t>
  </si>
  <si>
    <t>PL WARSZAW62</t>
  </si>
  <si>
    <t>PL WARSZAW63</t>
  </si>
  <si>
    <t>PL WARSZAW64</t>
  </si>
  <si>
    <t>PL WARSZAW65</t>
  </si>
  <si>
    <t>LT KLAIPED06</t>
  </si>
  <si>
    <t>LT KLAIPED07</t>
  </si>
  <si>
    <t>LT MARIJAM01</t>
  </si>
  <si>
    <t>LT PANEVEZ01</t>
  </si>
  <si>
    <t>LT RIETAVA01</t>
  </si>
  <si>
    <t>LT SIAULIA01</t>
  </si>
  <si>
    <t>LT SIAULIA02</t>
  </si>
  <si>
    <t>LT SIAULIA03</t>
  </si>
  <si>
    <t>LT UTENA01</t>
  </si>
  <si>
    <t>PL KRAKOW15</t>
  </si>
  <si>
    <t>PL KRAKOW17</t>
  </si>
  <si>
    <t>PL KRAKOW18</t>
  </si>
  <si>
    <t>PL KRAKOW19</t>
  </si>
  <si>
    <t>PL KRAKOW20</t>
  </si>
  <si>
    <t>PL KRAKOW21</t>
  </si>
  <si>
    <t>PL KROSNO01</t>
  </si>
  <si>
    <t>PL KWIDZYN01</t>
  </si>
  <si>
    <t>PL LEGNICA01</t>
  </si>
  <si>
    <t>PL LESZNO01</t>
  </si>
  <si>
    <t>PL LODZ01</t>
  </si>
  <si>
    <t>PL LODZ02</t>
  </si>
  <si>
    <t>PL LODZ03</t>
  </si>
  <si>
    <t>PL LODZ04</t>
  </si>
  <si>
    <t>PL LODZ05</t>
  </si>
  <si>
    <t>PL LODZ07</t>
  </si>
  <si>
    <t>PL LODZ09</t>
  </si>
  <si>
    <t>PL LODZ14</t>
  </si>
  <si>
    <t>PL LODZ15</t>
  </si>
  <si>
    <t>PL LOMZA03</t>
  </si>
  <si>
    <t>PL LUBLIN01</t>
  </si>
  <si>
    <t>PL LUBLIN02</t>
  </si>
  <si>
    <t>PL LUBLIN03</t>
  </si>
  <si>
    <t>PL LUBLIN04</t>
  </si>
  <si>
    <t>PL LUBLIN05</t>
  </si>
  <si>
    <t>PL LUBLIN06</t>
  </si>
  <si>
    <t>PL LUBLIN08</t>
  </si>
  <si>
    <t>PL LUBLIN09</t>
  </si>
  <si>
    <t>PL MYSLOWI01</t>
  </si>
  <si>
    <t>PL NYSA01</t>
  </si>
  <si>
    <t>PL OLSZTYN01</t>
  </si>
  <si>
    <t>PL OLSZTYN05</t>
  </si>
  <si>
    <t>PL OLSZTYN06</t>
  </si>
  <si>
    <t>F  MONTARG04</t>
  </si>
  <si>
    <t>F  MONTAUB06</t>
  </si>
  <si>
    <t>F  MONTPEL03</t>
  </si>
  <si>
    <t>F  MONTPEL08</t>
  </si>
  <si>
    <t>F  MONTPEL10</t>
  </si>
  <si>
    <t>F  MONTPEL13</t>
  </si>
  <si>
    <t>F  MONTPEL14</t>
  </si>
  <si>
    <t>F  MONTPEL30</t>
  </si>
  <si>
    <t>F  MONTPEL36</t>
  </si>
  <si>
    <t>UK NEWCAST01</t>
  </si>
  <si>
    <t>UK NEWCAST02</t>
  </si>
  <si>
    <t>UK NEWP-BE01</t>
  </si>
  <si>
    <t>UK NORWICH01</t>
  </si>
  <si>
    <t>UK NORWICH03</t>
  </si>
  <si>
    <t>UK NOTTING01</t>
  </si>
  <si>
    <t>UK NOTTING02</t>
  </si>
  <si>
    <t>UK OBAN01</t>
  </si>
  <si>
    <t>UK OXFORD01</t>
  </si>
  <si>
    <t>UK OXFORD04</t>
  </si>
  <si>
    <t>UK PAISLEY01</t>
  </si>
  <si>
    <t>UK PAISLEY02</t>
  </si>
  <si>
    <t>UK PLYMOUT01</t>
  </si>
  <si>
    <t>UK POOLE01</t>
  </si>
  <si>
    <t>UK POOLE02</t>
  </si>
  <si>
    <t>UK PORTSMO01</t>
  </si>
  <si>
    <t>UK PRESTON01</t>
  </si>
  <si>
    <t>UK RADSTOC01</t>
  </si>
  <si>
    <t>UK READING01</t>
  </si>
  <si>
    <t>UK SHEFFIE01</t>
  </si>
  <si>
    <t>UK SHEFFIE02</t>
  </si>
  <si>
    <t>P  PORTO21</t>
  </si>
  <si>
    <t>P  PORTO25</t>
  </si>
  <si>
    <t>P  PORTO26</t>
  </si>
  <si>
    <t>P  PORTO29</t>
  </si>
  <si>
    <t>P  PORTO42</t>
  </si>
  <si>
    <t>P  PORTO56</t>
  </si>
  <si>
    <t>P  PORTO57</t>
  </si>
  <si>
    <t>P  POVOA-D02</t>
  </si>
  <si>
    <t>P  SANTARE01</t>
  </si>
  <si>
    <t>P  SANTARE06</t>
  </si>
  <si>
    <t>P  SETUBAL01</t>
  </si>
  <si>
    <t>P  VIANA-D01</t>
  </si>
  <si>
    <t>P  VILANOV01</t>
  </si>
  <si>
    <t>P  VILANOV05</t>
  </si>
  <si>
    <t>P  VILA-RE01</t>
  </si>
  <si>
    <t>P  VISEU01</t>
  </si>
  <si>
    <t>F  LILLE25</t>
  </si>
  <si>
    <t>F  LILLE45</t>
  </si>
  <si>
    <t>F  LILLE51</t>
  </si>
  <si>
    <t>F  LILLE71</t>
  </si>
  <si>
    <t>F  LILLE72</t>
  </si>
  <si>
    <t>G  PATRA01</t>
  </si>
  <si>
    <t>F  PARIS319</t>
  </si>
  <si>
    <t>F  PARIS320</t>
  </si>
  <si>
    <t>F  PARIS322</t>
  </si>
  <si>
    <t>F  PARIS323</t>
  </si>
  <si>
    <t>F  PARIS324</t>
  </si>
  <si>
    <t>F  PARIS325</t>
  </si>
  <si>
    <t>F  PARIS326</t>
  </si>
  <si>
    <t>F  PARIS327</t>
  </si>
  <si>
    <t>F  PARIS329</t>
  </si>
  <si>
    <t>Y</t>
  </si>
  <si>
    <t>Originál</t>
  </si>
  <si>
    <t>Česky</t>
  </si>
  <si>
    <t>F  LYON56</t>
  </si>
  <si>
    <t>F  LYON57</t>
  </si>
  <si>
    <t>F  LYON58</t>
  </si>
  <si>
    <t>F  LYON61</t>
  </si>
  <si>
    <t>F  LYON66</t>
  </si>
  <si>
    <t>F  LYON71</t>
  </si>
  <si>
    <t>F  LYON77</t>
  </si>
  <si>
    <t>F  LYON80</t>
  </si>
  <si>
    <t>PL BIELSKO02</t>
  </si>
  <si>
    <t>PL BIELSKO04</t>
  </si>
  <si>
    <t>PL BIELSKO06</t>
  </si>
  <si>
    <t>PL BYDGOSZ01</t>
  </si>
  <si>
    <t>PL BYDGOSZ02</t>
  </si>
  <si>
    <t>PL BYDGOSZ06</t>
  </si>
  <si>
    <t>PL BYDGOSZ08</t>
  </si>
  <si>
    <t>PL CZESTOC01</t>
  </si>
  <si>
    <t>PL CZESTOC02</t>
  </si>
  <si>
    <t>PL CZESTOC03</t>
  </si>
  <si>
    <t>PL CZESTOC04</t>
  </si>
  <si>
    <t>PL CZESTOC05</t>
  </si>
  <si>
    <t>PL CZESTOC06</t>
  </si>
  <si>
    <t>PL DABROWA01</t>
  </si>
  <si>
    <t>PL ELBLAG01</t>
  </si>
  <si>
    <t>PL GDANSK01</t>
  </si>
  <si>
    <t>PL GDANSK02</t>
  </si>
  <si>
    <t>PL GDANSK03</t>
  </si>
  <si>
    <t>PL GDANSK04</t>
  </si>
  <si>
    <t>PL GDANSK05</t>
  </si>
  <si>
    <t>PL GDANSK06</t>
  </si>
  <si>
    <t>PL GDANSK08</t>
  </si>
  <si>
    <t>PL GDANSK09</t>
  </si>
  <si>
    <t>PL GDANSK10</t>
  </si>
  <si>
    <t>PL GDYNIA01</t>
  </si>
  <si>
    <t>PL GDYNIA02</t>
  </si>
  <si>
    <t>PL GDYNIA05</t>
  </si>
  <si>
    <t>PL GLIWICE01</t>
  </si>
  <si>
    <t>PL GNIEZNO01</t>
  </si>
  <si>
    <t>PL GORZOW01</t>
  </si>
  <si>
    <t>PL CHELM01</t>
  </si>
  <si>
    <t>PL CHORZOW01</t>
  </si>
  <si>
    <t>PL JAROSLA02</t>
  </si>
  <si>
    <t>PL JELENIA01</t>
  </si>
  <si>
    <t>PL JOZEFOW01</t>
  </si>
  <si>
    <t>PL JOZEFOW02</t>
  </si>
  <si>
    <t>PL KALISZ01</t>
  </si>
  <si>
    <t>PL KATOWIC01</t>
  </si>
  <si>
    <t>PL KATOWIC02</t>
  </si>
  <si>
    <t>PL KATOWIC03</t>
  </si>
  <si>
    <t>PL KATOWIC04</t>
  </si>
  <si>
    <t>PL KATOWIC05</t>
  </si>
  <si>
    <t>PL KATOWIC06</t>
  </si>
  <si>
    <t>PL KATOWIC07</t>
  </si>
  <si>
    <t>PL KATOWIC08</t>
  </si>
  <si>
    <t>PL KATOWIC11</t>
  </si>
  <si>
    <t>PL KATOWIC12</t>
  </si>
  <si>
    <t>PL KIELCE01</t>
  </si>
  <si>
    <t>PL KIELCE02</t>
  </si>
  <si>
    <t>PL KIELCE04</t>
  </si>
  <si>
    <t>PL KIELCE05</t>
  </si>
  <si>
    <t>PL KIELCE08</t>
  </si>
  <si>
    <t>PL KIELCE09</t>
  </si>
  <si>
    <t>PL KONIN02</t>
  </si>
  <si>
    <t>PL KOSZALI01</t>
  </si>
  <si>
    <t>PL KRAKOW01</t>
  </si>
  <si>
    <t>PL KRAKOW02</t>
  </si>
  <si>
    <t>PL KRAKOW03</t>
  </si>
  <si>
    <t>PL KRAKOW04</t>
  </si>
  <si>
    <t>PL KRAKOW05</t>
  </si>
  <si>
    <t>PL KRAKOW06</t>
  </si>
  <si>
    <t>PL KRAKOW09</t>
  </si>
  <si>
    <t>PL KRAKOW10</t>
  </si>
  <si>
    <t>PL KRAKOW11</t>
  </si>
  <si>
    <t>PL KRAKOW12</t>
  </si>
  <si>
    <t>RO CLUJNAP01</t>
  </si>
  <si>
    <t>RO CLUJNAP03</t>
  </si>
  <si>
    <t>RO CLUJNAP04</t>
  </si>
  <si>
    <t>RO CLUJNAP05</t>
  </si>
  <si>
    <t>RO CLUJNAP06</t>
  </si>
  <si>
    <t>RO CONSTAN01</t>
  </si>
  <si>
    <t>RO CONSTAN02</t>
  </si>
  <si>
    <t>RO CONSTAN03</t>
  </si>
  <si>
    <t>RO CONSTAN04</t>
  </si>
  <si>
    <t>RO CRAIOVA01</t>
  </si>
  <si>
    <t>RO CRAIOVA02</t>
  </si>
  <si>
    <t>RO GALATI01</t>
  </si>
  <si>
    <t>RO GALATI02</t>
  </si>
  <si>
    <t>RO IASI01</t>
  </si>
  <si>
    <t>RO IASI02</t>
  </si>
  <si>
    <t>RO IASI03</t>
  </si>
  <si>
    <t>RO IASI04</t>
  </si>
  <si>
    <t>RO IASI05</t>
  </si>
  <si>
    <t>RO IASI08</t>
  </si>
  <si>
    <t>RO ORADEA01</t>
  </si>
  <si>
    <t>RO PETROSA01</t>
  </si>
  <si>
    <t>RO PITESTI01</t>
  </si>
  <si>
    <t>RO PITESTI02</t>
  </si>
  <si>
    <t>RO PLOIEST01</t>
  </si>
  <si>
    <t>RO RESITA01</t>
  </si>
  <si>
    <t>RO SIBIU01</t>
  </si>
  <si>
    <t>RO SIBIU02</t>
  </si>
  <si>
    <t>RO SUCEAVA01</t>
  </si>
  <si>
    <t>RO TARGOVI01</t>
  </si>
  <si>
    <t>RO TARGU01</t>
  </si>
  <si>
    <t>RO TARGU02</t>
  </si>
  <si>
    <t>RO TARGU03</t>
  </si>
  <si>
    <t>RO TIMISOA01</t>
  </si>
  <si>
    <t>RO TIMISOA02</t>
  </si>
  <si>
    <t>RO TIMISOA03</t>
  </si>
  <si>
    <t>RO TIMISOA04</t>
  </si>
  <si>
    <t>RO TIMISOA07</t>
  </si>
  <si>
    <t>S  BORAS01</t>
  </si>
  <si>
    <t>S  FALUN01</t>
  </si>
  <si>
    <t>S  FARSTA01</t>
  </si>
  <si>
    <t>S  GAVLE01</t>
  </si>
  <si>
    <t>S  GOTEBOR01</t>
  </si>
  <si>
    <t>S  GOTEBOR02</t>
  </si>
  <si>
    <t>S  HALMSTA01</t>
  </si>
  <si>
    <t>S  HUDDING01</t>
  </si>
  <si>
    <t>S  JONKOPI01</t>
  </si>
  <si>
    <t>S  KARLSKR01</t>
  </si>
  <si>
    <t>S  KARLSTA01</t>
  </si>
  <si>
    <t>S  KRISTIA01</t>
  </si>
  <si>
    <t>S  LINKOPI01</t>
  </si>
  <si>
    <t>S  LULEA01</t>
  </si>
  <si>
    <t>S  LUND01</t>
  </si>
  <si>
    <t>S  MALMO01</t>
  </si>
  <si>
    <t>S  MIDSWED01</t>
  </si>
  <si>
    <t>S  OREBRO01</t>
  </si>
  <si>
    <t>S  OREBRO04</t>
  </si>
  <si>
    <t>S  SKOVDE01</t>
  </si>
  <si>
    <t>S  STOCKHO01</t>
  </si>
  <si>
    <t>S  STOCKHO03</t>
  </si>
  <si>
    <t>S  STOCKHO04</t>
  </si>
  <si>
    <t>S  STOCKHO05</t>
  </si>
  <si>
    <t>S  STOCKHO09</t>
  </si>
  <si>
    <t>S  STOCKHO10</t>
  </si>
  <si>
    <t>S  STOCKHO11</t>
  </si>
  <si>
    <t>S  STOCKHO18</t>
  </si>
  <si>
    <t>S  STOCKHO20</t>
  </si>
  <si>
    <t>S  UMEA01</t>
  </si>
  <si>
    <t>S  UPPSALA01</t>
  </si>
  <si>
    <t>S  UPPSALA02</t>
  </si>
  <si>
    <t>Plzeň</t>
  </si>
  <si>
    <t>Hradec Králové</t>
  </si>
  <si>
    <t>F  AUBIERE03</t>
  </si>
  <si>
    <t>F  AV-FONT01</t>
  </si>
  <si>
    <t>F  AV-FONT02</t>
  </si>
  <si>
    <t>F  AVIGNON01</t>
  </si>
  <si>
    <t>F  AVIGNON12</t>
  </si>
  <si>
    <t>F  AVIZE02</t>
  </si>
  <si>
    <t>F  BAYONNE07</t>
  </si>
  <si>
    <t>F  BEAUVAI02</t>
  </si>
  <si>
    <t>F  BELFORT06</t>
  </si>
  <si>
    <t>F  BELFORT07</t>
  </si>
  <si>
    <t>F  GRENOBL03</t>
  </si>
  <si>
    <t>F  GRENOBL16</t>
  </si>
  <si>
    <t>F  GRENOBL21</t>
  </si>
  <si>
    <t>F  GRENOBL22</t>
  </si>
  <si>
    <t>F  GRENOBL23</t>
  </si>
  <si>
    <t>F  GRENOBL38</t>
  </si>
  <si>
    <t>X</t>
  </si>
  <si>
    <t>Zlín</t>
  </si>
  <si>
    <t>Technická univerzita v Liberci</t>
  </si>
  <si>
    <t>F  REIMS18</t>
  </si>
  <si>
    <t>F  REIMS23</t>
  </si>
  <si>
    <t>F  RENNES01</t>
  </si>
  <si>
    <t>F  RENNES02</t>
  </si>
  <si>
    <t>F  RENNES06</t>
  </si>
  <si>
    <t>F  RENNES09</t>
  </si>
  <si>
    <t>F  RENNES10</t>
  </si>
  <si>
    <t>F  RENNES14</t>
  </si>
  <si>
    <t>F  RENNES16</t>
  </si>
  <si>
    <t>F  RENNES22</t>
  </si>
  <si>
    <t>F  RENNES23</t>
  </si>
  <si>
    <t>F  PARIS077</t>
  </si>
  <si>
    <t>F  PARIS080</t>
  </si>
  <si>
    <t>F  PARIS081</t>
  </si>
  <si>
    <t>F  PARIS083</t>
  </si>
  <si>
    <t>F  PARIS085</t>
  </si>
  <si>
    <t>F  PARIS086</t>
  </si>
  <si>
    <t>F  PARIS087</t>
  </si>
  <si>
    <t>F  PARIS092</t>
  </si>
  <si>
    <t>F  PARIS100</t>
  </si>
  <si>
    <t>F  PARIS104</t>
  </si>
  <si>
    <t>F  PARIS105</t>
  </si>
  <si>
    <t>F  PARIS113</t>
  </si>
  <si>
    <t>F  PARIS116</t>
  </si>
  <si>
    <t>F  PARIS117</t>
  </si>
  <si>
    <t>F  PARIS119</t>
  </si>
  <si>
    <t>F  PARIS126</t>
  </si>
  <si>
    <t>F  PARIS129</t>
  </si>
  <si>
    <t>F  PARIS160</t>
  </si>
  <si>
    <t>F  PARIS174</t>
  </si>
  <si>
    <t>F  PARIS178</t>
  </si>
  <si>
    <t>F  PARIS190</t>
  </si>
  <si>
    <t>F  PARIS209</t>
  </si>
  <si>
    <t>F  PARIS213</t>
  </si>
  <si>
    <t>SK KOSICE01</t>
  </si>
  <si>
    <t>SK KOSICE02</t>
  </si>
  <si>
    <t>SK KOSICE03</t>
  </si>
  <si>
    <t>SK NITRA01</t>
  </si>
  <si>
    <t>SK NITRA02</t>
  </si>
  <si>
    <t>SK PRESOV01</t>
  </si>
  <si>
    <t>SK PRESOV02</t>
  </si>
  <si>
    <t>SK RUZOMBE01</t>
  </si>
  <si>
    <t>SK SKALICA01</t>
  </si>
  <si>
    <t>SK TRENCIN01</t>
  </si>
  <si>
    <t>SK TRENCIN02</t>
  </si>
  <si>
    <t>SK TRNAVA01</t>
  </si>
  <si>
    <t>SK TRNAVA02</t>
  </si>
  <si>
    <t>SK ZILINA01</t>
  </si>
  <si>
    <t>TR ADANA01</t>
  </si>
  <si>
    <t>TR ADIYAMA01</t>
  </si>
  <si>
    <t>TR AFYON01</t>
  </si>
  <si>
    <t>TR AMASYA01</t>
  </si>
  <si>
    <t>TR ANKARA01</t>
  </si>
  <si>
    <t>TR ANKARA02</t>
  </si>
  <si>
    <t>TR ANKARA03</t>
  </si>
  <si>
    <t>TR ANKARA04</t>
  </si>
  <si>
    <t>TR ANKARA05</t>
  </si>
  <si>
    <t>TR ANKARA06</t>
  </si>
  <si>
    <t>TR ANKARA07</t>
  </si>
  <si>
    <t>TR ANKARA08</t>
  </si>
  <si>
    <t>TR ANKARA10</t>
  </si>
  <si>
    <t>TR ANKARA11</t>
  </si>
  <si>
    <t>TR ANKARA12</t>
  </si>
  <si>
    <t>TR ANKARA13</t>
  </si>
  <si>
    <t>TR ANTALYA01</t>
  </si>
  <si>
    <t>TR AYDIN01</t>
  </si>
  <si>
    <t>TR BALIKES01</t>
  </si>
  <si>
    <t>TR BOLU01</t>
  </si>
  <si>
    <t>Code</t>
  </si>
  <si>
    <t>F  LYON01</t>
  </si>
  <si>
    <t>F  LYON02</t>
  </si>
  <si>
    <t>F  LYON03</t>
  </si>
  <si>
    <t>F  LYON10</t>
  </si>
  <si>
    <t>F  LYON11</t>
  </si>
  <si>
    <t>F  LYON12</t>
  </si>
  <si>
    <t>F  LYON13</t>
  </si>
  <si>
    <t>F  LYON15</t>
  </si>
  <si>
    <t>F  LYON17</t>
  </si>
  <si>
    <t>F  LYON21</t>
  </si>
  <si>
    <t>F  LYON23</t>
  </si>
  <si>
    <t>F  LYON24</t>
  </si>
  <si>
    <t>F  LYON25</t>
  </si>
  <si>
    <t>F  LYON33</t>
  </si>
  <si>
    <t>F  LYON43</t>
  </si>
  <si>
    <t>F  LYON47</t>
  </si>
  <si>
    <t>F  LYON48</t>
  </si>
  <si>
    <t>E  VALLADO03</t>
  </si>
  <si>
    <t>TR MERSIN02</t>
  </si>
  <si>
    <t>TR MUGLA01</t>
  </si>
  <si>
    <t>TR RIZE01</t>
  </si>
  <si>
    <t>TR SAKARYA01</t>
  </si>
  <si>
    <t>TR SAMSUN01</t>
  </si>
  <si>
    <t>TR SANLIUR01</t>
  </si>
  <si>
    <t>TR SIVAS01</t>
  </si>
  <si>
    <t>TR TEKIRDA01</t>
  </si>
  <si>
    <t>TR TOKAT01</t>
  </si>
  <si>
    <t>TR TRABZON01</t>
  </si>
  <si>
    <t>TR VAN01</t>
  </si>
  <si>
    <t>TR ZONGULD01</t>
  </si>
  <si>
    <t>UK ABERDEE01</t>
  </si>
  <si>
    <t>UK ABERDEE03</t>
  </si>
  <si>
    <t>UK ABERYST01</t>
  </si>
  <si>
    <t>UK BANGOR01</t>
  </si>
  <si>
    <t>UK BATH01</t>
  </si>
  <si>
    <t>UK BATH02</t>
  </si>
  <si>
    <t>UK BELFAST01</t>
  </si>
  <si>
    <t>UK BELFAST04</t>
  </si>
  <si>
    <t>UK BELFAST05</t>
  </si>
  <si>
    <t>UK BIRMING01</t>
  </si>
  <si>
    <t>UK BIRMING02</t>
  </si>
  <si>
    <t>UK BIRMING03</t>
  </si>
  <si>
    <t>UK BIRMING04</t>
  </si>
  <si>
    <t>UK BIRMING08</t>
  </si>
  <si>
    <t>UK BLACKBU01</t>
  </si>
  <si>
    <t>UK BOGNO-R01</t>
  </si>
  <si>
    <t>UK BOLTON02</t>
  </si>
  <si>
    <t>UK BRADFOR01</t>
  </si>
  <si>
    <t>UK BRIGHTO01</t>
  </si>
  <si>
    <t>UK BRIGHTO02</t>
  </si>
  <si>
    <t>UK BRISTOL01</t>
  </si>
  <si>
    <t>UK BRISTOL02</t>
  </si>
  <si>
    <t>UK BUCKING02</t>
  </si>
  <si>
    <t>UK CAMBRID01</t>
  </si>
  <si>
    <t>UK CANTERB01</t>
  </si>
  <si>
    <t>UK CANTERB03</t>
  </si>
  <si>
    <t>UK CARDIFF01</t>
  </si>
  <si>
    <t>UK CARDIFF05</t>
  </si>
  <si>
    <t>UK CIRENCE01</t>
  </si>
  <si>
    <t>UK COLERAI01</t>
  </si>
  <si>
    <t>UK COLCHES01</t>
  </si>
  <si>
    <t>UK COLCHES02</t>
  </si>
  <si>
    <t>UK COVENTR01</t>
  </si>
  <si>
    <t>UK COVENTR02</t>
  </si>
  <si>
    <t>UK CRANFIE01</t>
  </si>
  <si>
    <t>UK DEESIDE01</t>
  </si>
  <si>
    <t>LT VILNIUS01</t>
  </si>
  <si>
    <t>LT VILNIUS02</t>
  </si>
  <si>
    <t>LT VILNIUS03</t>
  </si>
  <si>
    <t>LT VILNIUS04</t>
  </si>
  <si>
    <t>LT VILNIUS05</t>
  </si>
  <si>
    <t>LT VILNIUS06</t>
  </si>
  <si>
    <t>LT VILNIUS08</t>
  </si>
  <si>
    <t>LT VILNIUS10</t>
  </si>
  <si>
    <t>LT VILNIUS11</t>
  </si>
  <si>
    <t>E  VIC01</t>
  </si>
  <si>
    <t>E  VIGO01</t>
  </si>
  <si>
    <t>E  VIGO02</t>
  </si>
  <si>
    <t>E  VIGO03</t>
  </si>
  <si>
    <t>E  VITORIA04</t>
  </si>
  <si>
    <t>E  VITORIA05</t>
  </si>
  <si>
    <t>E  VITORIA06</t>
  </si>
  <si>
    <t>E  VITORIA07</t>
  </si>
  <si>
    <t>E  VITORIA08</t>
  </si>
  <si>
    <t>E  VITORIA11</t>
  </si>
  <si>
    <t>E  VITORIA12</t>
  </si>
  <si>
    <t>E  VITORIA14</t>
  </si>
  <si>
    <t>E  ZAMORA02</t>
  </si>
  <si>
    <t>E  ZAMORA04</t>
  </si>
  <si>
    <t>E  ZAMORA05</t>
  </si>
  <si>
    <t>E  ZARAGOZ01</t>
  </si>
  <si>
    <t>E  ZARAGOZ05</t>
  </si>
  <si>
    <t>E  ZARAGOZ06</t>
  </si>
  <si>
    <t>E  ZARAGOZ07</t>
  </si>
  <si>
    <t>E  ZARAGOZ08</t>
  </si>
  <si>
    <t>E  ZARAGOZ09</t>
  </si>
  <si>
    <t>Host country</t>
  </si>
  <si>
    <t>NL BREDA10</t>
  </si>
  <si>
    <t>SF TURKU02</t>
  </si>
  <si>
    <t>SF TURKU05</t>
  </si>
  <si>
    <t>SF VAASA01</t>
  </si>
  <si>
    <t>SF VAASA03</t>
  </si>
  <si>
    <t>SF VANTAA06</t>
  </si>
  <si>
    <t>SI BLED01</t>
  </si>
  <si>
    <t>SI CELJE01</t>
  </si>
  <si>
    <t>SI CELJE03</t>
  </si>
  <si>
    <t>SI CELJE04</t>
  </si>
  <si>
    <t>SI KOPER03</t>
  </si>
  <si>
    <t>SI LJUBLJA01</t>
  </si>
  <si>
    <t>SI LJUBLJA05</t>
  </si>
  <si>
    <t>SI LJUBLJA06</t>
  </si>
  <si>
    <t>SI LJUBLJA07</t>
  </si>
  <si>
    <t>SI LJUBLJA08</t>
  </si>
  <si>
    <t>SI LJUBLJA09</t>
  </si>
  <si>
    <t>SI LJUBLJA11</t>
  </si>
  <si>
    <t>SI MARIBOR01</t>
  </si>
  <si>
    <t>SI MARIBOR02</t>
  </si>
  <si>
    <t>SI MARIBOR03</t>
  </si>
  <si>
    <t>SI MARIBOR04</t>
  </si>
  <si>
    <t>SI MARIBOR05</t>
  </si>
  <si>
    <t>SI MARIBOR06</t>
  </si>
  <si>
    <t>SI MU-SOB01</t>
  </si>
  <si>
    <t>SI NAKLO01</t>
  </si>
  <si>
    <t>SI NOVA-GO01</t>
  </si>
  <si>
    <t>SI NOVA-GO02</t>
  </si>
  <si>
    <t>SI NOVO-ME02</t>
  </si>
  <si>
    <t>SI NOVO-ME03</t>
  </si>
  <si>
    <t>SI NOVO-ME04</t>
  </si>
  <si>
    <t>SI PORTORO02</t>
  </si>
  <si>
    <t>SI SLOVENJ01</t>
  </si>
  <si>
    <t>SK BANSKA01</t>
  </si>
  <si>
    <t>SK BANSKA02</t>
  </si>
  <si>
    <t>SK BRATISL01</t>
  </si>
  <si>
    <t>SK BRATISL02</t>
  </si>
  <si>
    <t>SK BRATISL03</t>
  </si>
  <si>
    <t>SK BRATISL04</t>
  </si>
  <si>
    <t>SK BRATISL05</t>
  </si>
  <si>
    <t>SK BRATISL08</t>
  </si>
  <si>
    <t>SK BRATISL11</t>
  </si>
  <si>
    <t>SK BRATISL12</t>
  </si>
  <si>
    <t>SK KOMARNO01</t>
  </si>
  <si>
    <t>Surname of student</t>
  </si>
  <si>
    <t>Forename of student</t>
  </si>
  <si>
    <t>N  ALESUND01</t>
  </si>
  <si>
    <t>N  BERGEN01</t>
  </si>
  <si>
    <t>N  BERGEN02</t>
  </si>
  <si>
    <t>N  BERGEN04</t>
  </si>
  <si>
    <t>N  BERGEN05</t>
  </si>
  <si>
    <t>N  BERGEN11</t>
  </si>
  <si>
    <t>N  BERGEN12</t>
  </si>
  <si>
    <t>N  BERGEN13</t>
  </si>
  <si>
    <t>N  BODO04</t>
  </si>
  <si>
    <t>N  ELVERUM01</t>
  </si>
  <si>
    <t>N  FYLLING01</t>
  </si>
  <si>
    <t>N  GJOVIK01</t>
  </si>
  <si>
    <t>N  HALDEN02</t>
  </si>
  <si>
    <t>N  HARSTAD01</t>
  </si>
  <si>
    <t>N  KRISTIA01</t>
  </si>
  <si>
    <t>N  KRISTIA04</t>
  </si>
  <si>
    <t>N  LILLEHA01</t>
  </si>
  <si>
    <t>N  MOLDE01</t>
  </si>
  <si>
    <t>N  NARVIK01</t>
  </si>
  <si>
    <t>N  NESNA01</t>
  </si>
  <si>
    <t>N  OSLO01</t>
  </si>
  <si>
    <t>N  OSLO02</t>
  </si>
  <si>
    <t>N  OSLO03</t>
  </si>
  <si>
    <t>N  OSLO04</t>
  </si>
  <si>
    <t>N  OSLO07</t>
  </si>
  <si>
    <t>N  OSLO32</t>
  </si>
  <si>
    <t>N  OSLO40</t>
  </si>
  <si>
    <t>N  OSLO56</t>
  </si>
  <si>
    <t>N  PORSGRU01</t>
  </si>
  <si>
    <t>N  ROMMETV01</t>
  </si>
  <si>
    <t>N  SANDVIK02</t>
  </si>
  <si>
    <t>N  SOGNDAL01</t>
  </si>
  <si>
    <t>N  STAVANG01</t>
  </si>
  <si>
    <t>N  STAVANG07</t>
  </si>
  <si>
    <t>N  STEINKJ01</t>
  </si>
  <si>
    <t>N  VOLDA01</t>
  </si>
  <si>
    <t>NL AMSTERD01</t>
  </si>
  <si>
    <t>NL AMSTERD02</t>
  </si>
  <si>
    <t>NL AMSTERD05</t>
  </si>
  <si>
    <t>NL AMSTERD06</t>
  </si>
  <si>
    <t>NL AMSTERD07</t>
  </si>
  <si>
    <t>YES/NO</t>
  </si>
  <si>
    <t>I  UDINE01</t>
  </si>
  <si>
    <t>I  UDINE02</t>
  </si>
  <si>
    <t>I  URBINO01</t>
  </si>
  <si>
    <t>I  URBINO03</t>
  </si>
  <si>
    <t>I  URBINO05</t>
  </si>
  <si>
    <t>I  VARESE02</t>
  </si>
  <si>
    <t>I  VENEZIA01</t>
  </si>
  <si>
    <t>I  VENEZIA02</t>
  </si>
  <si>
    <t>I  VENEZIA03</t>
  </si>
  <si>
    <t>I  VENEZIA04</t>
  </si>
  <si>
    <t>I  VERCELL01</t>
  </si>
  <si>
    <t>I  VERONA01</t>
  </si>
  <si>
    <t>I  VERONA02</t>
  </si>
  <si>
    <t>I  VIBO-VA01</t>
  </si>
  <si>
    <t>I  VICENZA02</t>
  </si>
  <si>
    <t>I  VICENZA03</t>
  </si>
  <si>
    <t>I  VITERBO01</t>
  </si>
  <si>
    <t>I  VITERBO02</t>
  </si>
  <si>
    <t>IRLATHLONE01</t>
  </si>
  <si>
    <t>IRLCARLOW01</t>
  </si>
  <si>
    <t>IRLCORK01</t>
  </si>
  <si>
    <t>IRLCORK04</t>
  </si>
  <si>
    <t>IRLDUBLIN01</t>
  </si>
  <si>
    <t>IRLDUBLIN02</t>
  </si>
  <si>
    <t>IRLDUBLIN03</t>
  </si>
  <si>
    <t>IRLDUBLIN04</t>
  </si>
  <si>
    <t>IRLDUBLIN07</t>
  </si>
  <si>
    <t>IRLDUBLIN10</t>
  </si>
  <si>
    <t>IRLDUBLIN13</t>
  </si>
  <si>
    <t>RO BUCURES03</t>
  </si>
  <si>
    <t>RO BUCURES04</t>
  </si>
  <si>
    <t>RO BUCURES06</t>
  </si>
  <si>
    <t>RO BUCURES07</t>
  </si>
  <si>
    <t>RO BUCURES08</t>
  </si>
  <si>
    <t>RO BUCURES09</t>
  </si>
  <si>
    <t>RO BUCURES10</t>
  </si>
  <si>
    <t>RO BUCURES11</t>
  </si>
  <si>
    <t>RO BUCURES12</t>
  </si>
  <si>
    <t>RO BUCURES13</t>
  </si>
  <si>
    <t>RO BUCURES16</t>
  </si>
  <si>
    <t>RO BUCURES17</t>
  </si>
  <si>
    <t>RO BUCURES18</t>
  </si>
  <si>
    <t>RO BUCURES20</t>
  </si>
  <si>
    <t>RO BUCURES27</t>
  </si>
  <si>
    <t>RO BUCURES29</t>
  </si>
  <si>
    <t>RO BUCURES31</t>
  </si>
  <si>
    <t>I  NAPOLI06</t>
  </si>
  <si>
    <t>I  NAPOLI09</t>
  </si>
  <si>
    <t>I  NOVARA01</t>
  </si>
  <si>
    <t>I  PADOVA01</t>
  </si>
  <si>
    <t>I  PADOVA04</t>
  </si>
  <si>
    <t>I  PALERMO01</t>
  </si>
  <si>
    <t>I  PALERMO03</t>
  </si>
  <si>
    <t>I  PALERMO05</t>
  </si>
  <si>
    <t>I  PARMA01</t>
  </si>
  <si>
    <t>I  PARMA02</t>
  </si>
  <si>
    <t>I  PAVIA01</t>
  </si>
  <si>
    <t>I  PAVIA02</t>
  </si>
  <si>
    <t>I  PERUGIA01</t>
  </si>
  <si>
    <t>I  PERUGIA03</t>
  </si>
  <si>
    <t>I  PERUGIA04</t>
  </si>
  <si>
    <t>I  PERUGIA05</t>
  </si>
  <si>
    <t>I  PERUGIA06</t>
  </si>
  <si>
    <t>I  PESARO01</t>
  </si>
  <si>
    <t>I  PESCARA01</t>
  </si>
  <si>
    <t>I  PIACENZ01</t>
  </si>
  <si>
    <t>I  PISA01</t>
  </si>
  <si>
    <t>I  PISA02</t>
  </si>
  <si>
    <t>I  PISA03</t>
  </si>
  <si>
    <t>I  POTENZA01</t>
  </si>
  <si>
    <t>I  RAVENNA01</t>
  </si>
  <si>
    <t>I  RAVENNA02</t>
  </si>
  <si>
    <t>I  REGGIO01</t>
  </si>
  <si>
    <t>I  REGGIO03</t>
  </si>
  <si>
    <t>F  AGEN06</t>
  </si>
  <si>
    <t>F  AIX-PRO11</t>
  </si>
  <si>
    <t>F  ALBI05</t>
  </si>
  <si>
    <t>F  ALENCON01</t>
  </si>
  <si>
    <t>F  ALES02</t>
  </si>
  <si>
    <t>F  AMIENS15</t>
  </si>
  <si>
    <t>F  AMIENS18</t>
  </si>
  <si>
    <t>F  ANGERS01</t>
  </si>
  <si>
    <t>F  ANGERS04</t>
  </si>
  <si>
    <t>F  ANGERS06</t>
  </si>
  <si>
    <t>F  ANGERS08</t>
  </si>
  <si>
    <t>F  ANGERS10</t>
  </si>
  <si>
    <t>F  ANGERS23</t>
  </si>
  <si>
    <t>F  ANGLET01</t>
  </si>
  <si>
    <t>F  ANGOULE05</t>
  </si>
  <si>
    <t>F  VERSAIL03</t>
  </si>
  <si>
    <t>F  VERSAIL05</t>
  </si>
  <si>
    <t>F  VERSAIL09</t>
  </si>
  <si>
    <t>F  VERSAIL11</t>
  </si>
  <si>
    <t>F  VERSAIL14</t>
  </si>
  <si>
    <t>F  VERSAIL15</t>
  </si>
  <si>
    <t>F  VILLEFR03</t>
  </si>
  <si>
    <t>F  VILLENA01</t>
  </si>
  <si>
    <t>G  ARTA01</t>
  </si>
  <si>
    <t>G  ATHINE01</t>
  </si>
  <si>
    <t>G  ATHINE02</t>
  </si>
  <si>
    <t>G  ATHINE03</t>
  </si>
  <si>
    <t>G  ATHINE06</t>
  </si>
  <si>
    <t>G  ATHINE34</t>
  </si>
  <si>
    <t>G  ATHINE41</t>
  </si>
  <si>
    <t>G  ATHINE42</t>
  </si>
  <si>
    <t>G  EGALEO01</t>
  </si>
  <si>
    <t>G  IOANNIN01</t>
  </si>
  <si>
    <t>G  KALAMAT01</t>
  </si>
  <si>
    <t>G  KALLITH01</t>
  </si>
  <si>
    <t>G  KALLITH02</t>
  </si>
  <si>
    <t>G  KAVALA01</t>
  </si>
  <si>
    <t>G  KOMOTIN01</t>
  </si>
  <si>
    <t>G  KOZANI01</t>
  </si>
  <si>
    <t>G  KOZANI02</t>
  </si>
  <si>
    <t>G  KRITIS01</t>
  </si>
  <si>
    <t>G  KRITIS04</t>
  </si>
  <si>
    <t>G  LARISSA02</t>
  </si>
  <si>
    <t>G  PATRA05</t>
  </si>
  <si>
    <t>G  PIREAS01</t>
  </si>
  <si>
    <t>G  SERRES01</t>
  </si>
  <si>
    <t>G  THESSAL01</t>
  </si>
  <si>
    <t>G  THESSAL02</t>
  </si>
  <si>
    <t>G  THESSAL12</t>
  </si>
  <si>
    <t>G  TRIPOLI03</t>
  </si>
  <si>
    <t>G  VOLOS01</t>
  </si>
  <si>
    <t>G  ZAKYNTH01</t>
  </si>
  <si>
    <t>HU BAJA01</t>
  </si>
  <si>
    <t>HU BUDAPES01</t>
  </si>
  <si>
    <t>HU BUDAPES02</t>
  </si>
  <si>
    <t>HU BUDAPES03</t>
  </si>
  <si>
    <t>HU BUDAPES08</t>
  </si>
  <si>
    <t>HU BUDAPES09</t>
  </si>
  <si>
    <t>HU BUDAPES10</t>
  </si>
  <si>
    <t>HU BUDAPES12</t>
  </si>
  <si>
    <t>HU BUDAPES15</t>
  </si>
  <si>
    <t>HU BUDAPES16</t>
  </si>
  <si>
    <t>HU BUDAPES20</t>
  </si>
  <si>
    <t>HU BUDAPES25</t>
  </si>
  <si>
    <t>HU BUDAPES26</t>
  </si>
  <si>
    <t>HU BUDAPES27</t>
  </si>
  <si>
    <t>HU BUDAPES28</t>
  </si>
  <si>
    <t>HU BUDAPES29</t>
  </si>
  <si>
    <t>HU BUDAPES36</t>
  </si>
  <si>
    <t>HU BUDAPES37</t>
  </si>
  <si>
    <t>HU BUDAPES41</t>
  </si>
  <si>
    <t>HU BUDAPES44</t>
  </si>
  <si>
    <t>HU BUDAPES45</t>
  </si>
  <si>
    <t>HU BUDAPES46</t>
  </si>
  <si>
    <t>HU BUDAPES47</t>
  </si>
  <si>
    <t>HU DEBRECE01</t>
  </si>
  <si>
    <t>HU DEBRECE04</t>
  </si>
  <si>
    <t>F  REIMS01</t>
  </si>
  <si>
    <t>F  REIMS09</t>
  </si>
  <si>
    <t>S  VASTERA01</t>
  </si>
  <si>
    <t>SF HAMEENL09</t>
  </si>
  <si>
    <t>F  ST-DENI02</t>
  </si>
  <si>
    <t>F  STE-ADR01</t>
  </si>
  <si>
    <t>F  STE-SEB01</t>
  </si>
  <si>
    <t>F  ST-ETIE01</t>
  </si>
  <si>
    <t>F  ST-ETIE05</t>
  </si>
  <si>
    <t>F  ST-ETIE06</t>
  </si>
  <si>
    <t>F  ST-ETIE08</t>
  </si>
  <si>
    <t>F  ST-ETIE16</t>
  </si>
  <si>
    <t>F  ST-ETIE17</t>
  </si>
  <si>
    <t>F  ST-ETIE18</t>
  </si>
  <si>
    <t>F  ST-ETIE24</t>
  </si>
  <si>
    <t>F  ST-JEAN01</t>
  </si>
  <si>
    <t>F  ST-LO05</t>
  </si>
  <si>
    <t>F  ST-MALO06</t>
  </si>
  <si>
    <t>F  ST-MAND01</t>
  </si>
  <si>
    <t>F  ST-OUEN02</t>
  </si>
  <si>
    <t>SF JOENSUU09</t>
  </si>
  <si>
    <t>SF JYVASKY01</t>
  </si>
  <si>
    <t>SF JYVASKY11</t>
  </si>
  <si>
    <t>SF KAJAANI05</t>
  </si>
  <si>
    <t>SF KAUNIAI03</t>
  </si>
  <si>
    <t>SF KOKKOLA05</t>
  </si>
  <si>
    <t>SF KOTKA06</t>
  </si>
  <si>
    <t>SF KUOPIO08</t>
  </si>
  <si>
    <t>E  VALDES02</t>
  </si>
  <si>
    <t>E  VALENCI17</t>
  </si>
  <si>
    <t>E  VALENCI18</t>
  </si>
  <si>
    <t>E  VALENCI19</t>
  </si>
  <si>
    <t>E  VALENCI21</t>
  </si>
  <si>
    <t>E  VALENCI23</t>
  </si>
  <si>
    <t>E  VALENCI24</t>
  </si>
  <si>
    <t>E  VALENCI25</t>
  </si>
  <si>
    <t>E  VALENCI26</t>
  </si>
  <si>
    <t>E  VALENCI27</t>
  </si>
  <si>
    <t>E  VALENCI29</t>
  </si>
  <si>
    <t>E  VALENCI30</t>
  </si>
  <si>
    <t>E  VALENCI31</t>
  </si>
  <si>
    <t>E  VALENCI32</t>
  </si>
  <si>
    <t>E  VALENCI35</t>
  </si>
  <si>
    <t>E  VALLADO20</t>
  </si>
  <si>
    <t>E  VALLADO21</t>
  </si>
  <si>
    <t>E  VALLADO22</t>
  </si>
  <si>
    <t>E  VALLADO23</t>
  </si>
  <si>
    <t>E  VALLADO25</t>
  </si>
  <si>
    <t>E  VIGO05</t>
  </si>
  <si>
    <t>E  VITORIA15</t>
  </si>
  <si>
    <t>E  VITORIA16</t>
  </si>
  <si>
    <t>E  VITORIA18</t>
  </si>
  <si>
    <t>E  ZAMORA08</t>
  </si>
  <si>
    <t>E  ZAMORA09</t>
  </si>
  <si>
    <t>E  ZARAGOZ13</t>
  </si>
  <si>
    <t>E  ZARAGOZ14</t>
  </si>
  <si>
    <t>E  ZARAGOZ15</t>
  </si>
  <si>
    <t>E  ZARAGOZ16</t>
  </si>
  <si>
    <t>E  ZARAGOZ20</t>
  </si>
  <si>
    <t>E  ZARAGOZ21</t>
  </si>
  <si>
    <t>E  ZARAGOZ22</t>
  </si>
  <si>
    <t>E  ZARAGOZ23</t>
  </si>
  <si>
    <t>F  AMIENS01</t>
  </si>
  <si>
    <t>F  ANGERS15</t>
  </si>
  <si>
    <t>F  ARRAS02</t>
  </si>
  <si>
    <t>F  AUBUSSO02</t>
  </si>
  <si>
    <t>F  BREST21</t>
  </si>
  <si>
    <t>F  BRUZ03</t>
  </si>
  <si>
    <t>F  CARCASS07</t>
  </si>
  <si>
    <t>F  LILLE15</t>
  </si>
  <si>
    <t>F  LILLE16</t>
  </si>
  <si>
    <t>PL WLOCLAW02</t>
  </si>
  <si>
    <t>PL WROCLAW01</t>
  </si>
  <si>
    <t>PL WROCLAW02</t>
  </si>
  <si>
    <t>PL WROCLAW03</t>
  </si>
  <si>
    <t>PL WROCLAW04</t>
  </si>
  <si>
    <t>PL WROCLAW05</t>
  </si>
  <si>
    <t>PL WROCLAW06</t>
  </si>
  <si>
    <t>PL WROCLAW07</t>
  </si>
  <si>
    <t>PL WROCLAW08</t>
  </si>
  <si>
    <t>PL WROCLAW12</t>
  </si>
  <si>
    <t>PL WROCLAW13</t>
  </si>
  <si>
    <t>PL WROCLAW14</t>
  </si>
  <si>
    <t>PL WROCLAW15</t>
  </si>
  <si>
    <t>PL WROCLAW16</t>
  </si>
  <si>
    <t>PL WROCLAW20</t>
  </si>
  <si>
    <t>PL WROCLAW21</t>
  </si>
  <si>
    <t>PL ZAMOSC01</t>
  </si>
  <si>
    <t>PL ZAMOSC02</t>
  </si>
  <si>
    <t>PL ZAMOSC03</t>
  </si>
  <si>
    <t>PL ZIELONA01</t>
  </si>
  <si>
    <t>RO ALBAIU01</t>
  </si>
  <si>
    <t>RO ARAD01</t>
  </si>
  <si>
    <t>RO BACAU01</t>
  </si>
  <si>
    <t>RO BACAU02</t>
  </si>
  <si>
    <t>RO BRASOV01</t>
  </si>
  <si>
    <t>RO BUCURES02</t>
  </si>
  <si>
    <t>Brno</t>
  </si>
  <si>
    <t>F  RETHEL01</t>
  </si>
  <si>
    <t>F  ROANNE01</t>
  </si>
  <si>
    <t>F  RODEZ09</t>
  </si>
  <si>
    <t>F  ROUBAIX03</t>
  </si>
  <si>
    <t>F  ROUBAIX09</t>
  </si>
  <si>
    <t>F  ROUEN01</t>
  </si>
  <si>
    <t>F  ROUEN06</t>
  </si>
  <si>
    <t>F  ROUEN07</t>
  </si>
  <si>
    <t>F  ROUEN19</t>
  </si>
  <si>
    <t>F  ROUEN22</t>
  </si>
  <si>
    <t>F  SAINT-D01</t>
  </si>
  <si>
    <t>F  SAVERNE02</t>
  </si>
  <si>
    <t>F  SCEAUX01</t>
  </si>
  <si>
    <t>F  SEDAN01</t>
  </si>
  <si>
    <t>F  ST-BRIE12</t>
  </si>
  <si>
    <t>F  ST-DENI01</t>
  </si>
  <si>
    <t>F  MARSEIL56</t>
  </si>
  <si>
    <t>F  STRASBO12</t>
  </si>
  <si>
    <t>F  STRASBO16</t>
  </si>
  <si>
    <t>F  STRASBO28</t>
  </si>
  <si>
    <t>F  STRASBO30</t>
  </si>
  <si>
    <t>F  BORDEAU49</t>
  </si>
  <si>
    <t>F  BORDEAU50</t>
  </si>
  <si>
    <t>F  BOUR-B07</t>
  </si>
  <si>
    <t>F  BOURGES04</t>
  </si>
  <si>
    <t>F  BOURGES09</t>
  </si>
  <si>
    <t>F  BREST01</t>
  </si>
  <si>
    <t>F  BREST07</t>
  </si>
  <si>
    <t>F  BREST08</t>
  </si>
  <si>
    <t>F  BREST09</t>
  </si>
  <si>
    <t>F  BREST23</t>
  </si>
  <si>
    <t>F  BRIVE02</t>
  </si>
  <si>
    <t>F  BRUZ02</t>
  </si>
  <si>
    <t>F  CAEN01</t>
  </si>
  <si>
    <t>F  CAEN05</t>
  </si>
  <si>
    <t>LV RIGA38</t>
  </si>
  <si>
    <t>LV VALMIER01</t>
  </si>
  <si>
    <t>LV VENTSPI01</t>
  </si>
  <si>
    <t>MT MALTA01</t>
  </si>
  <si>
    <t>MT MALTA02</t>
  </si>
  <si>
    <t>MT MALTA03</t>
  </si>
  <si>
    <t>I  BERGAMO03</t>
  </si>
  <si>
    <t>I  FIESOLE01</t>
  </si>
  <si>
    <t>I  LUCCA03</t>
  </si>
  <si>
    <t>I  LUCCA04</t>
  </si>
  <si>
    <t>I  MESSINA04</t>
  </si>
  <si>
    <t>I  NAPOLI07</t>
  </si>
  <si>
    <t>I  PADOVA02</t>
  </si>
  <si>
    <t>I  VERONA03</t>
  </si>
  <si>
    <t>LUXLUX-VIL03</t>
  </si>
  <si>
    <t>LV REZEKNE03</t>
  </si>
  <si>
    <t>LV RIGA41</t>
  </si>
  <si>
    <t>LV RIGA42</t>
  </si>
  <si>
    <t>LV RIGA43</t>
  </si>
  <si>
    <t>LV RIGA44</t>
  </si>
  <si>
    <t>LV RIGA45</t>
  </si>
  <si>
    <t>NL APELDO06</t>
  </si>
  <si>
    <t>NL ARNHEM27</t>
  </si>
  <si>
    <t>NL BREDA01</t>
  </si>
  <si>
    <t>N</t>
  </si>
  <si>
    <t>SF HELSINK01</t>
  </si>
  <si>
    <t>SF HELSINK03</t>
  </si>
  <si>
    <t>SF HELSINK19</t>
  </si>
  <si>
    <t>SF HELSINK39</t>
  </si>
  <si>
    <t>SF HELSINK40</t>
  </si>
  <si>
    <t>F  ORLEANS13</t>
  </si>
  <si>
    <t>F  ORLEANS14</t>
  </si>
  <si>
    <t>F  ORSAY02</t>
  </si>
  <si>
    <t>F  PALAISE01</t>
  </si>
  <si>
    <t>F  PARIS001</t>
  </si>
  <si>
    <t>F  PARIS002</t>
  </si>
  <si>
    <t>F  PARIS003</t>
  </si>
  <si>
    <t>F  PARIS004</t>
  </si>
  <si>
    <t>F  PARIS005</t>
  </si>
  <si>
    <t>F  PARIS006</t>
  </si>
  <si>
    <t>F  PARIS007</t>
  </si>
  <si>
    <t>F  PARIS008</t>
  </si>
  <si>
    <t>F  PARIS009</t>
  </si>
  <si>
    <t>PL PRZEMYS01</t>
  </si>
  <si>
    <t>PL PRZEMYS02</t>
  </si>
  <si>
    <t>PL PULTUSK01</t>
  </si>
  <si>
    <t>PL RACIBOR01</t>
  </si>
  <si>
    <t>PL RADOM01</t>
  </si>
  <si>
    <t>PL RADOM03</t>
  </si>
  <si>
    <t>PL RADOM04</t>
  </si>
  <si>
    <t>PL ROPCZYC01</t>
  </si>
  <si>
    <t>PL RZESZOW01</t>
  </si>
  <si>
    <t>PL RZESZOW02</t>
  </si>
  <si>
    <t>PL RZESZOW03</t>
  </si>
  <si>
    <t>PL SIEDLCE01</t>
  </si>
  <si>
    <t>E  VALENCI36</t>
  </si>
  <si>
    <t>E  VALENCI39</t>
  </si>
  <si>
    <t>E  VALENCI40</t>
  </si>
  <si>
    <t>E  VALENCI41</t>
  </si>
  <si>
    <t>E  VALENCI42</t>
  </si>
  <si>
    <t>E  VALENCI43</t>
  </si>
  <si>
    <t>E  VALENCI45</t>
  </si>
  <si>
    <t>E  VALENCI46</t>
  </si>
  <si>
    <t>E  VALENCI52</t>
  </si>
  <si>
    <t>E  VALENCI53</t>
  </si>
  <si>
    <t>E  VALENCI55</t>
  </si>
  <si>
    <t>E  VALENCI56</t>
  </si>
  <si>
    <t>E  VALENCI58</t>
  </si>
  <si>
    <t>E  VALENCI59</t>
  </si>
  <si>
    <t>E  VALENCI61</t>
  </si>
  <si>
    <t>E  VALENCI62</t>
  </si>
  <si>
    <t>E  VALENCI64</t>
  </si>
  <si>
    <t>E  VALENCI65</t>
  </si>
  <si>
    <t>E  VALENCI66</t>
  </si>
  <si>
    <t>E  VALENCI67</t>
  </si>
  <si>
    <t>E  VALENCI69</t>
  </si>
  <si>
    <t>E  VALLADO27</t>
  </si>
  <si>
    <t>E  VIC02</t>
  </si>
  <si>
    <t>E  VIC03</t>
  </si>
  <si>
    <t>E  VIGO06</t>
  </si>
  <si>
    <t>E  VITORIA19</t>
  </si>
  <si>
    <t>E  ZAMORA03</t>
  </si>
  <si>
    <t>E  ZARAGOZ11</t>
  </si>
  <si>
    <t>E  ZARAGOZ12</t>
  </si>
  <si>
    <t>E  ZARAGOZ24</t>
  </si>
  <si>
    <t>E  ZARAGOZ25</t>
  </si>
  <si>
    <t>E  ZARAGOZ26</t>
  </si>
  <si>
    <t>E  ZARAGOZ27</t>
  </si>
  <si>
    <t>E  ZARAGOZ28</t>
  </si>
  <si>
    <t>E  ZARAGOZ29</t>
  </si>
  <si>
    <t>E  ZARAGOZ30</t>
  </si>
  <si>
    <t>E  ZARAGOZ31</t>
  </si>
  <si>
    <t>E  ZARAGOZ32</t>
  </si>
  <si>
    <t>F  AGEN04</t>
  </si>
  <si>
    <t>F  ALES05</t>
  </si>
  <si>
    <t>F  AMIENS24</t>
  </si>
  <si>
    <t>F  ANGERS03</t>
  </si>
  <si>
    <t>F  ANGERS14</t>
  </si>
  <si>
    <t>F  ANGERS28</t>
  </si>
  <si>
    <t>F  ANNEMAS03</t>
  </si>
  <si>
    <t>F  AURILLA06</t>
  </si>
  <si>
    <t>F  BAYONNE10</t>
  </si>
  <si>
    <t>F  BOBIGNY02</t>
  </si>
  <si>
    <t>F  BORDEAU33</t>
  </si>
  <si>
    <t>F  BORDEAU51</t>
  </si>
  <si>
    <t>F  BORDEAU52</t>
  </si>
  <si>
    <t>F  BORDEAU53</t>
  </si>
  <si>
    <t>F  BORDEAU54</t>
  </si>
  <si>
    <t>F  BOULOGN03</t>
  </si>
  <si>
    <t>F  BOURGES10</t>
  </si>
  <si>
    <t>F  BOURGOI02</t>
  </si>
  <si>
    <t>F  BREST26</t>
  </si>
  <si>
    <t>F  BUC03</t>
  </si>
  <si>
    <t>F  CAHORS04</t>
  </si>
  <si>
    <t>F  CAHORS05</t>
  </si>
  <si>
    <t>F  CAMBRAI05</t>
  </si>
  <si>
    <t>F  CLERMON41</t>
  </si>
  <si>
    <t>F  COGNAC02</t>
  </si>
  <si>
    <t>F  COLMAR04</t>
  </si>
  <si>
    <t>F  CRETEIL04</t>
  </si>
  <si>
    <t>F  CRETEIL06</t>
  </si>
  <si>
    <t>F  DIJON04</t>
  </si>
  <si>
    <t>F  DIJON31</t>
  </si>
  <si>
    <t>F  ENGHIEN03</t>
  </si>
  <si>
    <t>F  EPINAL09</t>
  </si>
  <si>
    <t>F  FORT-FR10</t>
  </si>
  <si>
    <t>F  GRENOBL44</t>
  </si>
  <si>
    <t>F  GUER01</t>
  </si>
  <si>
    <t>F  CHALLAN01</t>
  </si>
  <si>
    <t>F  CHAMBER10</t>
  </si>
  <si>
    <t>F  CHATENA01</t>
  </si>
  <si>
    <t>F  CHOLET03</t>
  </si>
  <si>
    <t>F  CHOLET07</t>
  </si>
  <si>
    <t>F  ILLKIRC04</t>
  </si>
  <si>
    <t>F  ILLKIRC05</t>
  </si>
  <si>
    <t>F  LABEGE03</t>
  </si>
  <si>
    <t>F  LAVAL02</t>
  </si>
  <si>
    <t>F  LAVAL07</t>
  </si>
  <si>
    <t>F  LAVAL10</t>
  </si>
  <si>
    <t>F  LAXOU-N02</t>
  </si>
  <si>
    <t>F  LAXOU-N04</t>
  </si>
  <si>
    <t>F  LE-BOUR01</t>
  </si>
  <si>
    <t>F  LE-MANS16</t>
  </si>
  <si>
    <t>F  LE-MANS17</t>
  </si>
  <si>
    <t>F  LE-MANS18</t>
  </si>
  <si>
    <t>F  LEVALLO05</t>
  </si>
  <si>
    <t>F  LILLE76</t>
  </si>
  <si>
    <t>F  LILLE77</t>
  </si>
  <si>
    <t>F  LONGWY03</t>
  </si>
  <si>
    <t>F  LORIENT01</t>
  </si>
  <si>
    <t>F  LYON100</t>
  </si>
  <si>
    <t>F  LYON98</t>
  </si>
  <si>
    <t>F  MAISONS02</t>
  </si>
  <si>
    <t>F  MARSEIL90</t>
  </si>
  <si>
    <t>F  MARTIGU01</t>
  </si>
  <si>
    <t>F  MARTINI02</t>
  </si>
  <si>
    <t>F  MASSEUB02</t>
  </si>
  <si>
    <t>F  MELUN06</t>
  </si>
  <si>
    <t>F  METZ27</t>
  </si>
  <si>
    <t>F  MONTPEL50</t>
  </si>
  <si>
    <t>F  MONTPEL51</t>
  </si>
  <si>
    <t>F  MONTREU01</t>
  </si>
  <si>
    <t>F  MULHOUS03</t>
  </si>
  <si>
    <t>F  NANCY40</t>
  </si>
  <si>
    <t>F  NANCY41</t>
  </si>
  <si>
    <t>F  NANTES25</t>
  </si>
  <si>
    <t>F  NANTES33</t>
  </si>
  <si>
    <t>F  NANTES55</t>
  </si>
  <si>
    <t>F  NANTES60</t>
  </si>
  <si>
    <t>F  NIMES22</t>
  </si>
  <si>
    <t>F  ORLEANS04</t>
  </si>
  <si>
    <t>F  PARIS121</t>
  </si>
  <si>
    <t>F  PARIS357</t>
  </si>
  <si>
    <t>F  PARIS360</t>
  </si>
  <si>
    <t>F  PARIS361</t>
  </si>
  <si>
    <t>F  PARIS363</t>
  </si>
  <si>
    <t>F  PARIS364</t>
  </si>
  <si>
    <t>F  PARIS365</t>
  </si>
  <si>
    <t>F  PARIS366</t>
  </si>
  <si>
    <t>F  PARIS367</t>
  </si>
  <si>
    <t>F  PARIS368</t>
  </si>
  <si>
    <t>F  PARIS369</t>
  </si>
  <si>
    <t>F  PARIS370</t>
  </si>
  <si>
    <t>F  PARIS371</t>
  </si>
  <si>
    <t>F  PERPIGN06</t>
  </si>
  <si>
    <t>F  PERPIGN15</t>
  </si>
  <si>
    <t>F  PETIT-B01</t>
  </si>
  <si>
    <t>F  POITIER29</t>
  </si>
  <si>
    <t>F  QUIMPER05</t>
  </si>
  <si>
    <t>F  REDON04</t>
  </si>
  <si>
    <t>F  RENNES30</t>
  </si>
  <si>
    <t>F  RODEZ01</t>
  </si>
  <si>
    <t>F  ROUEN28</t>
  </si>
  <si>
    <t>F  ROUEN29</t>
  </si>
  <si>
    <t>F  SABL-SA01</t>
  </si>
  <si>
    <t>F  SALON-P01</t>
  </si>
  <si>
    <t>F  SAUMUR02</t>
  </si>
  <si>
    <t>F  SENS04</t>
  </si>
  <si>
    <t>F  SEVRES03</t>
  </si>
  <si>
    <t>F  ST-DIZI01</t>
  </si>
  <si>
    <t>F  ST-NAZA06</t>
  </si>
  <si>
    <t>F  ST-PALA01</t>
  </si>
  <si>
    <t>F  STRASBO07</t>
  </si>
  <si>
    <t>F  STRASBO09</t>
  </si>
  <si>
    <t>F  STRASBO48</t>
  </si>
  <si>
    <t>F  SURESNE04</t>
  </si>
  <si>
    <t>F  TARBES01</t>
  </si>
  <si>
    <t>F  TARBES10</t>
  </si>
  <si>
    <t>F  THONON02</t>
  </si>
  <si>
    <t>F  TOULON19</t>
  </si>
  <si>
    <t>F  TOULOUS118</t>
  </si>
  <si>
    <t>F  TOULOUS119</t>
  </si>
  <si>
    <t>F  TOULOUS32</t>
  </si>
  <si>
    <t>F  TOULOUS65</t>
  </si>
  <si>
    <t>F  TOURNON02</t>
  </si>
  <si>
    <t>F  VANNES10</t>
  </si>
  <si>
    <t>F  VILLEFO01</t>
  </si>
  <si>
    <t>F  VILLERS02</t>
  </si>
  <si>
    <t>G  THESSAL14</t>
  </si>
  <si>
    <t>HR CAKOVEC01</t>
  </si>
  <si>
    <t>HR DUBROVN01</t>
  </si>
  <si>
    <t>HR KRIZEVC01</t>
  </si>
  <si>
    <t>HR OSIJEK01</t>
  </si>
  <si>
    <t>HR POZEGA01</t>
  </si>
  <si>
    <t>HR PULA01</t>
  </si>
  <si>
    <t>HR RIJEKA01</t>
  </si>
  <si>
    <t>HR RIJEKA02</t>
  </si>
  <si>
    <t>HR SPLIT01</t>
  </si>
  <si>
    <t>HR ZADAR01</t>
  </si>
  <si>
    <t>HR ZAGREB01</t>
  </si>
  <si>
    <t>HR ZAGREB02</t>
  </si>
  <si>
    <t>HR ZAGREB04</t>
  </si>
  <si>
    <t>HR ZAGREB05</t>
  </si>
  <si>
    <t>HR ZAGREB06</t>
  </si>
  <si>
    <t>HR ZAGREB07</t>
  </si>
  <si>
    <t>HU BUDAPES50</t>
  </si>
  <si>
    <t>HU BUDAPES51</t>
  </si>
  <si>
    <t>HU SOPRON01</t>
  </si>
  <si>
    <t>PL RADOM07</t>
  </si>
  <si>
    <t>PL SANOK01</t>
  </si>
  <si>
    <t>PL WARSZAW08</t>
  </si>
  <si>
    <t>PL WARSZAW22</t>
  </si>
  <si>
    <t>PL WARSZAW61</t>
  </si>
  <si>
    <t>PL WARSZAW67</t>
  </si>
  <si>
    <t>PL WARSZAW68</t>
  </si>
  <si>
    <t>PL WARSZAW69</t>
  </si>
  <si>
    <t>PL WARSZAW72</t>
  </si>
  <si>
    <t>RO BUCURES25</t>
  </si>
  <si>
    <t>RO ORADEA02</t>
  </si>
  <si>
    <t>RO TARGU05</t>
  </si>
  <si>
    <t>S  STOCKHO15</t>
  </si>
  <si>
    <t>S  STOCKHO21</t>
  </si>
  <si>
    <t>SI CELJE07</t>
  </si>
  <si>
    <t>SI CELJE08</t>
  </si>
  <si>
    <t>SI JESENIC01</t>
  </si>
  <si>
    <t>SI KOPER04</t>
  </si>
  <si>
    <t>SI MARIBOR10</t>
  </si>
  <si>
    <t>SI MARIBOR11</t>
  </si>
  <si>
    <t>SI NOVA-GO05</t>
  </si>
  <si>
    <t>SI NOVO-ME05</t>
  </si>
  <si>
    <t>SI NOVO-ME06</t>
  </si>
  <si>
    <t>SI PORTORO03</t>
  </si>
  <si>
    <t>SI POSTOJN01</t>
  </si>
  <si>
    <t>SK BRATISL13</t>
  </si>
  <si>
    <t>TR AGRI01</t>
  </si>
  <si>
    <t>TR ARTVIN01</t>
  </si>
  <si>
    <t>TR BARTIN01</t>
  </si>
  <si>
    <t>TR BATMAN01</t>
  </si>
  <si>
    <t>TR BAYBURT01</t>
  </si>
  <si>
    <t>TR BILECIK01</t>
  </si>
  <si>
    <t>TR BINGOL01</t>
  </si>
  <si>
    <t>TR BITLIS01</t>
  </si>
  <si>
    <t>TR CANKIRI01</t>
  </si>
  <si>
    <t>TR GAZIANT02</t>
  </si>
  <si>
    <t>TR GUMUSHA01</t>
  </si>
  <si>
    <t>TR IGDIR01</t>
  </si>
  <si>
    <t>TR ISTANBU27</t>
  </si>
  <si>
    <t>TR ISTANBU28</t>
  </si>
  <si>
    <t>TR ISTANBU29</t>
  </si>
  <si>
    <t>TR ISTANBU30</t>
  </si>
  <si>
    <t>TR ISTANBU31</t>
  </si>
  <si>
    <t>TR KAYSERI02</t>
  </si>
  <si>
    <t>TR KILIS01</t>
  </si>
  <si>
    <t>TR KIRKLAR01</t>
  </si>
  <si>
    <t>TR MUS01</t>
  </si>
  <si>
    <t>TR NEVSEHI02</t>
  </si>
  <si>
    <t>TR ORDU01</t>
  </si>
  <si>
    <t>TR OSMANIY01</t>
  </si>
  <si>
    <t>TR SIIRT01</t>
  </si>
  <si>
    <t>TR SIRNAK01</t>
  </si>
  <si>
    <t>TR TUNCELI01</t>
  </si>
  <si>
    <t>UK BANGOR05</t>
  </si>
  <si>
    <t>UK BELFAST09</t>
  </si>
  <si>
    <t>UK DONCAST01</t>
  </si>
  <si>
    <t>UK GLASGOW06</t>
  </si>
  <si>
    <t>UK GLASGOW15</t>
  </si>
  <si>
    <t>UK INVERNE01</t>
  </si>
  <si>
    <t>UK LONDON122</t>
  </si>
  <si>
    <t>UK LONDON147</t>
  </si>
  <si>
    <t>UK OMAGH01</t>
  </si>
  <si>
    <t>UK ORMSKIR01</t>
  </si>
  <si>
    <t>UK PERTH02</t>
  </si>
  <si>
    <t>UK PLYMOUT05</t>
  </si>
  <si>
    <t>UK PORTADO01</t>
  </si>
  <si>
    <t>I  ROMA01</t>
  </si>
  <si>
    <t>I  ROMA03</t>
  </si>
  <si>
    <t>I  ROMA04</t>
  </si>
  <si>
    <t>I  ROMA05</t>
  </si>
  <si>
    <t>I  ROMA06</t>
  </si>
  <si>
    <t>I  ROMA08</t>
  </si>
  <si>
    <t>I  ROMA09</t>
  </si>
  <si>
    <t>I  ROMA12</t>
  </si>
  <si>
    <t>I  ROMA14</t>
  </si>
  <si>
    <t>I  ROMA16</t>
  </si>
  <si>
    <t>I  ROMA18</t>
  </si>
  <si>
    <t>I  ROMA20</t>
  </si>
  <si>
    <t>I  ROMA23</t>
  </si>
  <si>
    <t>I  ROMA24</t>
  </si>
  <si>
    <t>I  ROVIGO01</t>
  </si>
  <si>
    <t>I  SALERNO01</t>
  </si>
  <si>
    <t>I  SASSARI01</t>
  </si>
  <si>
    <t>I  SASSARI02</t>
  </si>
  <si>
    <t>I  SIENA01</t>
  </si>
  <si>
    <t>I  SIENA02</t>
  </si>
  <si>
    <t>F  RENNES27</t>
  </si>
  <si>
    <t>F  RENNES28</t>
  </si>
  <si>
    <t>F  RENNES32</t>
  </si>
  <si>
    <t>F  STRASBO31</t>
  </si>
  <si>
    <t>F  STRASBO45</t>
  </si>
  <si>
    <t>F  STRASBO47</t>
  </si>
  <si>
    <t>F  SURGERE02</t>
  </si>
  <si>
    <t>F  TAHITI01</t>
  </si>
  <si>
    <t>F  TARBES03</t>
  </si>
  <si>
    <t>F  TOULON01</t>
  </si>
  <si>
    <t>F  TOULON15</t>
  </si>
  <si>
    <t>F  TOULON17</t>
  </si>
  <si>
    <t>F  TOULOUS01</t>
  </si>
  <si>
    <t>F  TOULOUS02</t>
  </si>
  <si>
    <t>No.</t>
  </si>
  <si>
    <t>FR</t>
  </si>
  <si>
    <t>DE</t>
  </si>
  <si>
    <t>IS</t>
  </si>
  <si>
    <t>IT</t>
  </si>
  <si>
    <t>LI</t>
  </si>
  <si>
    <t>NL</t>
  </si>
  <si>
    <t>NO</t>
  </si>
  <si>
    <t>T</t>
  </si>
  <si>
    <t>F  GRENOBL42</t>
  </si>
  <si>
    <t>F  CHALO-C02</t>
  </si>
  <si>
    <t>F  CHALO-S01</t>
  </si>
  <si>
    <t>F  CHAMBER01</t>
  </si>
  <si>
    <t>F  CHAMBER06</t>
  </si>
  <si>
    <t>F  CHAMBER07</t>
  </si>
  <si>
    <t>F  CHAMBER09</t>
  </si>
  <si>
    <t>F  CHARL-M07</t>
  </si>
  <si>
    <t>F  PARIS330</t>
  </si>
  <si>
    <t>F  PARIS332</t>
  </si>
  <si>
    <t>F  PARIS335</t>
  </si>
  <si>
    <t>F  PARIS336</t>
  </si>
  <si>
    <t>F  PARIS338</t>
  </si>
  <si>
    <t>F  PARIS340</t>
  </si>
  <si>
    <t>F  PARIS341</t>
  </si>
  <si>
    <t>F  PARIS342</t>
  </si>
  <si>
    <t>F  PARIS343</t>
  </si>
  <si>
    <t>F  PARIS346</t>
  </si>
  <si>
    <t>F  PAU01</t>
  </si>
  <si>
    <t>F  PAU12</t>
  </si>
  <si>
    <t>F  PAU18</t>
  </si>
  <si>
    <t>F  PERPIGN01</t>
  </si>
  <si>
    <t>F  PERPIGN12</t>
  </si>
  <si>
    <t>F  PERPIGN13</t>
  </si>
  <si>
    <t>F  PEZENAS01</t>
  </si>
  <si>
    <t>F  POINT-P05</t>
  </si>
  <si>
    <t>F  POITIER01</t>
  </si>
  <si>
    <t>F  POITIER04</t>
  </si>
  <si>
    <t>F  POITIER05</t>
  </si>
  <si>
    <t>F  POITIER12</t>
  </si>
  <si>
    <t>F  PONT-AB01</t>
  </si>
  <si>
    <t>ES</t>
  </si>
  <si>
    <t>UK DERBY01</t>
  </si>
  <si>
    <t>UK DUNDEE01</t>
  </si>
  <si>
    <t>UK DUNDEE03</t>
  </si>
  <si>
    <t>UK DURHAM01</t>
  </si>
  <si>
    <t>UK DURHAM02</t>
  </si>
  <si>
    <t>UK EDINBUR01</t>
  </si>
  <si>
    <t>UK EDINBUR02</t>
  </si>
  <si>
    <t>UK EDINBUR06</t>
  </si>
  <si>
    <t>UK EDINBUR09</t>
  </si>
  <si>
    <t>UK ELGIN01</t>
  </si>
  <si>
    <t>UK EXETER01</t>
  </si>
  <si>
    <t>UK FALMOUT01</t>
  </si>
  <si>
    <t>UK GLASGOW01</t>
  </si>
  <si>
    <t>UK GLASGOW02</t>
  </si>
  <si>
    <t>UK GLASGOW03</t>
  </si>
  <si>
    <t>UK GLASGOW05</t>
  </si>
  <si>
    <t>UK GLASGOW08</t>
  </si>
  <si>
    <t>UK GUILDFO01</t>
  </si>
  <si>
    <t>F  CASTANE02</t>
  </si>
  <si>
    <t>F  CERGY-P03</t>
  </si>
  <si>
    <t>F  CERGY-P07</t>
  </si>
  <si>
    <t>F  CLICHY01</t>
  </si>
  <si>
    <t>F  DARDILL02</t>
  </si>
  <si>
    <t>F  EMERAIN01</t>
  </si>
  <si>
    <t>F  FIGEAC02</t>
  </si>
  <si>
    <t>F  FORT-FR04</t>
  </si>
  <si>
    <t>F  FORT-FR09</t>
  </si>
  <si>
    <t>F  GERARDM01</t>
  </si>
  <si>
    <t>F  GRENOBL43</t>
  </si>
  <si>
    <t>F  GUINGAM02</t>
  </si>
  <si>
    <t>F  GUYANCO02</t>
  </si>
  <si>
    <t>F  HEROUVI04</t>
  </si>
  <si>
    <t>F  CHARTRE07</t>
  </si>
  <si>
    <t>F  CHAUMON06</t>
  </si>
  <si>
    <t>F  CHOLET06</t>
  </si>
  <si>
    <t>F  LA-CANO01</t>
  </si>
  <si>
    <t>F  LA-ROCH09</t>
  </si>
  <si>
    <t>F  LA-ROCH10</t>
  </si>
  <si>
    <t>F  LA-RO-Y10</t>
  </si>
  <si>
    <t>F  LA-TRON02</t>
  </si>
  <si>
    <t>F  LAVAL09</t>
  </si>
  <si>
    <t>F  LE-MANS13</t>
  </si>
  <si>
    <t>F  LE-MANS15</t>
  </si>
  <si>
    <t>F  LYON94</t>
  </si>
  <si>
    <t>F  LYON96</t>
  </si>
  <si>
    <t>F  MARMAND03</t>
  </si>
  <si>
    <t>F  MARSEIL88</t>
  </si>
  <si>
    <t>F  MARSEIL89</t>
  </si>
  <si>
    <t>F  MARVEJO02</t>
  </si>
  <si>
    <t>F  MENTON01</t>
  </si>
  <si>
    <t>F  MONTELI03</t>
  </si>
  <si>
    <t>F  MONTLUC01</t>
  </si>
  <si>
    <t>F  MONTPEL49</t>
  </si>
  <si>
    <t>F  MOULINS06</t>
  </si>
  <si>
    <t>F  MULHOUS15</t>
  </si>
  <si>
    <t>F  NANCY39</t>
  </si>
  <si>
    <t>F  NANTES57</t>
  </si>
  <si>
    <t>F  NANTES59</t>
  </si>
  <si>
    <t>F  NARBONN03</t>
  </si>
  <si>
    <t>F  NEUILLY05</t>
  </si>
  <si>
    <t>F  NICE14</t>
  </si>
  <si>
    <t>F  NIMES15</t>
  </si>
  <si>
    <t>F  PAMIERS03</t>
  </si>
  <si>
    <t>F  PARIS349</t>
  </si>
  <si>
    <t>F  PARIS350</t>
  </si>
  <si>
    <t>F  PARIS352</t>
  </si>
  <si>
    <t>F  PARIS354</t>
  </si>
  <si>
    <t>F  PARIS355</t>
  </si>
  <si>
    <t>F  PAU19</t>
  </si>
  <si>
    <t>F  POLIGNY01</t>
  </si>
  <si>
    <t>F  PONTARL02</t>
  </si>
  <si>
    <t>F  PRIVAS02</t>
  </si>
  <si>
    <t>F  QUESSOY01</t>
  </si>
  <si>
    <t>F  RENNES47</t>
  </si>
  <si>
    <t>F  SARREGU02</t>
  </si>
  <si>
    <t>F  SOURS01</t>
  </si>
  <si>
    <t>F  ST-ETIE15</t>
  </si>
  <si>
    <t>F  ST-ETIE29</t>
  </si>
  <si>
    <t>F  ST-PAUL03</t>
  </si>
  <si>
    <t>F  TARBES09</t>
  </si>
  <si>
    <t>F  TOULON10</t>
  </si>
  <si>
    <t>F  TOULON18</t>
  </si>
  <si>
    <t>F  TOULOUS08</t>
  </si>
  <si>
    <t>F  TOULOUS09</t>
  </si>
  <si>
    <t>F  TOULOUS116</t>
  </si>
  <si>
    <t>F  TOULOUS117</t>
  </si>
  <si>
    <t>F  TOURCOI04</t>
  </si>
  <si>
    <t>F  TOURS03</t>
  </si>
  <si>
    <t>F  TRINITE03</t>
  </si>
  <si>
    <t>F  VALENCI03</t>
  </si>
  <si>
    <t>F  VAYRES02</t>
  </si>
  <si>
    <t>G  ATHINE53</t>
  </si>
  <si>
    <t>HU SAROSPA02</t>
  </si>
  <si>
    <t>HU SZEGED04</t>
  </si>
  <si>
    <t>I  CATANZA02</t>
  </si>
  <si>
    <t>I  LECCE03</t>
  </si>
  <si>
    <t>I  QUARTUS01</t>
  </si>
  <si>
    <t>I  ROMA21</t>
  </si>
  <si>
    <t>I  SALERNO02</t>
  </si>
  <si>
    <t>LT VILNIUS20</t>
  </si>
  <si>
    <t>LV RIGA33</t>
  </si>
  <si>
    <t>LV RIGA40</t>
  </si>
  <si>
    <t>NL HENGELO06</t>
  </si>
  <si>
    <t>NL ZWOLLE10</t>
  </si>
  <si>
    <t>P  LISBOA106</t>
  </si>
  <si>
    <t>P  PACOS-D01</t>
  </si>
  <si>
    <t>P  SANTAMA02</t>
  </si>
  <si>
    <t>PL GDANSK07</t>
  </si>
  <si>
    <t>PL GLOGOW02</t>
  </si>
  <si>
    <t>PL KRAKOW08</t>
  </si>
  <si>
    <t>PL LESZNO03</t>
  </si>
  <si>
    <t>PL NOWY-SA01</t>
  </si>
  <si>
    <t>PL NOWY-SA02</t>
  </si>
  <si>
    <t>PL OSWIECI01</t>
  </si>
  <si>
    <t>PL PIOTRKO01</t>
  </si>
  <si>
    <t>PL POZNAN24</t>
  </si>
  <si>
    <t>PL POZNAN25</t>
  </si>
  <si>
    <t>PL SULECHO01</t>
  </si>
  <si>
    <t>PL SZCZECI12</t>
  </si>
  <si>
    <t>PL TORUN03</t>
  </si>
  <si>
    <t>PL WARSZAW26</t>
  </si>
  <si>
    <t>PL WARSZAW53</t>
  </si>
  <si>
    <t>PL WARSZAW66</t>
  </si>
  <si>
    <t>PL WROCLAW22</t>
  </si>
  <si>
    <t>PL WROCLAW23</t>
  </si>
  <si>
    <t>RO BUCURES14</t>
  </si>
  <si>
    <t>RO CLUJNAP02</t>
  </si>
  <si>
    <t>RO SIBIU03</t>
  </si>
  <si>
    <t>RO TARGU04</t>
  </si>
  <si>
    <t>SF HELSINK41</t>
  </si>
  <si>
    <t>SF VAASA13</t>
  </si>
  <si>
    <t>SI MARIBOR07</t>
  </si>
  <si>
    <t>SI MARIBOR08</t>
  </si>
  <si>
    <t>SI MARIBOR09</t>
  </si>
  <si>
    <t>SI NOVA-GO04</t>
  </si>
  <si>
    <t>SI NOVO-ME01</t>
  </si>
  <si>
    <t>SK BRATISL06</t>
  </si>
  <si>
    <t>SK LIPTOV01</t>
  </si>
  <si>
    <t>SK SLADKOV01</t>
  </si>
  <si>
    <t>SK ZVOLEN01</t>
  </si>
  <si>
    <t>TR AKSARAY01</t>
  </si>
  <si>
    <t>TR DUZCE01</t>
  </si>
  <si>
    <t>TR ERZINCA01</t>
  </si>
  <si>
    <t>TR ISTANBU26</t>
  </si>
  <si>
    <t>TR KARABUK01</t>
  </si>
  <si>
    <t>TR KARAMAN01</t>
  </si>
  <si>
    <t>TR KASTAMO01</t>
  </si>
  <si>
    <t>TR NEVSEHI01</t>
  </si>
  <si>
    <t>TR NIGDE01</t>
  </si>
  <si>
    <t>PL BIALA01</t>
  </si>
  <si>
    <t>PL BIALYST01</t>
  </si>
  <si>
    <t>PL BIALYST02</t>
  </si>
  <si>
    <t>PL BIALYST03</t>
  </si>
  <si>
    <t>PL BIALYST04</t>
  </si>
  <si>
    <t>PL BIALYST05</t>
  </si>
  <si>
    <t>PL BIALYST06</t>
  </si>
  <si>
    <t>PL BIELSKO01</t>
  </si>
  <si>
    <t>Univerzita Pardubice</t>
  </si>
  <si>
    <t>F  LYON81</t>
  </si>
  <si>
    <t>F  LYON82</t>
  </si>
  <si>
    <t>F  LYON84</t>
  </si>
  <si>
    <t>F  LYON86</t>
  </si>
  <si>
    <t>F  LYON87</t>
  </si>
  <si>
    <t>F  LYON88</t>
  </si>
  <si>
    <t>F  LYON90</t>
  </si>
  <si>
    <t>F  LYON92</t>
  </si>
  <si>
    <t>F  MAISONS01</t>
  </si>
  <si>
    <t>F  MARSEIL11</t>
  </si>
  <si>
    <t>F  MARSEIL17</t>
  </si>
  <si>
    <t>F  MARSEIL51</t>
  </si>
  <si>
    <t>NL DELFT01</t>
  </si>
  <si>
    <t>NL DRONTEN01</t>
  </si>
  <si>
    <t>NL EDE01</t>
  </si>
  <si>
    <t>NL EINDHOV03</t>
  </si>
  <si>
    <t>NL EINDHOV04</t>
  </si>
  <si>
    <t>NL EINDHOV17</t>
  </si>
  <si>
    <t>NL ENSCHED01</t>
  </si>
  <si>
    <t>NL ENSCHED03</t>
  </si>
  <si>
    <t>IRLDUBLIN14</t>
  </si>
  <si>
    <t>I  MACERAT02</t>
  </si>
  <si>
    <t>I  MANTOVA01</t>
  </si>
  <si>
    <t>I  MATERA01</t>
  </si>
  <si>
    <t>I  MESSINA01</t>
  </si>
  <si>
    <t>I  MILANO01</t>
  </si>
  <si>
    <t>I  MILANO02</t>
  </si>
  <si>
    <t>I  MILANO03</t>
  </si>
  <si>
    <t>I  MILANO04</t>
  </si>
  <si>
    <t>I  MILANO05</t>
  </si>
  <si>
    <t>I  MILANO08</t>
  </si>
  <si>
    <t>I  MILANO09</t>
  </si>
  <si>
    <t>I  MILANO11</t>
  </si>
  <si>
    <t>I  MILANO12</t>
  </si>
  <si>
    <t>I  MILANO14</t>
  </si>
  <si>
    <t>I  MILANO15</t>
  </si>
  <si>
    <t>I  MILANO16</t>
  </si>
  <si>
    <t>I  MODENA01</t>
  </si>
  <si>
    <t>I  MONOPOL02</t>
  </si>
  <si>
    <t>I  NAPOLI01</t>
  </si>
  <si>
    <t>I  NAPOLI02</t>
  </si>
  <si>
    <t>I  NAPOLI03</t>
  </si>
  <si>
    <t>I  NAPOLI04</t>
  </si>
  <si>
    <t>F  MARSEIL59</t>
  </si>
  <si>
    <t>F  MARSEIL77</t>
  </si>
  <si>
    <t>F  MARSEIL83</t>
  </si>
  <si>
    <t>F  MARSEIL86</t>
  </si>
  <si>
    <t>F  MENDE03</t>
  </si>
  <si>
    <t>F  MESNIER01</t>
  </si>
  <si>
    <t>F  METZ05</t>
  </si>
  <si>
    <t>F  METZ26</t>
  </si>
  <si>
    <t>F  CERGY01</t>
  </si>
  <si>
    <t>F  CERGY03</t>
  </si>
  <si>
    <t>F  CERGY07</t>
  </si>
  <si>
    <t>F  CERGY08</t>
  </si>
  <si>
    <t>F  CERGY-P01</t>
  </si>
  <si>
    <t>F  CLERMON01</t>
  </si>
  <si>
    <t>F  CLERMON02</t>
  </si>
  <si>
    <t>F  CLERMON10</t>
  </si>
  <si>
    <t>F  CLERMON22</t>
  </si>
  <si>
    <t>F  CLERMON23</t>
  </si>
  <si>
    <t>F  CLERMON25</t>
  </si>
  <si>
    <t>F  CLERMON36</t>
  </si>
  <si>
    <t>F  COMPIEG01</t>
  </si>
  <si>
    <t>F  CORTE01</t>
  </si>
  <si>
    <t>F  COURBEV04</t>
  </si>
  <si>
    <t>F  DAX05</t>
  </si>
  <si>
    <t>F  DIJON01</t>
  </si>
  <si>
    <t>F  DIJON11</t>
  </si>
  <si>
    <t>F  DIJON13</t>
  </si>
  <si>
    <t>F  DOLE04</t>
  </si>
  <si>
    <t>F  DOUAI02</t>
  </si>
  <si>
    <t>F  DUNKERQ09</t>
  </si>
  <si>
    <t>F  EPERON01</t>
  </si>
  <si>
    <t>F  EVRY04</t>
  </si>
  <si>
    <t>F  EVRY05</t>
  </si>
  <si>
    <t>F  FIRMINY02</t>
  </si>
  <si>
    <t>F  FONTENA05</t>
  </si>
  <si>
    <t>F  FORT-FR08</t>
  </si>
  <si>
    <t>F  GIF-YVE01</t>
  </si>
  <si>
    <t>F  GOUESNO01</t>
  </si>
  <si>
    <t>F  GRENOBL01</t>
  </si>
  <si>
    <t>F  GRENOBL02</t>
  </si>
  <si>
    <t>F  CHATEAU04</t>
  </si>
  <si>
    <t>F  CHATLIN02</t>
  </si>
  <si>
    <t>F  CHELLES02</t>
  </si>
  <si>
    <t>F  ISSY-MO02</t>
  </si>
  <si>
    <t>F  IVRY-SE01</t>
  </si>
  <si>
    <t>F  JOUY-JO02</t>
  </si>
  <si>
    <t>F  LA-ROCH07</t>
  </si>
  <si>
    <t>F  LA-ROCH08</t>
  </si>
  <si>
    <t>F  LAROCHE01</t>
  </si>
  <si>
    <t>F  LA-RO-Y09</t>
  </si>
  <si>
    <t>F  LAVAL03</t>
  </si>
  <si>
    <t>F  LE-HAVR04</t>
  </si>
  <si>
    <t>F  LE-HAVR11</t>
  </si>
  <si>
    <t>F  LE-MANS01</t>
  </si>
  <si>
    <t>F  LENS04</t>
  </si>
  <si>
    <t>F  LEVALLO01</t>
  </si>
  <si>
    <t>F  LILLE01</t>
  </si>
  <si>
    <t>F  LILLE02</t>
  </si>
  <si>
    <t>F  LILLE03</t>
  </si>
  <si>
    <t>F  LILLE11</t>
  </si>
  <si>
    <t>F  LILLE13</t>
  </si>
  <si>
    <t>F  LILLE14</t>
  </si>
  <si>
    <t>LT KLAIPED04</t>
  </si>
  <si>
    <t>UK HATFIEL01</t>
  </si>
  <si>
    <t>UK HUDDERS01</t>
  </si>
  <si>
    <t>UK HULL01</t>
  </si>
  <si>
    <t>UK CHELMSF01</t>
  </si>
  <si>
    <t>UK CHELTEN02</t>
  </si>
  <si>
    <t>UK CHESTER01</t>
  </si>
  <si>
    <t>UK IPSWICH01</t>
  </si>
  <si>
    <t>UK KEELE01</t>
  </si>
  <si>
    <t>UK KINGSTO01</t>
  </si>
  <si>
    <t>UK LANCAST01</t>
  </si>
  <si>
    <t>F  MARSEIL55</t>
  </si>
  <si>
    <t>University</t>
  </si>
  <si>
    <t>EN</t>
  </si>
  <si>
    <t>Příklad</t>
  </si>
  <si>
    <t>Příjmení studenta</t>
  </si>
  <si>
    <t>Jméno studenta</t>
  </si>
  <si>
    <t>IRLDUBLIN22</t>
  </si>
  <si>
    <t>IRLDUBLIN27</t>
  </si>
  <si>
    <t>IRLDUBLIN33</t>
  </si>
  <si>
    <t>IRLDUBLIN34</t>
  </si>
  <si>
    <t>IRLDUBLIN35</t>
  </si>
  <si>
    <t>IRLDUBLIN38</t>
  </si>
  <si>
    <t>IRLDUNDALK01</t>
  </si>
  <si>
    <t>IRLGALWAY01</t>
  </si>
  <si>
    <t>IRLGALWAY02</t>
  </si>
  <si>
    <t>IRLKILDARE01</t>
  </si>
  <si>
    <t>IRLLETTERK01</t>
  </si>
  <si>
    <t>IRLLIMERIC01</t>
  </si>
  <si>
    <t>IRLLIMERIC02</t>
  </si>
  <si>
    <t>IRLLIMERIC04</t>
  </si>
  <si>
    <t>IRLMAYNOOT01</t>
  </si>
  <si>
    <t>IRLSHANNON01</t>
  </si>
  <si>
    <t>IRLSLIGO01</t>
  </si>
  <si>
    <t>IRLSLIGO02</t>
  </si>
  <si>
    <t>IRLTALLAGH02</t>
  </si>
  <si>
    <t>IRLTRALEE01</t>
  </si>
  <si>
    <t>IRLWATERFO01</t>
  </si>
  <si>
    <t>IS AKUREYR01</t>
  </si>
  <si>
    <t>IS BORGARN01</t>
  </si>
  <si>
    <t>IS BORGARN02</t>
  </si>
  <si>
    <t>IS REYKJAV01</t>
  </si>
  <si>
    <t>IS REYKJAV05</t>
  </si>
  <si>
    <t>IS REYKJAV06</t>
  </si>
  <si>
    <t>IS SAUDARK01</t>
  </si>
  <si>
    <t>LI VADUZ01</t>
  </si>
  <si>
    <t>LT ALYTUS01</t>
  </si>
  <si>
    <t>LT KAUNAS01</t>
  </si>
  <si>
    <t>LT KAUNAS02</t>
  </si>
  <si>
    <t>LT KAUNAS04</t>
  </si>
  <si>
    <t>LT KAUNAS05</t>
  </si>
  <si>
    <t>LT KAUNAS07</t>
  </si>
  <si>
    <t>LT KAUNAS08</t>
  </si>
  <si>
    <t>LT KAUNAS11</t>
  </si>
  <si>
    <t>LT KAUNAS12</t>
  </si>
  <si>
    <t>LT KAUNO01</t>
  </si>
  <si>
    <t>LT KLAIPED01</t>
  </si>
  <si>
    <t>LT KLAIPED02</t>
  </si>
  <si>
    <t>SF LAHTI11</t>
  </si>
  <si>
    <t>SF LAPPEEN01</t>
  </si>
  <si>
    <t>SF LAPPEEN07</t>
  </si>
  <si>
    <t>SF MARIEHA04</t>
  </si>
  <si>
    <t>SF MIKKELI06</t>
  </si>
  <si>
    <t>SF OULU01</t>
  </si>
  <si>
    <t>SF OULU11</t>
  </si>
  <si>
    <t>SF PORI08</t>
  </si>
  <si>
    <t>SF ROVANIE01</t>
  </si>
  <si>
    <t>SF ROVANIE02</t>
  </si>
  <si>
    <t>SF SEINAJO06</t>
  </si>
  <si>
    <t>SF TAMPERE01</t>
  </si>
  <si>
    <t>SF TAMPERE02</t>
  </si>
  <si>
    <t>SF TURKU01</t>
  </si>
  <si>
    <t>I  REGGIO05</t>
  </si>
  <si>
    <t>F  ANJOU02</t>
  </si>
  <si>
    <t>F  ANNECY04</t>
  </si>
  <si>
    <t>F  ANTONY03</t>
  </si>
  <si>
    <t>F  ARLES03</t>
  </si>
  <si>
    <t>F  ARRAS12</t>
  </si>
  <si>
    <t>F  AUBENAS04</t>
  </si>
  <si>
    <t>F  LILLE75</t>
  </si>
  <si>
    <t>F  LIMOGES01</t>
  </si>
  <si>
    <t>F  LIMOGES05</t>
  </si>
  <si>
    <t>F  LIMOGES20</t>
  </si>
  <si>
    <t>F  LOOS02</t>
  </si>
  <si>
    <t>F  BESANCO01</t>
  </si>
  <si>
    <t>F  BESANCO06</t>
  </si>
  <si>
    <t>F  BESANCO14</t>
  </si>
  <si>
    <t>F  BESANCO21</t>
  </si>
  <si>
    <t>F  BICETRE02</t>
  </si>
  <si>
    <t>F  BLOIS02</t>
  </si>
  <si>
    <t>F  BLOIS05</t>
  </si>
  <si>
    <t>F  BLOIS10</t>
  </si>
  <si>
    <t>F  BLOIS11</t>
  </si>
  <si>
    <t>F  BORDEAU03</t>
  </si>
  <si>
    <t>F  BORDEAU06</t>
  </si>
  <si>
    <t>F  BORDEAU16</t>
  </si>
  <si>
    <t>F  BORDEAU27</t>
  </si>
  <si>
    <t>F  BORDEAU28</t>
  </si>
  <si>
    <t>F  BORDEAU36</t>
  </si>
  <si>
    <t>F  BORDEAU37</t>
  </si>
  <si>
    <t>F  BORDEAU40</t>
  </si>
  <si>
    <t>F  BORDEAU41</t>
  </si>
  <si>
    <t>F  BORDEAU45</t>
  </si>
  <si>
    <t>E  VALLADO06</t>
  </si>
  <si>
    <t>E  VALLADO09</t>
  </si>
  <si>
    <t>E  VALLADO10</t>
  </si>
  <si>
    <t>E  VALLADO11</t>
  </si>
  <si>
    <t>E  VALLADO13</t>
  </si>
  <si>
    <t>E  VALLADO15</t>
  </si>
  <si>
    <t>E  VALLADO16</t>
  </si>
  <si>
    <t>E  VALLADO17</t>
  </si>
  <si>
    <t>E  VALLADO18</t>
  </si>
  <si>
    <t>E  VALLADO19</t>
  </si>
  <si>
    <t>TR SINOP01</t>
  </si>
  <si>
    <t>TR USAK01</t>
  </si>
  <si>
    <t>TR YOZGAT01</t>
  </si>
  <si>
    <t>UK BRADFOR02</t>
  </si>
  <si>
    <t>UK BUCKING01</t>
  </si>
  <si>
    <t>UK GLASGOW20</t>
  </si>
  <si>
    <t>UK GLASGOW21</t>
  </si>
  <si>
    <t>UK GRIMSBY01</t>
  </si>
  <si>
    <t>UK CHISLEH01</t>
  </si>
  <si>
    <t>UK LEEDS04</t>
  </si>
  <si>
    <t>UK LIVINGS01</t>
  </si>
  <si>
    <t>UK LONDON134</t>
  </si>
  <si>
    <t>UK LONDON145</t>
  </si>
  <si>
    <t>UK LONDOND02</t>
  </si>
  <si>
    <t>UK NORTHAM01</t>
  </si>
  <si>
    <t>UK THURSO01</t>
  </si>
  <si>
    <t>E  VALENCI01</t>
  </si>
  <si>
    <t>E  VALENCI02</t>
  </si>
  <si>
    <t>E  VALENCI08</t>
  </si>
  <si>
    <t>E  VALENCI11</t>
  </si>
  <si>
    <t>E  VALENCI12</t>
  </si>
  <si>
    <t>E  VALENCI13</t>
  </si>
  <si>
    <t>E  VALENCI15</t>
  </si>
  <si>
    <t>E  VALENCI16</t>
  </si>
  <si>
    <t>E  VALLADO01</t>
  </si>
  <si>
    <t>LV RIGA29</t>
  </si>
  <si>
    <t>LV RIGA30</t>
  </si>
  <si>
    <t>LV RIGA31</t>
  </si>
  <si>
    <t>LV RIGA32</t>
  </si>
  <si>
    <t>LV RIGA34</t>
  </si>
  <si>
    <t>P  ACORES01</t>
  </si>
  <si>
    <t>P  ARCOZEL01</t>
  </si>
  <si>
    <t>P  AVEIRO01</t>
  </si>
  <si>
    <t>P  BARCARE01</t>
  </si>
  <si>
    <t>P  BEJA01</t>
  </si>
  <si>
    <t>P  BRAGA01</t>
  </si>
  <si>
    <t>P  BRAGANC01</t>
  </si>
  <si>
    <t>P  CASTELO01</t>
  </si>
  <si>
    <t>P  COIMBRA01</t>
  </si>
  <si>
    <t>P  COIMBRA02</t>
  </si>
  <si>
    <t>P  COIMBRA05</t>
  </si>
  <si>
    <t>P  COIMBRA12</t>
  </si>
  <si>
    <t>P  COIMBRA22</t>
  </si>
  <si>
    <t>P  COIMBRA23</t>
  </si>
  <si>
    <t>P  COIMBRA24</t>
  </si>
  <si>
    <t>P  ESTORIL01</t>
  </si>
  <si>
    <t>P  ESTORIL02</t>
  </si>
  <si>
    <t>P  EVORA01</t>
  </si>
  <si>
    <t>P  FARO02</t>
  </si>
  <si>
    <t>P  FUNCHAL03</t>
  </si>
  <si>
    <t>P  LEIRIA01</t>
  </si>
  <si>
    <t>P  LEIRIA06</t>
  </si>
  <si>
    <t>P  LISBOA01</t>
  </si>
  <si>
    <t>P  LISBOA03</t>
  </si>
  <si>
    <t>P  LISBOA05</t>
  </si>
  <si>
    <t>P  LISBOA07</t>
  </si>
  <si>
    <t>P  LISBOA08</t>
  </si>
  <si>
    <t>P  LISBOA101</t>
  </si>
  <si>
    <t>P  LISBOA102</t>
  </si>
  <si>
    <t>P  LISBOA103</t>
  </si>
  <si>
    <t>P  LISBOA104</t>
  </si>
  <si>
    <t>P  LISBOA105</t>
  </si>
  <si>
    <t>P  LISBOA11</t>
  </si>
  <si>
    <t>P  LISBOA14</t>
  </si>
  <si>
    <t>P  LISBOA15</t>
  </si>
  <si>
    <t>P  LISBOA17</t>
  </si>
  <si>
    <t>P  LISBOA38</t>
  </si>
  <si>
    <t>P  LISBOA43</t>
  </si>
  <si>
    <t>P  LISBOA46</t>
  </si>
  <si>
    <t>P  LISBOA47</t>
  </si>
  <si>
    <t>P  LISBOA52</t>
  </si>
  <si>
    <t>P  LISBOA58</t>
  </si>
  <si>
    <t>P  LISBOA71</t>
  </si>
  <si>
    <t>P  LISBOA97</t>
  </si>
  <si>
    <t>P  LISBOA98</t>
  </si>
  <si>
    <t>P  LOULE01</t>
  </si>
  <si>
    <t>P  MAIA01</t>
  </si>
  <si>
    <t>P  MATOSIN01</t>
  </si>
  <si>
    <t>P  MONTE-D02</t>
  </si>
  <si>
    <t>Pardubice</t>
  </si>
  <si>
    <t>Vysoká škola ekonomická v Praze</t>
  </si>
  <si>
    <t>Univerzita Tomáše Bati ve Zlíně</t>
  </si>
  <si>
    <t>P  PORTALE01</t>
  </si>
  <si>
    <t>P  PORTIMA02</t>
  </si>
  <si>
    <t>P  PORTO02</t>
  </si>
  <si>
    <t>P  PORTO05</t>
  </si>
  <si>
    <t>P  PORTO07</t>
  </si>
  <si>
    <t>P  PORTO08</t>
  </si>
  <si>
    <t>P  PORTO11</t>
  </si>
  <si>
    <t>E  VALENCI71</t>
  </si>
  <si>
    <t>E  VALENCI72</t>
  </si>
  <si>
    <t>E  VALENCI73</t>
  </si>
  <si>
    <t>E  VALENCI74</t>
  </si>
  <si>
    <t>E  VALENCI75</t>
  </si>
  <si>
    <t>E  VALLADO04</t>
  </si>
  <si>
    <t>E  VALLADO24</t>
  </si>
  <si>
    <t>E  VALLADO28</t>
  </si>
  <si>
    <t>E  VIGO08</t>
  </si>
  <si>
    <t>E  VIGO09</t>
  </si>
  <si>
    <t>E  VIGO10</t>
  </si>
  <si>
    <t>E  VITORIA20</t>
  </si>
  <si>
    <t>E  ZARAGOZ17</t>
  </si>
  <si>
    <t>E  ZARAGOZ33</t>
  </si>
  <si>
    <t>F  ALES06</t>
  </si>
  <si>
    <t>F  ANNECY10</t>
  </si>
  <si>
    <t>F  ANNECY11</t>
  </si>
  <si>
    <t>F  ARGENTE05</t>
  </si>
  <si>
    <t>F  AVIGNON16</t>
  </si>
  <si>
    <t>F  BESANCO24</t>
  </si>
  <si>
    <t>F  BIARRITZ02</t>
  </si>
  <si>
    <t>F  BLANQUE03</t>
  </si>
  <si>
    <t>F  CERGY-P08</t>
  </si>
  <si>
    <t>F  CHALO-S02</t>
  </si>
  <si>
    <t>F  CHARL-M09</t>
  </si>
  <si>
    <t>F  CHOLET09</t>
  </si>
  <si>
    <t>F  COMPIEG05</t>
  </si>
  <si>
    <t>F  CRETEIL07</t>
  </si>
  <si>
    <t>F  DIJON32</t>
  </si>
  <si>
    <t>F  DIJON33</t>
  </si>
  <si>
    <t>F  DRANCY01</t>
  </si>
  <si>
    <t>F  EVREUX05</t>
  </si>
  <si>
    <t>F  FORT-FR11</t>
  </si>
  <si>
    <t>F  FORT-FR12</t>
  </si>
  <si>
    <t>F  LABEGE04</t>
  </si>
  <si>
    <t>F  LANNION05</t>
  </si>
  <si>
    <t>F  LILLE78</t>
  </si>
  <si>
    <t>F  LILLE79</t>
  </si>
  <si>
    <t>F  LILLE80</t>
  </si>
  <si>
    <t>F  LILLE81</t>
  </si>
  <si>
    <t>F  LILLE82</t>
  </si>
  <si>
    <t>F  LILLE83</t>
  </si>
  <si>
    <t>F  LILLE85</t>
  </si>
  <si>
    <t>F  LIMOGES08</t>
  </si>
  <si>
    <t>F  LYON103</t>
  </si>
  <si>
    <t>F  LYON105</t>
  </si>
  <si>
    <t>F  LYON107</t>
  </si>
  <si>
    <t>F  LYON108</t>
  </si>
  <si>
    <t>F  MARSEIL09</t>
  </si>
  <si>
    <t>F  MARSEIL92</t>
  </si>
  <si>
    <t>F  MARSEIL93</t>
  </si>
  <si>
    <t>F  METZ28</t>
  </si>
  <si>
    <t>F  METZ29</t>
  </si>
  <si>
    <t>F  METZ31</t>
  </si>
  <si>
    <t>F  MONTAUB09</t>
  </si>
  <si>
    <t>F  MONTPEL45</t>
  </si>
  <si>
    <t>F  NANCY05</t>
  </si>
  <si>
    <t>F  NANTES65</t>
  </si>
  <si>
    <t>F  NANTES66</t>
  </si>
  <si>
    <t>F  PARIS344</t>
  </si>
  <si>
    <t>F  PARIS347</t>
  </si>
  <si>
    <t>F  PARIS373</t>
  </si>
  <si>
    <t>F  PARIS376</t>
  </si>
  <si>
    <t>F  PARIS378</t>
  </si>
  <si>
    <t>F  PARIS379</t>
  </si>
  <si>
    <t>F  PARIS380</t>
  </si>
  <si>
    <t>F  PARIS381</t>
  </si>
  <si>
    <t>F  PERIGUE10</t>
  </si>
  <si>
    <t>F  PERIGUE11</t>
  </si>
  <si>
    <t>F  PIRAE01</t>
  </si>
  <si>
    <t>F  ROUEN31</t>
  </si>
  <si>
    <t>F  ROUEN32</t>
  </si>
  <si>
    <t>F  SELESTA03</t>
  </si>
  <si>
    <t>F  SOPHIA01</t>
  </si>
  <si>
    <t>F  ST-DENI14</t>
  </si>
  <si>
    <t>F  STRASBO46</t>
  </si>
  <si>
    <t>F  TALENCE07</t>
  </si>
  <si>
    <t>F  TOULOUS100</t>
  </si>
  <si>
    <t>F  TOULOUS40</t>
  </si>
  <si>
    <t>F  TOULOUS44</t>
  </si>
  <si>
    <t>F  TOURS30</t>
  </si>
  <si>
    <t>F  VALBONN04</t>
  </si>
  <si>
    <t>G  THESSAL15</t>
  </si>
  <si>
    <t>HR OSIJEK02</t>
  </si>
  <si>
    <t>HR ZAGREB08</t>
  </si>
  <si>
    <t>HR ZAGREB10</t>
  </si>
  <si>
    <t>HU GYONGY01</t>
  </si>
  <si>
    <t>I  AGRIGEN02</t>
  </si>
  <si>
    <t>I  BRESCIA06</t>
  </si>
  <si>
    <t>I  ROMA25</t>
  </si>
  <si>
    <t>LT KLAIPED09</t>
  </si>
  <si>
    <t>LT VILNIUS23</t>
  </si>
  <si>
    <t>LV REZEKNE02</t>
  </si>
  <si>
    <t>N  OSLO58</t>
  </si>
  <si>
    <t>NL UTRECHT34</t>
  </si>
  <si>
    <t>P  ALMADA05</t>
  </si>
  <si>
    <t>P  FAFE05</t>
  </si>
  <si>
    <t>P  FUNCHAL08</t>
  </si>
  <si>
    <t>PL BIELSKO08</t>
  </si>
  <si>
    <t>PL KATOWIC14</t>
  </si>
  <si>
    <t>PL KATOWIC15</t>
  </si>
  <si>
    <t>PL KIELCE11</t>
  </si>
  <si>
    <t>PL KIELCE12</t>
  </si>
  <si>
    <t>PL PLOCK02</t>
  </si>
  <si>
    <t>PL POZNAN27</t>
  </si>
  <si>
    <t>PL TORUN04</t>
  </si>
  <si>
    <t>PL WARSZAW73</t>
  </si>
  <si>
    <t>PL WARSZAW74</t>
  </si>
  <si>
    <t>S  UPPSALA05</t>
  </si>
  <si>
    <t>S  VAXJO03</t>
  </si>
  <si>
    <t>SF ESPOO12</t>
  </si>
  <si>
    <t>SF KUOPIO12</t>
  </si>
  <si>
    <t>SF TAMPERE06</t>
  </si>
  <si>
    <t>SI LJUBLJA17</t>
  </si>
  <si>
    <t>SI MARIBOR12</t>
  </si>
  <si>
    <t>TR ISTANBU32</t>
  </si>
  <si>
    <t>TR ISTANBU33</t>
  </si>
  <si>
    <t>TR ISTANBU34</t>
  </si>
  <si>
    <t>TR ISTANBU35</t>
  </si>
  <si>
    <t>TR ISTANBU37</t>
  </si>
  <si>
    <t>TR IZMIR06</t>
  </si>
  <si>
    <t>TR IZMIR07</t>
  </si>
  <si>
    <t>TR KONYA02</t>
  </si>
  <si>
    <t>TR MERSIN04</t>
  </si>
  <si>
    <t>TR YALOVA01</t>
  </si>
  <si>
    <t>UK COOKEST01</t>
  </si>
  <si>
    <t>UK GLASGOW22</t>
  </si>
  <si>
    <t>UK LEWES01</t>
  </si>
  <si>
    <t>UK MAIDSTO03</t>
  </si>
  <si>
    <t>UK PLYMOUT03</t>
  </si>
  <si>
    <t>UK WINCHES01</t>
  </si>
  <si>
    <t>E  VALENCI79</t>
  </si>
  <si>
    <t>E  VALENCI80</t>
  </si>
  <si>
    <t>E  VALENCI81</t>
  </si>
  <si>
    <t>E  VALENCI82</t>
  </si>
  <si>
    <t>E  VALLADO30</t>
  </si>
  <si>
    <t>E  VIGO11</t>
  </si>
  <si>
    <t>E  VIGO12</t>
  </si>
  <si>
    <t>E  VIGO13</t>
  </si>
  <si>
    <t>E  VIGO14</t>
  </si>
  <si>
    <t>E  VIGO15</t>
  </si>
  <si>
    <t>E  ZARAGOZ34</t>
  </si>
  <si>
    <t>E  ZARAGOZ35</t>
  </si>
  <si>
    <t>E  ZARAGOZ36</t>
  </si>
  <si>
    <t>E  ZARAGOZ37</t>
  </si>
  <si>
    <t>E  ZARAGOZ38</t>
  </si>
  <si>
    <t>F  ALBI06</t>
  </si>
  <si>
    <t>F  ALBI07</t>
  </si>
  <si>
    <t>F  ALBI08</t>
  </si>
  <si>
    <t>F  ALENCON07</t>
  </si>
  <si>
    <t>F  ANGERS30</t>
  </si>
  <si>
    <t>F  ANGOULE14</t>
  </si>
  <si>
    <t>F  ANNECY13</t>
  </si>
  <si>
    <t>F  AVIGNON17</t>
  </si>
  <si>
    <t>F  BAYONNE12</t>
  </si>
  <si>
    <t>F  BESANCO25</t>
  </si>
  <si>
    <t>F  BORDEAU55</t>
  </si>
  <si>
    <t>F  BORDEAU56</t>
  </si>
  <si>
    <t>F  BOURGES13</t>
  </si>
  <si>
    <t>F  BOURGES14</t>
  </si>
  <si>
    <t>F  BREST27</t>
  </si>
  <si>
    <t>F  CACHAN05</t>
  </si>
  <si>
    <t>F  CAEN20</t>
  </si>
  <si>
    <t>F  CASTRES05</t>
  </si>
  <si>
    <t>F  CERGY10</t>
  </si>
  <si>
    <t>F  CERGY-P09</t>
  </si>
  <si>
    <t>F  CHAL-CH01</t>
  </si>
  <si>
    <t>F  CHALO-C04</t>
  </si>
  <si>
    <t>F  CHALO-S07</t>
  </si>
  <si>
    <t>F  CHARL-M10</t>
  </si>
  <si>
    <t>F  CHATEAU07</t>
  </si>
  <si>
    <t>F  CHOLET10</t>
  </si>
  <si>
    <t>F  CLERMON42</t>
  </si>
  <si>
    <t>F  CLERMON43</t>
  </si>
  <si>
    <t>F  DAX07</t>
  </si>
  <si>
    <t>F  DOUAI12</t>
  </si>
  <si>
    <t>F  DUCOS01</t>
  </si>
  <si>
    <t>F  DUNKERQ12</t>
  </si>
  <si>
    <t>F  ECULLY01</t>
  </si>
  <si>
    <t>F  EPINAL10</t>
  </si>
  <si>
    <t>F  FOIX03</t>
  </si>
  <si>
    <t>F  FORT-FR13</t>
  </si>
  <si>
    <t>F  FORT-FR14</t>
  </si>
  <si>
    <t>F  FORT-FR15</t>
  </si>
  <si>
    <t>F  GRENOBL45</t>
  </si>
  <si>
    <t>F  HAGUENA04</t>
  </si>
  <si>
    <t>F  LE PORT01</t>
  </si>
  <si>
    <t>F  LE-MANS19</t>
  </si>
  <si>
    <t>F  LE-MANS20</t>
  </si>
  <si>
    <t>F  LE-MESN01</t>
  </si>
  <si>
    <t>F  LILLE86</t>
  </si>
  <si>
    <t>F  LIMOGES25</t>
  </si>
  <si>
    <t>F  LIMOGES26</t>
  </si>
  <si>
    <t>F  LOOS03</t>
  </si>
  <si>
    <t>F  LYON111</t>
  </si>
  <si>
    <t>F  MACON06</t>
  </si>
  <si>
    <t>F  MACON07</t>
  </si>
  <si>
    <t>F  MARSEIL84</t>
  </si>
  <si>
    <t>F  MARSEIL95</t>
  </si>
  <si>
    <t>F  MARSEIL96</t>
  </si>
  <si>
    <t>F  MARSEIL97</t>
  </si>
  <si>
    <t>F  METZ32</t>
  </si>
  <si>
    <t>F  METZ33</t>
  </si>
  <si>
    <t>F  MILLAU02</t>
  </si>
  <si>
    <t>F  MONTAUB08</t>
  </si>
  <si>
    <t>F  MONTIVI01</t>
  </si>
  <si>
    <t>F  MONTPEL52</t>
  </si>
  <si>
    <t>F  MORLAIX01</t>
  </si>
  <si>
    <t>F  MOULINS07</t>
  </si>
  <si>
    <t>F  MULHOUS17</t>
  </si>
  <si>
    <t>F  MULHOUS18</t>
  </si>
  <si>
    <t>F  NANCY43</t>
  </si>
  <si>
    <t>F  NANCY44</t>
  </si>
  <si>
    <t>F  NANTES67</t>
  </si>
  <si>
    <t>F  NEUFCHA02</t>
  </si>
  <si>
    <t>F  NICE39</t>
  </si>
  <si>
    <t>F  NICE40</t>
  </si>
  <si>
    <t>F  NIMES24</t>
  </si>
  <si>
    <t>F  PAPEETE03</t>
  </si>
  <si>
    <t>F  PARIS037</t>
  </si>
  <si>
    <t>F  PARIS383</t>
  </si>
  <si>
    <t>F  PARIS385</t>
  </si>
  <si>
    <t>F  PARIS386</t>
  </si>
  <si>
    <t>F  PARIS387</t>
  </si>
  <si>
    <t>F  PARIS388</t>
  </si>
  <si>
    <t>F  PARIS389</t>
  </si>
  <si>
    <t>F  PARIS391</t>
  </si>
  <si>
    <t>F  PARIS392</t>
  </si>
  <si>
    <t>F  PARIS393</t>
  </si>
  <si>
    <t>F  PARIS394</t>
  </si>
  <si>
    <t>F  PARIS395</t>
  </si>
  <si>
    <t>F  PARIS396</t>
  </si>
  <si>
    <t>F  PARIS397</t>
  </si>
  <si>
    <t>F  PARIS399</t>
  </si>
  <si>
    <t>F  PARIS400</t>
  </si>
  <si>
    <t>F  PARIS401</t>
  </si>
  <si>
    <t>F  PARIS402</t>
  </si>
  <si>
    <t>F  PARIS403</t>
  </si>
  <si>
    <t>F  PARIS404</t>
  </si>
  <si>
    <t>F  PARIS405</t>
  </si>
  <si>
    <t>F  PARIS406</t>
  </si>
  <si>
    <t>F  PARIS407</t>
  </si>
  <si>
    <t>F  PAU22</t>
  </si>
  <si>
    <t>F  PAU23</t>
  </si>
  <si>
    <t>F  PAUILLA01</t>
  </si>
  <si>
    <t>F  PERIGUE12</t>
  </si>
  <si>
    <t>F  PERPIGN03</t>
  </si>
  <si>
    <t>F  PERPIGN16</t>
  </si>
  <si>
    <t>F  PERPIGN18</t>
  </si>
  <si>
    <t>F  POITIER30</t>
  </si>
  <si>
    <t>F  RENNES49</t>
  </si>
  <si>
    <t>F  ROCH-MO01</t>
  </si>
  <si>
    <t>F  RODEZ10</t>
  </si>
  <si>
    <t>F  ROMBAS01</t>
  </si>
  <si>
    <t>F  ROUEN33</t>
  </si>
  <si>
    <t>F  ROUEN36</t>
  </si>
  <si>
    <t>F  ROUEN37</t>
  </si>
  <si>
    <t>F  SALON-P06</t>
  </si>
  <si>
    <t>F  SETE04</t>
  </si>
  <si>
    <t>F  SOTTEVI02</t>
  </si>
  <si>
    <t>F  ST-BENO02</t>
  </si>
  <si>
    <t>F  ST-DIZI04</t>
  </si>
  <si>
    <t>F  STE-GEN01</t>
  </si>
  <si>
    <t>F  ST-LIVR03</t>
  </si>
  <si>
    <t>F  ST-MALO08</t>
  </si>
  <si>
    <t>F  ST-PAUL04</t>
  </si>
  <si>
    <t>F  ST-QUEN12</t>
  </si>
  <si>
    <t>F  STRASBO49</t>
  </si>
  <si>
    <t>F  STRASBO50</t>
  </si>
  <si>
    <t>F  STRASBO51</t>
  </si>
  <si>
    <t>F  STRASBO52</t>
  </si>
  <si>
    <t>F  STRASBO53</t>
  </si>
  <si>
    <t>F  SURESNE05</t>
  </si>
  <si>
    <t>F  TALENCE08</t>
  </si>
  <si>
    <t>F  TARBES11</t>
  </si>
  <si>
    <t>F  TOULON20</t>
  </si>
  <si>
    <t>F  TOULON21</t>
  </si>
  <si>
    <t>F  TOULOUS121</t>
  </si>
  <si>
    <t>F  TOULOUS122</t>
  </si>
  <si>
    <t>F  TOULOUS124</t>
  </si>
  <si>
    <t>F  TOURCOI11</t>
  </si>
  <si>
    <t>F  TOURS31</t>
  </si>
  <si>
    <t>F  TROYES12</t>
  </si>
  <si>
    <t>F  USSEL02</t>
  </si>
  <si>
    <t>F  UTUROA01</t>
  </si>
  <si>
    <t>F  VALENCI17</t>
  </si>
  <si>
    <t>F  VALENCI18</t>
  </si>
  <si>
    <t>F  VANNES11</t>
  </si>
  <si>
    <t>F  VILLEFR04</t>
  </si>
  <si>
    <t>F  VILLEFR05</t>
  </si>
  <si>
    <t>HR DUBROVN02</t>
  </si>
  <si>
    <t>HR KARLOVA01</t>
  </si>
  <si>
    <t>HR KNIN01</t>
  </si>
  <si>
    <t>HR SPLIT02</t>
  </si>
  <si>
    <t>HR VUKOVAR01</t>
  </si>
  <si>
    <t>HR ZAGREB11</t>
  </si>
  <si>
    <t>HR ZAGREB12</t>
  </si>
  <si>
    <t>HR ZAPRESI01</t>
  </si>
  <si>
    <t>I  CUNEO03</t>
  </si>
  <si>
    <t>I  MILANO18</t>
  </si>
  <si>
    <t>I  NAPOLI10</t>
  </si>
  <si>
    <t>I  PADOVA05</t>
  </si>
  <si>
    <t>I  ROMA26</t>
  </si>
  <si>
    <t>I  ROMA27</t>
  </si>
  <si>
    <t>I  ROMA28</t>
  </si>
  <si>
    <t>I  SIENA04</t>
  </si>
  <si>
    <t>LT KAUNAS13</t>
  </si>
  <si>
    <t>LT VILNIUS24</t>
  </si>
  <si>
    <t>LUXLUX-VIL01</t>
  </si>
  <si>
    <t>LV JURMALA03</t>
  </si>
  <si>
    <t>LV RIGA46</t>
  </si>
  <si>
    <t>LV RIGA47</t>
  </si>
  <si>
    <t>LV RIGA48</t>
  </si>
  <si>
    <t>LV RIGA49</t>
  </si>
  <si>
    <t>LV RIGA50</t>
  </si>
  <si>
    <t>LV RIGA51</t>
  </si>
  <si>
    <t>MK BITOLA01</t>
  </si>
  <si>
    <t>MK SKOPJE01</t>
  </si>
  <si>
    <t>MK SKOPJE03</t>
  </si>
  <si>
    <t>MK SKOPJE04</t>
  </si>
  <si>
    <t>MK SKOPJE05</t>
  </si>
  <si>
    <t>MK SKOPJE08</t>
  </si>
  <si>
    <t>MK SKOPJE09</t>
  </si>
  <si>
    <t>MK STIP01</t>
  </si>
  <si>
    <t>MK TETOVO01</t>
  </si>
  <si>
    <t>MK TETOVO02</t>
  </si>
  <si>
    <t>N  OSLO60</t>
  </si>
  <si>
    <t>NL GOUDA03</t>
  </si>
  <si>
    <t>NL VELP05</t>
  </si>
  <si>
    <t>P  CHAVES02</t>
  </si>
  <si>
    <t>P  FUNCHAL09</t>
  </si>
  <si>
    <t>P  GUARDA01</t>
  </si>
  <si>
    <t>P  LISBOA107</t>
  </si>
  <si>
    <t>P  LISBOA108</t>
  </si>
  <si>
    <t>P  PORTO59</t>
  </si>
  <si>
    <t>PL KRAKOW25</t>
  </si>
  <si>
    <t>PL LODZ21</t>
  </si>
  <si>
    <t>PL LODZ22</t>
  </si>
  <si>
    <t>PL OLSZTYN07</t>
  </si>
  <si>
    <t>PL SANDOMI02</t>
  </si>
  <si>
    <t>PL SZCZECI15</t>
  </si>
  <si>
    <t>PL SZCZECI16</t>
  </si>
  <si>
    <t>PL WARSZAW75</t>
  </si>
  <si>
    <t>PL WARSZAW76</t>
  </si>
  <si>
    <t>PL WARSZAW77</t>
  </si>
  <si>
    <t>PL WROCLAW26</t>
  </si>
  <si>
    <t>PL WROCLAW27</t>
  </si>
  <si>
    <t>RO BRASOV03</t>
  </si>
  <si>
    <t>RO BUCURES32</t>
  </si>
  <si>
    <t>RO BUCURES33</t>
  </si>
  <si>
    <t>RO BUCURES34</t>
  </si>
  <si>
    <t>RO CLUJNAP07</t>
  </si>
  <si>
    <t>SF TAMPERE16</t>
  </si>
  <si>
    <t>SI CELJE09</t>
  </si>
  <si>
    <t>SI KRANJ03</t>
  </si>
  <si>
    <t>SI LJUBLJA18</t>
  </si>
  <si>
    <t>SI LJUBLJA19</t>
  </si>
  <si>
    <t>SI LJUBLJA20</t>
  </si>
  <si>
    <t>SI LJUBLJA23</t>
  </si>
  <si>
    <t>SI MARIBOR13</t>
  </si>
  <si>
    <t>SI NOVO-ME08</t>
  </si>
  <si>
    <t>SI NOVO-ME09</t>
  </si>
  <si>
    <t>SI NOVO-ME10</t>
  </si>
  <si>
    <t>SI SKOFJAL01</t>
  </si>
  <si>
    <t>SI VELENJE01</t>
  </si>
  <si>
    <t>SK BANSK-S01</t>
  </si>
  <si>
    <t>SK DUBNICA01</t>
  </si>
  <si>
    <t>TR ANKARA14</t>
  </si>
  <si>
    <t>TR ANKARA15</t>
  </si>
  <si>
    <t>TR ANKARA16</t>
  </si>
  <si>
    <t>TR ANKARA17</t>
  </si>
  <si>
    <t>TR ANKARA18</t>
  </si>
  <si>
    <t>TR BURSA02</t>
  </si>
  <si>
    <t>TR GAZIANT03</t>
  </si>
  <si>
    <t>TR ISTANBU36</t>
  </si>
  <si>
    <t>TR ISTANBU38</t>
  </si>
  <si>
    <t>TR ISTANBU39</t>
  </si>
  <si>
    <t>TR ISTANBU40</t>
  </si>
  <si>
    <t>TR ISTANBU41</t>
  </si>
  <si>
    <t>TR ISTANBU42</t>
  </si>
  <si>
    <t>TR IZMIR08</t>
  </si>
  <si>
    <t>TR KAYSERI03</t>
  </si>
  <si>
    <t>TR KONYA03</t>
  </si>
  <si>
    <t>TR MARDIN01</t>
  </si>
  <si>
    <t>UK CARMART02</t>
  </si>
  <si>
    <t>UK LONDON149</t>
  </si>
  <si>
    <t>UK LUTON01</t>
  </si>
  <si>
    <t>Mobility start date</t>
  </si>
  <si>
    <t>Mobility end date</t>
  </si>
  <si>
    <t>E TERUEL06</t>
  </si>
  <si>
    <t>E TERUEL07</t>
  </si>
  <si>
    <t>E TERUEL08</t>
  </si>
  <si>
    <t>E TERUEL09</t>
  </si>
  <si>
    <t>E TERUEL10</t>
  </si>
  <si>
    <t>E TOLEDO01</t>
  </si>
  <si>
    <t>E TOLEDO02</t>
  </si>
  <si>
    <t>E TOLEDO04</t>
  </si>
  <si>
    <t>E TOLEDO05</t>
  </si>
  <si>
    <t>E TOLEDO07</t>
  </si>
  <si>
    <t>E TOLEDO08</t>
  </si>
  <si>
    <t>E TOLEDO09</t>
  </si>
  <si>
    <t>E TOLEDO10</t>
  </si>
  <si>
    <t>E TOLEDO11</t>
  </si>
  <si>
    <t>E TOLEDO12</t>
  </si>
  <si>
    <t>E TOLEDO13</t>
  </si>
  <si>
    <t>E TOLEDO14</t>
  </si>
  <si>
    <t>E TOLEDO16</t>
  </si>
  <si>
    <t>E TOLEDO17</t>
  </si>
  <si>
    <t>E TOLEDO18</t>
  </si>
  <si>
    <t>E TOLEDO19</t>
  </si>
  <si>
    <t>E TORRELA01</t>
  </si>
  <si>
    <t>E TUDELA01</t>
  </si>
  <si>
    <t>E  VALENCI85</t>
  </si>
  <si>
    <t>E  VALENCI86</t>
  </si>
  <si>
    <t>E  VALENCI87</t>
  </si>
  <si>
    <t>E  VALENCI88</t>
  </si>
  <si>
    <t>E  VALENCI89</t>
  </si>
  <si>
    <t>E  VALENCI90</t>
  </si>
  <si>
    <t>E  VALENCI91</t>
  </si>
  <si>
    <t>E  VALENCI93</t>
  </si>
  <si>
    <t>E  VALENCI94</t>
  </si>
  <si>
    <t>E  VALENCI95</t>
  </si>
  <si>
    <t>E  VALENCI96</t>
  </si>
  <si>
    <t>E  VALENCI97</t>
  </si>
  <si>
    <t>E  VIGO16</t>
  </si>
  <si>
    <t>E  VIGO17</t>
  </si>
  <si>
    <t>E  VIGO18</t>
  </si>
  <si>
    <t>E  VIGO19</t>
  </si>
  <si>
    <t>E  VITORIA21</t>
  </si>
  <si>
    <t>E  VITORIA22</t>
  </si>
  <si>
    <t>E  VITORIA23</t>
  </si>
  <si>
    <t>E  ZAMORA11</t>
  </si>
  <si>
    <t>E  ZARAGOZ40</t>
  </si>
  <si>
    <t>E  ZARAGOZ41</t>
  </si>
  <si>
    <t>E  ZARAGOZ42</t>
  </si>
  <si>
    <t>E  ZARAGOZ43</t>
  </si>
  <si>
    <t>E  ZARAGOZ44</t>
  </si>
  <si>
    <t>E  ZARAGOZ45</t>
  </si>
  <si>
    <t>E  ZARAGOZ46</t>
  </si>
  <si>
    <t>SF HELSINK42</t>
  </si>
  <si>
    <t>SF ROVANIE11</t>
  </si>
  <si>
    <t>F  AIX-PRO21</t>
  </si>
  <si>
    <t>F  ALBI09</t>
  </si>
  <si>
    <t>F  ALENCON08</t>
  </si>
  <si>
    <t>F  AMIENS25</t>
  </si>
  <si>
    <t>F  AMIENS26</t>
  </si>
  <si>
    <t>F  ANGERS32</t>
  </si>
  <si>
    <t>F  ANGERS33</t>
  </si>
  <si>
    <t>F  ANGERS34</t>
  </si>
  <si>
    <t>F  ANGOULE15</t>
  </si>
  <si>
    <t>F  ANGOULE16</t>
  </si>
  <si>
    <t>F  ANNECY14</t>
  </si>
  <si>
    <t>F  ANTIBES07</t>
  </si>
  <si>
    <t>F  AUXERRE06</t>
  </si>
  <si>
    <t>F  BEAUNE05</t>
  </si>
  <si>
    <t>F  BELFORT13</t>
  </si>
  <si>
    <t>F  BEZIERS05</t>
  </si>
  <si>
    <t>F  BLOIS13</t>
  </si>
  <si>
    <t>F  BLOIS14</t>
  </si>
  <si>
    <t>F  BORDEAU57</t>
  </si>
  <si>
    <t>F  BORDEAU58</t>
  </si>
  <si>
    <t>F  BORDEAU59</t>
  </si>
  <si>
    <t>F  BORDEAU60</t>
  </si>
  <si>
    <t>F  BORDEAU61</t>
  </si>
  <si>
    <t>F  BORDEAU62</t>
  </si>
  <si>
    <t>F  BOULOGN04</t>
  </si>
  <si>
    <t>F  BOURG-B08</t>
  </si>
  <si>
    <t>F  BOURG-B09</t>
  </si>
  <si>
    <t>F  BOURG-B10</t>
  </si>
  <si>
    <t>F  BREST28</t>
  </si>
  <si>
    <t>F  CANNES09</t>
  </si>
  <si>
    <t>F  CAYENNE04</t>
  </si>
  <si>
    <t>F  CERGY11</t>
  </si>
  <si>
    <t>F  CHAL-CH03</t>
  </si>
  <si>
    <t>F  CHAMBER13</t>
  </si>
  <si>
    <t>F  CHOLET11</t>
  </si>
  <si>
    <t>F  CHOLET12</t>
  </si>
  <si>
    <t>F  CLERMON44</t>
  </si>
  <si>
    <t>F  CLERMON45</t>
  </si>
  <si>
    <t>F  COLMAR06</t>
  </si>
  <si>
    <t>F  COMPIEG06</t>
  </si>
  <si>
    <t>F  COULOGN02</t>
  </si>
  <si>
    <t>F  DIEPPE04</t>
  </si>
  <si>
    <t>F  DIJON35</t>
  </si>
  <si>
    <t>F  DOUAI13</t>
  </si>
  <si>
    <t>F  EVREUX08</t>
  </si>
  <si>
    <t>F  EVREUX09</t>
  </si>
  <si>
    <t>F  EVRY11</t>
  </si>
  <si>
    <t>F  EVRY12</t>
  </si>
  <si>
    <t>F  EVRY13</t>
  </si>
  <si>
    <t>F  FORT-FR16</t>
  </si>
  <si>
    <t>F  FORT-FR17</t>
  </si>
  <si>
    <t>F  FORT-FR18</t>
  </si>
  <si>
    <t>F  FORT-FR19</t>
  </si>
  <si>
    <t>F  FORT-FR20</t>
  </si>
  <si>
    <t>F  GIF-YVE03</t>
  </si>
  <si>
    <t>F  GRENOBL46</t>
  </si>
  <si>
    <t>F  GRENOBL47</t>
  </si>
  <si>
    <t>F  GRENOBL48</t>
  </si>
  <si>
    <t>F  LA-ROCH12</t>
  </si>
  <si>
    <t>F  LE-HAVR17</t>
  </si>
  <si>
    <t>F  LE-HAVR18</t>
  </si>
  <si>
    <t>F  LE-MANS21</t>
  </si>
  <si>
    <t>F  LE-MANS22</t>
  </si>
  <si>
    <t>F  LE-MANS23</t>
  </si>
  <si>
    <t>F  LILLE100</t>
  </si>
  <si>
    <t>F  LILLE88</t>
  </si>
  <si>
    <t>F  LILLE89</t>
  </si>
  <si>
    <t>F  LIMOGES27</t>
  </si>
  <si>
    <t>F  LIMOGES28</t>
  </si>
  <si>
    <t>F  LIMOGES29</t>
  </si>
  <si>
    <t>F  LORIENT08</t>
  </si>
  <si>
    <t>F  LOUDEAC03</t>
  </si>
  <si>
    <t>F  LYON104</t>
  </si>
  <si>
    <t>F  LYON112</t>
  </si>
  <si>
    <t>F  LYON113</t>
  </si>
  <si>
    <t>F  LYON114</t>
  </si>
  <si>
    <t>F  LYON115</t>
  </si>
  <si>
    <t>F  MACON08</t>
  </si>
  <si>
    <t>F  MARMAND04</t>
  </si>
  <si>
    <t>F  MARSEIL98</t>
  </si>
  <si>
    <t>F  MARSEIL99</t>
  </si>
  <si>
    <t>F  MARVEJO04</t>
  </si>
  <si>
    <t>F  MELUN07</t>
  </si>
  <si>
    <t>F  METZ35</t>
  </si>
  <si>
    <t>F  METZ36</t>
  </si>
  <si>
    <t>F  MONTELI04</t>
  </si>
  <si>
    <t>F  MONTPEL54</t>
  </si>
  <si>
    <t>F  MOOREA01</t>
  </si>
  <si>
    <t>F  MULHOUS19</t>
  </si>
  <si>
    <t>F  NANCY46</t>
  </si>
  <si>
    <t>F  NANTES72</t>
  </si>
  <si>
    <t>F  NANTES73</t>
  </si>
  <si>
    <t>F  NANTES74</t>
  </si>
  <si>
    <t>F  NANTES75</t>
  </si>
  <si>
    <t>F  NANTES76</t>
  </si>
  <si>
    <t>F  NEVERS11</t>
  </si>
  <si>
    <t>F  NIMES25</t>
  </si>
  <si>
    <t>F  NIMES26</t>
  </si>
  <si>
    <t>F  NIMES27</t>
  </si>
  <si>
    <t>F  NIORT08</t>
  </si>
  <si>
    <t>F  NIORT09</t>
  </si>
  <si>
    <t>F  NOUMEA04</t>
  </si>
  <si>
    <t>F  NOUMEA05</t>
  </si>
  <si>
    <t>F  ORLEANS20</t>
  </si>
  <si>
    <t>F  PAPEETE04</t>
  </si>
  <si>
    <t>F  PAPEETE05</t>
  </si>
  <si>
    <t>F  PAPEETE06</t>
  </si>
  <si>
    <t>F  PARIS408</t>
  </si>
  <si>
    <t>F  PARIS409</t>
  </si>
  <si>
    <t>F  PARIS411</t>
  </si>
  <si>
    <t>F  PARIS412</t>
  </si>
  <si>
    <t>F  PARIS413</t>
  </si>
  <si>
    <t>F  PARIS414</t>
  </si>
  <si>
    <t>F  PARIS415</t>
  </si>
  <si>
    <t>F  PARIS416</t>
  </si>
  <si>
    <t>F  PARIS417</t>
  </si>
  <si>
    <t>F  PARIS418</t>
  </si>
  <si>
    <t>F  PARIS419</t>
  </si>
  <si>
    <t>F  PARIS420</t>
  </si>
  <si>
    <t>F  PARIS421</t>
  </si>
  <si>
    <t>F  PARIS422</t>
  </si>
  <si>
    <t>F  PARIS423</t>
  </si>
  <si>
    <t>F  PARIS424</t>
  </si>
  <si>
    <t>F  PARIS425</t>
  </si>
  <si>
    <t>F  PARIS426</t>
  </si>
  <si>
    <t>F  PARIS427</t>
  </si>
  <si>
    <t>F  PARIS428</t>
  </si>
  <si>
    <t>F  PARIS429</t>
  </si>
  <si>
    <t>F  PARIS430</t>
  </si>
  <si>
    <t>F  PARIS431</t>
  </si>
  <si>
    <t>F  PARIS432</t>
  </si>
  <si>
    <t>F  PARIS433</t>
  </si>
  <si>
    <t>F  PARIS434</t>
  </si>
  <si>
    <t>F  PARIS435</t>
  </si>
  <si>
    <t>F  PARIS436</t>
  </si>
  <si>
    <t>F  PERIGUE13</t>
  </si>
  <si>
    <t>F  PIRAE02</t>
  </si>
  <si>
    <t>F  PIRAE03</t>
  </si>
  <si>
    <t>F  PONTOIS04</t>
  </si>
  <si>
    <t>F  REIMS24</t>
  </si>
  <si>
    <t>F  REIMS25</t>
  </si>
  <si>
    <t>F  REIMS26</t>
  </si>
  <si>
    <t>F  RENNES52</t>
  </si>
  <si>
    <t>F  RENNES53</t>
  </si>
  <si>
    <t>F  RENNES54</t>
  </si>
  <si>
    <t>F  RENNES55</t>
  </si>
  <si>
    <t>F  ROUEN38</t>
  </si>
  <si>
    <t>F  SAINTES05</t>
  </si>
  <si>
    <t>F  SAUMUR03</t>
  </si>
  <si>
    <t>F  ST-DENIS03</t>
  </si>
  <si>
    <t>F  ST-ETIE31</t>
  </si>
  <si>
    <t>F  ST-LOUI02</t>
  </si>
  <si>
    <t>F  ST-NAZA07</t>
  </si>
  <si>
    <t>F  ST-PAUL05</t>
  </si>
  <si>
    <t>F  STRASBO54</t>
  </si>
  <si>
    <t>F  TOULON22</t>
  </si>
  <si>
    <t>F  TOULOUS123</t>
  </si>
  <si>
    <t>F  TOULOUS125</t>
  </si>
  <si>
    <t>F  TOULOUS126</t>
  </si>
  <si>
    <t>F  TOULOUS66</t>
  </si>
  <si>
    <t>F  TOULOUS67</t>
  </si>
  <si>
    <t>F  TOULOUS68</t>
  </si>
  <si>
    <t>F  TOURS32</t>
  </si>
  <si>
    <t>F  TOURS33</t>
  </si>
  <si>
    <t>F  TROYES13</t>
  </si>
  <si>
    <t>F  TROYES14</t>
  </si>
  <si>
    <t>F  TROYES15</t>
  </si>
  <si>
    <t>F  VALENCE17</t>
  </si>
  <si>
    <t>F  VALENCE18</t>
  </si>
  <si>
    <t>F  VANNES12</t>
  </si>
  <si>
    <t>F  VANNES13</t>
  </si>
  <si>
    <t>F  VERSAIL01</t>
  </si>
  <si>
    <t>F  VERSAIL18</t>
  </si>
  <si>
    <t>F  VERSAIL19</t>
  </si>
  <si>
    <t>F  VERSAIL20</t>
  </si>
  <si>
    <t>F  VESOUL09</t>
  </si>
  <si>
    <t>G  ATHINE04</t>
  </si>
  <si>
    <t>G  IRAKLIO03</t>
  </si>
  <si>
    <t>G  KRITIS09</t>
  </si>
  <si>
    <t>G  KRITIS11</t>
  </si>
  <si>
    <t>G  LAMIA04</t>
  </si>
  <si>
    <t>G  PATRA06</t>
  </si>
  <si>
    <t>HR BJELOVA01</t>
  </si>
  <si>
    <t>HR DUBROVN03</t>
  </si>
  <si>
    <t>HR GOSPIC01</t>
  </si>
  <si>
    <t>HR KRAPINA01</t>
  </si>
  <si>
    <t>HR PULA02</t>
  </si>
  <si>
    <t>HR RIJEKA03</t>
  </si>
  <si>
    <t>HR VARAZDI02</t>
  </si>
  <si>
    <t>HR VIROVIT01</t>
  </si>
  <si>
    <t>HR ZAGREB14</t>
  </si>
  <si>
    <t>HR ZAGREB15</t>
  </si>
  <si>
    <t>HR ZAGREB16</t>
  </si>
  <si>
    <t>HR ZAGREB17</t>
  </si>
  <si>
    <t>HR ZAGREB18</t>
  </si>
  <si>
    <t>HR ZAGREB19</t>
  </si>
  <si>
    <t>HR ZAGREB20</t>
  </si>
  <si>
    <t>HR ZAGREB21</t>
  </si>
  <si>
    <t>HR ZAGREB23</t>
  </si>
  <si>
    <t>HU BUDAPES35</t>
  </si>
  <si>
    <t>HU BUDAPES42</t>
  </si>
  <si>
    <t>HU BUDAPES54</t>
  </si>
  <si>
    <t>HU KALOCSA01</t>
  </si>
  <si>
    <t>HU VESZPRE03</t>
  </si>
  <si>
    <t>IRLDUBLIN39</t>
  </si>
  <si>
    <t>IRLDUBLIN40</t>
  </si>
  <si>
    <t>IRLDUBLIN41</t>
  </si>
  <si>
    <t>I  BARI06</t>
  </si>
  <si>
    <t>I  BARI07</t>
  </si>
  <si>
    <t>I  BERGAMO05</t>
  </si>
  <si>
    <t>I  BERGAMO06</t>
  </si>
  <si>
    <t>I  CATANZA03</t>
  </si>
  <si>
    <t>I  COMO03</t>
  </si>
  <si>
    <t>I  COSENZA04</t>
  </si>
  <si>
    <t>I  ENNA02</t>
  </si>
  <si>
    <t>I  FIRENZE07</t>
  </si>
  <si>
    <t>I  GENOVA05</t>
  </si>
  <si>
    <t>I  L-AQUIL05</t>
  </si>
  <si>
    <t>I  LATINA04</t>
  </si>
  <si>
    <t>I  LIVORNO02</t>
  </si>
  <si>
    <t>I  MILANO19</t>
  </si>
  <si>
    <t>I  NAPOLI11</t>
  </si>
  <si>
    <t>I  NAPOLI12</t>
  </si>
  <si>
    <t>I  NAPOLI13</t>
  </si>
  <si>
    <t>I  PADOVA06</t>
  </si>
  <si>
    <t>I  PALERMO04</t>
  </si>
  <si>
    <t>I  PAVIA03</t>
  </si>
  <si>
    <t>I  PERUGIA07</t>
  </si>
  <si>
    <t>I  PESCARA02</t>
  </si>
  <si>
    <t>I  POTENZA03</t>
  </si>
  <si>
    <t>I  REGGIO06</t>
  </si>
  <si>
    <t>I  REGGIO07</t>
  </si>
  <si>
    <t>I  ROMA02</t>
  </si>
  <si>
    <t>I  ROMA29</t>
  </si>
  <si>
    <t>I  ROMA30</t>
  </si>
  <si>
    <t>I  ROMA31</t>
  </si>
  <si>
    <t>I  ROMA32</t>
  </si>
  <si>
    <t>I  ROMA33</t>
  </si>
  <si>
    <t>I  ROMA34</t>
  </si>
  <si>
    <t>I  ROMA36</t>
  </si>
  <si>
    <t>I  SALERNO03</t>
  </si>
  <si>
    <t>I  SASSARI03</t>
  </si>
  <si>
    <t>I  SASSARI04</t>
  </si>
  <si>
    <t>I  SIENA05</t>
  </si>
  <si>
    <t>I  SIENA06</t>
  </si>
  <si>
    <t>I TERAMO01</t>
  </si>
  <si>
    <t>I TERAMO02</t>
  </si>
  <si>
    <t>I TERNI01</t>
  </si>
  <si>
    <t>I TORINO01</t>
  </si>
  <si>
    <t>I TORINO02</t>
  </si>
  <si>
    <t>I TORINO04</t>
  </si>
  <si>
    <t>I TORINO05</t>
  </si>
  <si>
    <t>I TORINO09</t>
  </si>
  <si>
    <t>I TORINO10</t>
  </si>
  <si>
    <t>I TRAPANI02</t>
  </si>
  <si>
    <t>I TRENTO01</t>
  </si>
  <si>
    <t>I TRENTO02</t>
  </si>
  <si>
    <t>I TRIESTE01</t>
  </si>
  <si>
    <t>I TRIESTE02</t>
  </si>
  <si>
    <t>I TRIESTE03</t>
  </si>
  <si>
    <t>I  VARESE03</t>
  </si>
  <si>
    <t>I  VICENZA04</t>
  </si>
  <si>
    <t>I  VITERBO03</t>
  </si>
  <si>
    <t>LT KAUNAS14</t>
  </si>
  <si>
    <t>LT VILNIUS25</t>
  </si>
  <si>
    <t>LUXLUX-VIL06</t>
  </si>
  <si>
    <t>LUXWILTZ01</t>
  </si>
  <si>
    <t>LV DAUGAVP02</t>
  </si>
  <si>
    <t>LV JEKABPI01</t>
  </si>
  <si>
    <t>LV LIEPAJA03</t>
  </si>
  <si>
    <t>LV OLAINE01</t>
  </si>
  <si>
    <t>LV RIGA52</t>
  </si>
  <si>
    <t>LV RIGA53</t>
  </si>
  <si>
    <t>MK OHRID01</t>
  </si>
  <si>
    <t>MK SKOPJE10</t>
  </si>
  <si>
    <t>MK SKOPJE11</t>
  </si>
  <si>
    <t>MK SKOPJE12</t>
  </si>
  <si>
    <t>MK SKOPJE13</t>
  </si>
  <si>
    <t>MT MALTA04</t>
  </si>
  <si>
    <t>MT MALTA05</t>
  </si>
  <si>
    <t>MT MALTA06</t>
  </si>
  <si>
    <t>NL AMSTERD72</t>
  </si>
  <si>
    <t>NL APELDO07</t>
  </si>
  <si>
    <t>NL EINDHOV21</t>
  </si>
  <si>
    <t>NL ORANJES02</t>
  </si>
  <si>
    <t>NL ROTTERD46</t>
  </si>
  <si>
    <t>NL WILLEMS02</t>
  </si>
  <si>
    <t>N  AS03</t>
  </si>
  <si>
    <t>N  KONGSBE02</t>
  </si>
  <si>
    <t>N  OSLO61</t>
  </si>
  <si>
    <t>N  OSLO63</t>
  </si>
  <si>
    <t>N  OSLO64</t>
  </si>
  <si>
    <t>N  STAVANG09</t>
  </si>
  <si>
    <t>N TROMSO01</t>
  </si>
  <si>
    <t>N TRONDHE01</t>
  </si>
  <si>
    <t>N TRONDHE03</t>
  </si>
  <si>
    <t>N TRONDHE06</t>
  </si>
  <si>
    <t>PL CHRZANO01</t>
  </si>
  <si>
    <t>PL DEBLIN01</t>
  </si>
  <si>
    <t>PL GDANSK12</t>
  </si>
  <si>
    <t>PL KOSZALI03</t>
  </si>
  <si>
    <t>PL KOSZALI04</t>
  </si>
  <si>
    <t>PL KRAKOW26</t>
  </si>
  <si>
    <t>PL KRAKOW27</t>
  </si>
  <si>
    <t>PL PLOCK01</t>
  </si>
  <si>
    <t>PL POZNAN16</t>
  </si>
  <si>
    <t>PL SKIERNI02</t>
  </si>
  <si>
    <t>PL SOPOT03</t>
  </si>
  <si>
    <t>PL SZCZECI17</t>
  </si>
  <si>
    <t>PL SZCZECI18</t>
  </si>
  <si>
    <t>PL SZCZYTN02</t>
  </si>
  <si>
    <t>PL WARSZAW78</t>
  </si>
  <si>
    <t>PL WARSZAW79</t>
  </si>
  <si>
    <t>PL WARSZAW80</t>
  </si>
  <si>
    <t>PL WARSZAW81</t>
  </si>
  <si>
    <t>PL WARSZAW82</t>
  </si>
  <si>
    <t>PL WARSZAW83</t>
  </si>
  <si>
    <t>PL WARSZAW84</t>
  </si>
  <si>
    <t>PL WARSZAW85</t>
  </si>
  <si>
    <t>PL WARSZAW86</t>
  </si>
  <si>
    <t>PL WLOCLAW01</t>
  </si>
  <si>
    <t>PL WROCLAW25</t>
  </si>
  <si>
    <t>PL WROCLAW28</t>
  </si>
  <si>
    <t>P  AVEIRO06</t>
  </si>
  <si>
    <t>P  COVILHA01</t>
  </si>
  <si>
    <t>P  LISBOA109</t>
  </si>
  <si>
    <t>P  LISBOA110</t>
  </si>
  <si>
    <t>P  LISBOA111</t>
  </si>
  <si>
    <t>P  LISBOA112</t>
  </si>
  <si>
    <t>P  LISBOA113</t>
  </si>
  <si>
    <t>P  LISBOA114</t>
  </si>
  <si>
    <t>P  LISBOA12</t>
  </si>
  <si>
    <t>P TOMAR01</t>
  </si>
  <si>
    <t>P TORRES05</t>
  </si>
  <si>
    <t>RO ARAD02</t>
  </si>
  <si>
    <t>RO BUCURES36</t>
  </si>
  <si>
    <t>RO BUCURES37</t>
  </si>
  <si>
    <t>RO CLUJNAP08</t>
  </si>
  <si>
    <t>RO ORADEA03</t>
  </si>
  <si>
    <t>S  STOCKHO25</t>
  </si>
  <si>
    <t>S  STOCKHO26</t>
  </si>
  <si>
    <t>S  STOCKHO27</t>
  </si>
  <si>
    <t>S TROLLHA01</t>
  </si>
  <si>
    <t>SI BLED02</t>
  </si>
  <si>
    <t>SI CELJE06</t>
  </si>
  <si>
    <t>SI CELJE10</t>
  </si>
  <si>
    <t>SI DUTOVLJ02</t>
  </si>
  <si>
    <t>SI KRANJ04</t>
  </si>
  <si>
    <t>SI KRANJ05</t>
  </si>
  <si>
    <t>SI LJUBLJA24</t>
  </si>
  <si>
    <t>SI LJUBLJA25</t>
  </si>
  <si>
    <t>SI LJUBLJA26</t>
  </si>
  <si>
    <t>SI LJUBLJA27</t>
  </si>
  <si>
    <t>SI LJUBLJA28</t>
  </si>
  <si>
    <t>SI LJUBLJA29</t>
  </si>
  <si>
    <t>SI LJUBLJA30</t>
  </si>
  <si>
    <t>SI NOVA-GO06</t>
  </si>
  <si>
    <t>SI NOVO-ME11</t>
  </si>
  <si>
    <t>SI NOVO-ME12</t>
  </si>
  <si>
    <t>SK BRATISL14</t>
  </si>
  <si>
    <t>SK KOSICE04</t>
  </si>
  <si>
    <t>TR ADANA02</t>
  </si>
  <si>
    <t>TR ANKARA19</t>
  </si>
  <si>
    <t>TR ANTALYA02</t>
  </si>
  <si>
    <t>TR BALIKES02</t>
  </si>
  <si>
    <t>TR BURSA04</t>
  </si>
  <si>
    <t>TR DIYARBA02</t>
  </si>
  <si>
    <t>TR ERZURUM02</t>
  </si>
  <si>
    <t>TR GAZIANT04</t>
  </si>
  <si>
    <t>TR HAKKARI01</t>
  </si>
  <si>
    <t>TR ISTANBU43</t>
  </si>
  <si>
    <t>TR ISTANBU44</t>
  </si>
  <si>
    <t>TR ISTANBU45</t>
  </si>
  <si>
    <t>TR ISTANBU46</t>
  </si>
  <si>
    <t>TR ISTANBU47</t>
  </si>
  <si>
    <t>TR ISTANBU48</t>
  </si>
  <si>
    <t>TR ISTANBU49</t>
  </si>
  <si>
    <t>TR ISTANBU50</t>
  </si>
  <si>
    <t>TR ISTANBU51</t>
  </si>
  <si>
    <t>TR ISTANBU53</t>
  </si>
  <si>
    <t>TR ISTANBU57</t>
  </si>
  <si>
    <t>TR IZMIR09</t>
  </si>
  <si>
    <t>TR IZMIR10</t>
  </si>
  <si>
    <t>TR KAYSERI04</t>
  </si>
  <si>
    <t>TR KONYA04</t>
  </si>
  <si>
    <t>TR MERSIN01</t>
  </si>
  <si>
    <t>TR SAMSUN02</t>
  </si>
  <si>
    <t>TR TRABZON03</t>
  </si>
  <si>
    <t>UK BELFAST10</t>
  </si>
  <si>
    <t>UK COLWYN01</t>
  </si>
  <si>
    <t>UK CUMBERN02</t>
  </si>
  <si>
    <t>UK DUNDEE06</t>
  </si>
  <si>
    <t>UK EDINBUR16</t>
  </si>
  <si>
    <t>UK EDINBUR17</t>
  </si>
  <si>
    <t>UK GLASGOW24</t>
  </si>
  <si>
    <t>UK INVERNE03</t>
  </si>
  <si>
    <t>UK LEEDS08</t>
  </si>
  <si>
    <t>UK LONDON151</t>
  </si>
  <si>
    <t>UK LONDON152</t>
  </si>
  <si>
    <t>UK LONDON153</t>
  </si>
  <si>
    <t>UK LONDON154</t>
  </si>
  <si>
    <t>UK LONDON155</t>
  </si>
  <si>
    <t>UK LONDON156</t>
  </si>
  <si>
    <t>UK LONDON157</t>
  </si>
  <si>
    <t>UK MILTO-K01</t>
  </si>
  <si>
    <t>UK NEWCAST04</t>
  </si>
  <si>
    <t>UK PLYMOUT06</t>
  </si>
  <si>
    <t>UK PONTYPR02</t>
  </si>
  <si>
    <t>UK SALFORD03</t>
  </si>
  <si>
    <t>Kód přijímající země</t>
  </si>
  <si>
    <t>CZ-EDUCATION: EEA GRANTS 2014-2021</t>
  </si>
  <si>
    <t>1st CALL</t>
  </si>
  <si>
    <t>Project Number:</t>
  </si>
  <si>
    <t>NUMBER OF MOBILITIES:</t>
  </si>
  <si>
    <t>Type of mobility</t>
  </si>
  <si>
    <t>Typ mobility</t>
  </si>
  <si>
    <t>Study period</t>
  </si>
  <si>
    <t>Traineeship</t>
  </si>
  <si>
    <t>Gender</t>
  </si>
  <si>
    <t>F</t>
  </si>
  <si>
    <t>M</t>
  </si>
  <si>
    <t>Sending institution</t>
  </si>
  <si>
    <t>Sending country</t>
  </si>
  <si>
    <t>distance band</t>
  </si>
  <si>
    <t>Distance band</t>
  </si>
  <si>
    <t>180 EUR per participant</t>
  </si>
  <si>
    <t>275 EUR per participant</t>
  </si>
  <si>
    <t>360 EUR per participant</t>
  </si>
  <si>
    <t>530 EUR per participant</t>
  </si>
  <si>
    <t>500 – 1999 KM</t>
  </si>
  <si>
    <t>2000 – 2999 KM</t>
  </si>
  <si>
    <t>3000 – 3999 KM</t>
  </si>
  <si>
    <t>100 – 499 KM</t>
  </si>
  <si>
    <t>Travel (in €)</t>
  </si>
  <si>
    <t>Exceptional costs (in €)</t>
  </si>
  <si>
    <t>ORGANISATIONAL SUPPORT:</t>
  </si>
  <si>
    <t>TOTAL TRAVEL:</t>
  </si>
  <si>
    <t>Linguistic support (in €)</t>
  </si>
  <si>
    <t>Linguistic support:</t>
  </si>
  <si>
    <t>CZK</t>
  </si>
  <si>
    <t>EHP-CZ-MOP-1-001</t>
  </si>
  <si>
    <t>Vysoká škola finanční a správní, a.s.</t>
  </si>
  <si>
    <t>Praha</t>
  </si>
  <si>
    <t>EHP-CZ-MOP-1-002</t>
  </si>
  <si>
    <t>Plzeňský kraj</t>
  </si>
  <si>
    <t>EHP-CZ-MOP-1-004</t>
  </si>
  <si>
    <t>EHP-CZ-MOP-1-005</t>
  </si>
  <si>
    <t>EHP-CZ-MOP-1-006</t>
  </si>
  <si>
    <t>Univerzita Karlova</t>
  </si>
  <si>
    <t>EHP-CZ-MOP-1-008</t>
  </si>
  <si>
    <t>Liberec</t>
  </si>
  <si>
    <t>EHP-CZ-MOP-1-009</t>
  </si>
  <si>
    <t>EHP-CZ-MOP-1-010</t>
  </si>
  <si>
    <t>EHP-CZ-MOP-1-012</t>
  </si>
  <si>
    <t>Gymnázium, Teplice, Čs. dobrovolců 11, příspěvková organizace</t>
  </si>
  <si>
    <t>Teplice</t>
  </si>
  <si>
    <t>EHP-CZ-MOP-1-015</t>
  </si>
  <si>
    <t>Masarykova univerzita</t>
  </si>
  <si>
    <t>Estonská 500/3, 101 00</t>
  </si>
  <si>
    <t>Škroupova 1760/18, 301 00</t>
  </si>
  <si>
    <t>nám. T.G. Masaryka 5555, 760 01</t>
  </si>
  <si>
    <t>náměstí Winstona Churchilla 1938/4, 130 00</t>
  </si>
  <si>
    <t>Ovocný trh 560/5, 110 00</t>
  </si>
  <si>
    <t>Studentská 1402/2, 460 01</t>
  </si>
  <si>
    <t>Komenského 234/6, 500 03</t>
  </si>
  <si>
    <t>Studentská 95, 530 09</t>
  </si>
  <si>
    <t>Čs. dobrovolců 530/11, 415 01</t>
  </si>
  <si>
    <t>Žerotínovo náměstí 617/9, 602 00</t>
  </si>
  <si>
    <t>Vyšší odborná škola zdravotnická a Střední zdravotnická škola</t>
  </si>
  <si>
    <t>Student znevýhodněný ze socioekonomických důvodů "Y=YES, N=NO"</t>
  </si>
  <si>
    <t>"F=female, M=male"</t>
  </si>
  <si>
    <t>Jan</t>
  </si>
  <si>
    <t>Novák</t>
  </si>
  <si>
    <t>Jaké údaje vyplnit do tabulky mobility studentů?</t>
  </si>
  <si>
    <t>Název přijímající instituce</t>
  </si>
  <si>
    <t>Kód vysílající země</t>
  </si>
  <si>
    <t>Length of mobility in days</t>
  </si>
  <si>
    <t xml:space="preserve">Doplní se automaticky </t>
  </si>
  <si>
    <t>Doplní se automaticky dle příslušné vzdálenosti  (v EUR)</t>
  </si>
  <si>
    <t>150 EUR, pokud byla realizovaná jazyková příprava a pokud bylo schváleno v grantové smlouvě</t>
  </si>
  <si>
    <t>study period</t>
  </si>
  <si>
    <t xml:space="preserve">Příslušné pásmo s využitím http://ec.europa.eu/programmes/erasmus-plus/resources/distance-calculator_en </t>
  </si>
  <si>
    <t>REPORTING PERIOD</t>
  </si>
  <si>
    <t>1.8.2019-31.12.2019</t>
  </si>
  <si>
    <t>1.8.2019-31.8.2020</t>
  </si>
  <si>
    <t>Linguistic support</t>
  </si>
  <si>
    <t>Délka mobility ve dnech; doplní se automaticky</t>
  </si>
  <si>
    <t>FINANCIAL ACCOUNTS - Mobility of students in secondary education</t>
  </si>
  <si>
    <t xml:space="preserve">Exchanges of groups </t>
  </si>
  <si>
    <t>Age of student (years)</t>
  </si>
  <si>
    <t>Surname of accompanying person</t>
  </si>
  <si>
    <t>Forename of accompanying person</t>
  </si>
  <si>
    <t>Accompanying person</t>
  </si>
  <si>
    <t>FINANCIAL ACCOUNTS - Mobility of students in secondary education - Accompanying staff</t>
  </si>
  <si>
    <t>Střední škola zdravotnická</t>
  </si>
  <si>
    <t xml:space="preserve">Videregaaende skole </t>
  </si>
  <si>
    <t>TOTAL:</t>
  </si>
  <si>
    <t>Total (in €)</t>
  </si>
  <si>
    <t>TOTAL SUBSISTENCE:</t>
  </si>
  <si>
    <t>Exceptional costs:</t>
  </si>
  <si>
    <t>Subsistence (in €)</t>
  </si>
  <si>
    <t>Disadvantaged background</t>
  </si>
  <si>
    <t>Studijní pobyt, praktická stáž nebo kombinovaný studijní pobyt se stáží ("study period" nebo "traineeship" nebo "exchanges of groups of pupils")</t>
  </si>
  <si>
    <t>Název vysílající instituce</t>
  </si>
  <si>
    <r>
      <t>Datum, kdy začal pobyt ("</t>
    </r>
    <r>
      <rPr>
        <b/>
        <sz val="10"/>
        <rFont val="Tahoma"/>
        <family val="2"/>
        <charset val="238"/>
      </rPr>
      <t>dd</t>
    </r>
    <r>
      <rPr>
        <sz val="10"/>
        <rFont val="Tahoma"/>
        <family val="2"/>
      </rPr>
      <t>.</t>
    </r>
    <r>
      <rPr>
        <b/>
        <sz val="10"/>
        <rFont val="Tahoma"/>
        <family val="2"/>
      </rPr>
      <t>mm.yy</t>
    </r>
    <r>
      <rPr>
        <b/>
        <sz val="10"/>
        <rFont val="Tahoma"/>
        <family val="2"/>
        <charset val="238"/>
      </rPr>
      <t>yy</t>
    </r>
    <r>
      <rPr>
        <b/>
        <sz val="10"/>
        <rFont val="Tahoma"/>
        <family val="2"/>
      </rPr>
      <t>"</t>
    </r>
    <r>
      <rPr>
        <sz val="10"/>
        <rFont val="Tahoma"/>
        <family val="2"/>
      </rPr>
      <t>) - den,měsíc a rok, musí být shodné s potvrzením na certifikátu o účasti</t>
    </r>
  </si>
  <si>
    <r>
      <t>Datum, kdy byl ukončen pobyt ("</t>
    </r>
    <r>
      <rPr>
        <b/>
        <sz val="10"/>
        <rFont val="Tahoma"/>
        <family val="2"/>
        <charset val="238"/>
      </rPr>
      <t>dd</t>
    </r>
    <r>
      <rPr>
        <sz val="10"/>
        <rFont val="Tahoma"/>
        <family val="2"/>
      </rPr>
      <t>.</t>
    </r>
    <r>
      <rPr>
        <b/>
        <sz val="10"/>
        <rFont val="Tahoma"/>
        <family val="2"/>
      </rPr>
      <t>mm.yy</t>
    </r>
    <r>
      <rPr>
        <b/>
        <sz val="10"/>
        <rFont val="Tahoma"/>
        <family val="2"/>
        <charset val="238"/>
      </rPr>
      <t>yy</t>
    </r>
    <r>
      <rPr>
        <b/>
        <sz val="10"/>
        <rFont val="Tahoma"/>
        <family val="2"/>
      </rPr>
      <t>"</t>
    </r>
    <r>
      <rPr>
        <sz val="10"/>
        <rFont val="Tahoma"/>
        <family val="2"/>
      </rPr>
      <t xml:space="preserve">) - den,měsíc a rok, musí být shodné s potvrzením na certifikátu o účasti. </t>
    </r>
    <r>
      <rPr>
        <b/>
        <sz val="10"/>
        <color rgb="FF00B050"/>
        <rFont val="Tahoma"/>
        <family val="2"/>
        <charset val="238"/>
      </rPr>
      <t>V průběžné zprávě</t>
    </r>
    <r>
      <rPr>
        <sz val="10"/>
        <rFont val="Tahoma"/>
        <family val="2"/>
      </rPr>
      <t xml:space="preserve"> uvádějte datum nejpozději </t>
    </r>
    <r>
      <rPr>
        <b/>
        <sz val="10"/>
        <rFont val="Tahoma"/>
        <family val="2"/>
        <charset val="238"/>
      </rPr>
      <t>31.12.2019</t>
    </r>
    <r>
      <rPr>
        <sz val="10"/>
        <rFont val="Tahoma"/>
        <family val="2"/>
      </rPr>
      <t xml:space="preserve"> a to i u mobilit, které v té době ještě probíhají.</t>
    </r>
  </si>
  <si>
    <r>
      <t xml:space="preserve">Mimořádné výdaje na studenty se specifickými potřebami nebo s omezenými příležitostmi (socioekonomické znevýhodnění) nebo </t>
    </r>
    <r>
      <rPr>
        <sz val="10"/>
        <rFont val="Tahoma"/>
        <family val="2"/>
        <charset val="238"/>
      </rPr>
      <t xml:space="preserve">případně u doprovodných osob se specifickými potřebami  - </t>
    </r>
    <r>
      <rPr>
        <b/>
        <sz val="10"/>
        <rFont val="Tahoma"/>
        <family val="2"/>
        <charset val="238"/>
      </rPr>
      <t xml:space="preserve">musí být schváleno v grantové smlouvě; </t>
    </r>
  </si>
  <si>
    <t>Doplní se automaticky podle počtu dnů mobility</t>
  </si>
  <si>
    <r>
      <t>Poznámka (zde se musí vyplnit, pokud byl student v rámci stáže ve více organizacích, název organizace!).</t>
    </r>
    <r>
      <rPr>
        <b/>
        <sz val="10"/>
        <color rgb="FF00B050"/>
        <rFont val="Tahoma"/>
        <family val="2"/>
        <charset val="238"/>
      </rPr>
      <t xml:space="preserve"> U průběžné zprávy</t>
    </r>
    <r>
      <rPr>
        <sz val="10"/>
        <rFont val="Tahoma"/>
        <family val="2"/>
      </rPr>
      <t xml:space="preserve"> zde doplňte informaci, </t>
    </r>
    <r>
      <rPr>
        <b/>
        <sz val="10"/>
        <rFont val="Tahoma"/>
        <family val="2"/>
        <charset val="238"/>
      </rPr>
      <t>zda mobilita probíhá i po</t>
    </r>
    <r>
      <rPr>
        <sz val="10"/>
        <rFont val="Tahoma"/>
        <family val="2"/>
      </rPr>
      <t xml:space="preserve"> </t>
    </r>
    <r>
      <rPr>
        <b/>
        <sz val="10"/>
        <rFont val="Tahoma"/>
        <family val="2"/>
        <charset val="238"/>
      </rPr>
      <t>31.12.2019</t>
    </r>
    <r>
      <rPr>
        <sz val="10"/>
        <rFont val="Tahoma"/>
        <family val="2"/>
      </rPr>
      <t xml:space="preserve"> a plánovaný termín jejího ukončení.  </t>
    </r>
  </si>
  <si>
    <t>REPORTING PERIOD:</t>
  </si>
  <si>
    <t>Addtional report - reporting period:</t>
  </si>
  <si>
    <t xml:space="preserve">Additional report - reporting period: </t>
  </si>
  <si>
    <t>Additional report</t>
  </si>
  <si>
    <t>EHP-CZ-MOP-X-XXX</t>
  </si>
  <si>
    <t>1.8.20XX -31.12.20XX</t>
  </si>
  <si>
    <t>1.8.20XX -31.8.20XX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</si>
</sst>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53">
    <font>
      <sz val="10"/>
      <name val="Arial CE"/>
      <charset val="238"/>
    </font>
    <font>
      <sz val="10"/>
      <name val="Arial CE"/>
      <charset val="238"/>
    </font>
    <font>
      <sz val="10"/>
      <name val="Tahoma"/>
      <family val="2"/>
      <charset val="238"/>
    </font>
    <font>
      <b/>
      <sz val="16"/>
      <name val="Tahoma"/>
      <family val="2"/>
      <charset val="238"/>
    </font>
    <font>
      <sz val="8"/>
      <name val="Tahoma"/>
      <family val="2"/>
      <charset val="238"/>
    </font>
    <font>
      <b/>
      <sz val="14"/>
      <name val="Tahoma"/>
      <family val="2"/>
      <charset val="238"/>
    </font>
    <font>
      <sz val="14"/>
      <name val="Tahoma"/>
      <family val="2"/>
      <charset val="238"/>
    </font>
    <font>
      <u/>
      <sz val="14"/>
      <name val="Tahoma"/>
      <family val="2"/>
      <charset val="238"/>
    </font>
    <font>
      <b/>
      <sz val="10"/>
      <name val="Tahoma"/>
      <family val="2"/>
      <charset val="238"/>
    </font>
    <font>
      <sz val="11"/>
      <name val="Tahoma"/>
      <family val="2"/>
      <charset val="238"/>
    </font>
    <font>
      <sz val="20"/>
      <name val="Arial CE"/>
      <charset val="238"/>
    </font>
    <font>
      <sz val="24"/>
      <color indexed="62"/>
      <name val="Arial CE"/>
      <charset val="238"/>
    </font>
    <font>
      <b/>
      <sz val="11"/>
      <name val="Tahoma"/>
      <family val="2"/>
    </font>
    <font>
      <sz val="10"/>
      <color indexed="8"/>
      <name val="Arial"/>
      <family val="2"/>
      <charset val="238"/>
    </font>
    <font>
      <u/>
      <sz val="7.5"/>
      <color indexed="12"/>
      <name val="Arial CE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0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4"/>
      <name val="Tahoma"/>
      <family val="2"/>
    </font>
    <font>
      <b/>
      <sz val="10"/>
      <name val="Tahoma"/>
      <family val="2"/>
    </font>
    <font>
      <sz val="10"/>
      <name val="Tahoma"/>
      <family val="2"/>
    </font>
    <font>
      <sz val="10"/>
      <name val="Arial CE"/>
      <charset val="238"/>
    </font>
    <font>
      <b/>
      <sz val="9"/>
      <color indexed="10"/>
      <name val="Clarendon"/>
      <family val="1"/>
      <charset val="238"/>
    </font>
    <font>
      <b/>
      <sz val="20"/>
      <color indexed="62"/>
      <name val="Tahoma"/>
      <family val="2"/>
      <charset val="238"/>
    </font>
    <font>
      <sz val="12"/>
      <name val="Tahoma"/>
      <family val="2"/>
      <charset val="238"/>
    </font>
    <font>
      <b/>
      <sz val="12"/>
      <name val="Tahoma"/>
      <family val="2"/>
      <charset val="238"/>
    </font>
    <font>
      <b/>
      <u/>
      <sz val="18"/>
      <color indexed="8"/>
      <name val="Tahoma"/>
      <family val="2"/>
      <charset val="238"/>
    </font>
    <font>
      <b/>
      <sz val="18"/>
      <color indexed="8"/>
      <name val="Tahoma"/>
      <family val="2"/>
      <charset val="238"/>
    </font>
    <font>
      <sz val="10"/>
      <color indexed="10"/>
      <name val="Arial CE"/>
      <charset val="238"/>
    </font>
    <font>
      <sz val="10"/>
      <name val="Arial"/>
      <family val="2"/>
      <charset val="238"/>
    </font>
    <font>
      <b/>
      <sz val="8"/>
      <name val="Tahoma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4"/>
      <color rgb="FFFF0000"/>
      <name val="Tahoma"/>
      <family val="2"/>
      <charset val="238"/>
    </font>
    <font>
      <sz val="10"/>
      <color rgb="FF000000"/>
      <name val="Tahoma"/>
      <family val="2"/>
      <charset val="238"/>
    </font>
    <font>
      <u/>
      <sz val="10"/>
      <name val="Tahoma"/>
      <family val="2"/>
      <charset val="238"/>
    </font>
    <font>
      <b/>
      <sz val="10"/>
      <color rgb="FF00B050"/>
      <name val="Tahoma"/>
      <family val="2"/>
      <charset val="238"/>
    </font>
    <font>
      <sz val="12.5"/>
      <name val="Tahoma"/>
      <family val="2"/>
      <charset val="238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3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88">
    <xf numFmtId="0" fontId="0" fillId="0" borderId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7" fillId="0" borderId="1" applyNumberFormat="0" applyFill="0" applyAlignment="0" applyProtection="0"/>
    <xf numFmtId="0" fontId="17" fillId="0" borderId="1" applyNumberFormat="0" applyFill="0" applyAlignment="0" applyProtection="0"/>
    <xf numFmtId="0" fontId="14" fillId="0" borderId="0" applyNumberFormat="0" applyFill="0" applyBorder="0" applyAlignment="0" applyProtection="0">
      <alignment vertical="top"/>
      <protection locked="0"/>
    </xf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9" fillId="16" borderId="2" applyNumberFormat="0" applyAlignment="0" applyProtection="0"/>
    <xf numFmtId="0" fontId="19" fillId="16" borderId="2" applyNumberFormat="0" applyAlignment="0" applyProtection="0"/>
    <xf numFmtId="0" fontId="20" fillId="0" borderId="3" applyNumberFormat="0" applyFill="0" applyAlignment="0" applyProtection="0"/>
    <xf numFmtId="0" fontId="20" fillId="0" borderId="3" applyNumberFormat="0" applyFill="0" applyAlignment="0" applyProtection="0"/>
    <xf numFmtId="0" fontId="21" fillId="0" borderId="4" applyNumberFormat="0" applyFill="0" applyAlignment="0" applyProtection="0"/>
    <xf numFmtId="0" fontId="21" fillId="0" borderId="4" applyNumberFormat="0" applyFill="0" applyAlignment="0" applyProtection="0"/>
    <xf numFmtId="0" fontId="22" fillId="0" borderId="5" applyNumberFormat="0" applyFill="0" applyAlignment="0" applyProtection="0"/>
    <xf numFmtId="0" fontId="22" fillId="0" borderId="5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13" fillId="0" borderId="0"/>
    <xf numFmtId="0" fontId="43" fillId="0" borderId="0"/>
    <xf numFmtId="0" fontId="35" fillId="0" borderId="0"/>
    <xf numFmtId="0" fontId="45" fillId="0" borderId="0"/>
    <xf numFmtId="0" fontId="1" fillId="18" borderId="6" applyNumberFormat="0" applyFont="0" applyAlignment="0" applyProtection="0"/>
    <xf numFmtId="0" fontId="35" fillId="18" borderId="6" applyNumberFormat="0" applyFont="0" applyAlignment="0" applyProtection="0"/>
    <xf numFmtId="0" fontId="25" fillId="0" borderId="7" applyNumberFormat="0" applyFill="0" applyAlignment="0" applyProtection="0"/>
    <xf numFmtId="0" fontId="25" fillId="0" borderId="7" applyNumberFormat="0" applyFill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7" borderId="8" applyNumberFormat="0" applyAlignment="0" applyProtection="0"/>
    <xf numFmtId="0" fontId="28" fillId="7" borderId="8" applyNumberFormat="0" applyAlignment="0" applyProtection="0"/>
    <xf numFmtId="0" fontId="29" fillId="19" borderId="8" applyNumberFormat="0" applyAlignment="0" applyProtection="0"/>
    <xf numFmtId="0" fontId="29" fillId="19" borderId="8" applyNumberFormat="0" applyAlignment="0" applyProtection="0"/>
    <xf numFmtId="0" fontId="30" fillId="19" borderId="9" applyNumberFormat="0" applyAlignment="0" applyProtection="0"/>
    <xf numFmtId="0" fontId="30" fillId="19" borderId="9" applyNumberFormat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</cellStyleXfs>
  <cellXfs count="147">
    <xf numFmtId="0" fontId="0" fillId="0" borderId="0" xfId="0"/>
    <xf numFmtId="0" fontId="6" fillId="24" borderId="0" xfId="0" applyFont="1" applyFill="1" applyBorder="1" applyProtection="1"/>
    <xf numFmtId="0" fontId="3" fillId="24" borderId="10" xfId="0" applyFont="1" applyFill="1" applyBorder="1" applyProtection="1"/>
    <xf numFmtId="0" fontId="2" fillId="24" borderId="10" xfId="0" applyFont="1" applyFill="1" applyBorder="1" applyProtection="1"/>
    <xf numFmtId="0" fontId="4" fillId="24" borderId="10" xfId="0" applyFont="1" applyFill="1" applyBorder="1" applyProtection="1"/>
    <xf numFmtId="0" fontId="6" fillId="24" borderId="0" xfId="0" applyNumberFormat="1" applyFont="1" applyFill="1" applyBorder="1" applyProtection="1"/>
    <xf numFmtId="0" fontId="2" fillId="24" borderId="12" xfId="0" applyFont="1" applyFill="1" applyBorder="1" applyAlignment="1" applyProtection="1">
      <alignment horizontal="center"/>
    </xf>
    <xf numFmtId="0" fontId="2" fillId="24" borderId="10" xfId="0" applyNumberFormat="1" applyFont="1" applyFill="1" applyBorder="1" applyProtection="1"/>
    <xf numFmtId="0" fontId="4" fillId="24" borderId="13" xfId="0" applyFont="1" applyFill="1" applyBorder="1" applyProtection="1"/>
    <xf numFmtId="0" fontId="2" fillId="0" borderId="0" xfId="0" applyFont="1" applyProtection="1"/>
    <xf numFmtId="0" fontId="2" fillId="24" borderId="14" xfId="0" applyFont="1" applyFill="1" applyBorder="1" applyAlignment="1" applyProtection="1">
      <alignment horizontal="center"/>
    </xf>
    <xf numFmtId="0" fontId="2" fillId="24" borderId="11" xfId="0" applyNumberFormat="1" applyFont="1" applyFill="1" applyBorder="1" applyProtection="1"/>
    <xf numFmtId="0" fontId="2" fillId="24" borderId="11" xfId="0" applyFont="1" applyFill="1" applyBorder="1" applyProtection="1"/>
    <xf numFmtId="0" fontId="5" fillId="24" borderId="11" xfId="0" applyFont="1" applyFill="1" applyBorder="1" applyProtection="1"/>
    <xf numFmtId="0" fontId="4" fillId="24" borderId="11" xfId="0" applyFont="1" applyFill="1" applyBorder="1" applyProtection="1"/>
    <xf numFmtId="0" fontId="6" fillId="24" borderId="11" xfId="0" applyFont="1" applyFill="1" applyBorder="1" applyProtection="1"/>
    <xf numFmtId="0" fontId="7" fillId="24" borderId="11" xfId="0" applyFont="1" applyFill="1" applyBorder="1" applyProtection="1"/>
    <xf numFmtId="0" fontId="4" fillId="24" borderId="15" xfId="0" applyFont="1" applyFill="1" applyBorder="1" applyProtection="1"/>
    <xf numFmtId="0" fontId="9" fillId="24" borderId="17" xfId="0" applyFont="1" applyFill="1" applyBorder="1" applyProtection="1"/>
    <xf numFmtId="0" fontId="4" fillId="24" borderId="17" xfId="0" applyFont="1" applyFill="1" applyBorder="1" applyProtection="1"/>
    <xf numFmtId="0" fontId="2" fillId="0" borderId="0" xfId="0" applyFont="1" applyBorder="1" applyAlignment="1" applyProtection="1">
      <alignment horizontal="center" wrapText="1"/>
    </xf>
    <xf numFmtId="0" fontId="2" fillId="0" borderId="0" xfId="0" applyNumberFormat="1" applyFont="1" applyProtection="1"/>
    <xf numFmtId="0" fontId="2" fillId="0" borderId="0" xfId="0" applyFont="1" applyAlignment="1" applyProtection="1">
      <alignment horizontal="center"/>
    </xf>
    <xf numFmtId="0" fontId="2" fillId="0" borderId="0" xfId="0" applyFont="1" applyFill="1" applyProtection="1"/>
    <xf numFmtId="0" fontId="3" fillId="0" borderId="10" xfId="0" applyFont="1" applyFill="1" applyBorder="1" applyProtection="1"/>
    <xf numFmtId="0" fontId="7" fillId="0" borderId="11" xfId="0" applyFont="1" applyFill="1" applyBorder="1" applyProtection="1"/>
    <xf numFmtId="0" fontId="2" fillId="26" borderId="0" xfId="0" applyFont="1" applyFill="1" applyProtection="1"/>
    <xf numFmtId="0" fontId="11" fillId="24" borderId="0" xfId="0" applyFont="1" applyFill="1" applyBorder="1" applyAlignment="1" applyProtection="1">
      <alignment horizontal="centerContinuous" vertical="center"/>
    </xf>
    <xf numFmtId="0" fontId="11" fillId="24" borderId="17" xfId="0" applyFont="1" applyFill="1" applyBorder="1" applyAlignment="1" applyProtection="1">
      <alignment horizontal="centerContinuous" vertical="center"/>
    </xf>
    <xf numFmtId="0" fontId="10" fillId="24" borderId="0" xfId="0" applyFont="1" applyFill="1" applyBorder="1" applyAlignment="1" applyProtection="1">
      <alignment horizontal="centerContinuous" vertical="center"/>
    </xf>
    <xf numFmtId="0" fontId="10" fillId="24" borderId="17" xfId="0" applyFont="1" applyFill="1" applyBorder="1" applyAlignment="1" applyProtection="1">
      <alignment horizontal="centerContinuous" vertical="center"/>
    </xf>
    <xf numFmtId="0" fontId="2" fillId="0" borderId="0" xfId="0" applyFont="1" applyBorder="1"/>
    <xf numFmtId="0" fontId="0" fillId="0" borderId="0" xfId="0" applyFill="1"/>
    <xf numFmtId="0" fontId="2" fillId="0" borderId="0" xfId="0" applyFont="1" applyFill="1" applyBorder="1" applyAlignment="1" applyProtection="1">
      <alignment horizontal="center" wrapText="1"/>
    </xf>
    <xf numFmtId="0" fontId="2" fillId="0" borderId="0" xfId="0" applyNumberFormat="1" applyFont="1" applyFill="1" applyBorder="1" applyAlignment="1" applyProtection="1">
      <alignment horizontal="right"/>
      <protection locked="0"/>
    </xf>
    <xf numFmtId="0" fontId="2" fillId="25" borderId="18" xfId="0" applyNumberFormat="1" applyFont="1" applyFill="1" applyBorder="1" applyAlignment="1" applyProtection="1">
      <alignment horizontal="center"/>
    </xf>
    <xf numFmtId="0" fontId="2" fillId="0" borderId="0" xfId="0" applyNumberFormat="1" applyFont="1" applyBorder="1" applyAlignment="1" applyProtection="1">
      <alignment horizontal="right"/>
      <protection locked="0"/>
    </xf>
    <xf numFmtId="4" fontId="2" fillId="0" borderId="0" xfId="0" applyNumberFormat="1" applyFont="1" applyBorder="1" applyAlignment="1" applyProtection="1">
      <alignment horizontal="right"/>
      <protection locked="0"/>
    </xf>
    <xf numFmtId="4" fontId="2" fillId="25" borderId="0" xfId="0" applyNumberFormat="1" applyFont="1" applyFill="1" applyBorder="1" applyAlignment="1" applyProtection="1">
      <alignment horizontal="right"/>
    </xf>
    <xf numFmtId="0" fontId="2" fillId="25" borderId="14" xfId="0" applyNumberFormat="1" applyFont="1" applyFill="1" applyBorder="1" applyAlignment="1" applyProtection="1">
      <alignment horizontal="center"/>
    </xf>
    <xf numFmtId="4" fontId="2" fillId="25" borderId="11" xfId="0" applyNumberFormat="1" applyFont="1" applyFill="1" applyBorder="1" applyAlignment="1" applyProtection="1">
      <alignment horizontal="right"/>
    </xf>
    <xf numFmtId="0" fontId="5" fillId="24" borderId="0" xfId="0" applyFont="1" applyFill="1" applyBorder="1" applyAlignment="1" applyProtection="1">
      <alignment horizontal="right"/>
    </xf>
    <xf numFmtId="15" fontId="5" fillId="24" borderId="0" xfId="0" applyNumberFormat="1" applyFont="1" applyFill="1" applyBorder="1" applyAlignment="1" applyProtection="1">
      <alignment horizontal="right"/>
    </xf>
    <xf numFmtId="0" fontId="5" fillId="24" borderId="18" xfId="0" applyFont="1" applyFill="1" applyBorder="1" applyAlignment="1" applyProtection="1">
      <alignment horizontal="right"/>
    </xf>
    <xf numFmtId="0" fontId="2" fillId="0" borderId="0" xfId="0" applyNumberFormat="1" applyFont="1" applyBorder="1" applyAlignment="1" applyProtection="1">
      <alignment horizontal="center"/>
      <protection locked="0"/>
    </xf>
    <xf numFmtId="1" fontId="2" fillId="0" borderId="0" xfId="0" applyNumberFormat="1" applyFont="1" applyBorder="1" applyAlignment="1" applyProtection="1">
      <alignment horizontal="center"/>
      <protection locked="0"/>
    </xf>
    <xf numFmtId="4" fontId="2" fillId="0" borderId="0" xfId="0" applyNumberFormat="1" applyFont="1" applyBorder="1" applyAlignment="1" applyProtection="1">
      <alignment horizontal="center"/>
      <protection locked="0"/>
    </xf>
    <xf numFmtId="0" fontId="2" fillId="0" borderId="11" xfId="0" applyNumberFormat="1" applyFont="1" applyBorder="1" applyAlignment="1" applyProtection="1">
      <alignment horizontal="right"/>
      <protection locked="0"/>
    </xf>
    <xf numFmtId="0" fontId="2" fillId="0" borderId="11" xfId="0" applyNumberFormat="1" applyFont="1" applyBorder="1" applyAlignment="1" applyProtection="1">
      <alignment horizontal="center"/>
      <protection locked="0"/>
    </xf>
    <xf numFmtId="1" fontId="2" fillId="0" borderId="11" xfId="0" applyNumberFormat="1" applyFont="1" applyBorder="1" applyAlignment="1" applyProtection="1">
      <alignment horizontal="center"/>
      <protection locked="0"/>
    </xf>
    <xf numFmtId="4" fontId="2" fillId="0" borderId="11" xfId="0" applyNumberFormat="1" applyFont="1" applyBorder="1" applyAlignment="1" applyProtection="1">
      <alignment horizontal="center"/>
      <protection locked="0"/>
    </xf>
    <xf numFmtId="4" fontId="2" fillId="0" borderId="11" xfId="0" applyNumberFormat="1" applyFont="1" applyBorder="1" applyAlignment="1" applyProtection="1">
      <alignment horizontal="right"/>
      <protection locked="0"/>
    </xf>
    <xf numFmtId="0" fontId="6" fillId="24" borderId="18" xfId="0" applyNumberFormat="1" applyFont="1" applyFill="1" applyBorder="1" applyProtection="1"/>
    <xf numFmtId="0" fontId="1" fillId="0" borderId="0" xfId="0" applyFont="1" applyAlignment="1"/>
    <xf numFmtId="0" fontId="0" fillId="0" borderId="0" xfId="0" applyFill="1" applyAlignment="1"/>
    <xf numFmtId="0" fontId="1" fillId="0" borderId="0" xfId="0" applyFont="1" applyAlignment="1">
      <alignment horizontal="left"/>
    </xf>
    <xf numFmtId="0" fontId="32" fillId="0" borderId="0" xfId="0" applyFont="1" applyFill="1" applyBorder="1" applyAlignment="1">
      <alignment horizontal="centerContinuous" vertical="center" wrapText="1"/>
    </xf>
    <xf numFmtId="0" fontId="12" fillId="27" borderId="19" xfId="0" applyFont="1" applyFill="1" applyBorder="1" applyAlignment="1">
      <alignment horizontal="left" vertical="center" wrapText="1"/>
    </xf>
    <xf numFmtId="0" fontId="12" fillId="27" borderId="19" xfId="0" applyFont="1" applyFill="1" applyBorder="1" applyAlignment="1">
      <alignment vertical="center" wrapText="1"/>
    </xf>
    <xf numFmtId="0" fontId="33" fillId="0" borderId="0" xfId="0" applyFont="1" applyFill="1" applyBorder="1" applyAlignment="1">
      <alignment horizontal="centerContinuous" vertical="center" wrapText="1"/>
    </xf>
    <xf numFmtId="0" fontId="33" fillId="0" borderId="20" xfId="0" applyFont="1" applyFill="1" applyBorder="1" applyAlignment="1">
      <alignment horizontal="left" vertical="center" wrapText="1"/>
    </xf>
    <xf numFmtId="0" fontId="33" fillId="0" borderId="21" xfId="0" applyFont="1" applyFill="1" applyBorder="1" applyAlignment="1">
      <alignment horizontal="left" vertical="center" wrapText="1"/>
    </xf>
    <xf numFmtId="0" fontId="33" fillId="0" borderId="22" xfId="0" applyFont="1" applyFill="1" applyBorder="1" applyAlignment="1">
      <alignment horizontal="left" vertical="center" wrapText="1"/>
    </xf>
    <xf numFmtId="0" fontId="12" fillId="27" borderId="23" xfId="0" applyFont="1" applyFill="1" applyBorder="1" applyAlignment="1">
      <alignment horizontal="left" vertical="center" wrapText="1"/>
    </xf>
    <xf numFmtId="0" fontId="34" fillId="0" borderId="24" xfId="0" applyFont="1" applyFill="1" applyBorder="1" applyAlignment="1">
      <alignment horizontal="left" vertical="center" wrapText="1"/>
    </xf>
    <xf numFmtId="0" fontId="34" fillId="0" borderId="25" xfId="0" applyFont="1" applyFill="1" applyBorder="1" applyAlignment="1">
      <alignment horizontal="left" vertical="center" wrapText="1"/>
    </xf>
    <xf numFmtId="164" fontId="34" fillId="0" borderId="25" xfId="0" applyNumberFormat="1" applyFont="1" applyFill="1" applyBorder="1" applyAlignment="1">
      <alignment horizontal="left" vertical="center" wrapText="1"/>
    </xf>
    <xf numFmtId="4" fontId="34" fillId="0" borderId="25" xfId="0" applyNumberFormat="1" applyFont="1" applyFill="1" applyBorder="1" applyAlignment="1">
      <alignment horizontal="left" vertical="center" wrapText="1"/>
    </xf>
    <xf numFmtId="0" fontId="34" fillId="0" borderId="20" xfId="0" applyFont="1" applyFill="1" applyBorder="1" applyAlignment="1">
      <alignment vertical="center" wrapText="1"/>
    </xf>
    <xf numFmtId="0" fontId="34" fillId="0" borderId="21" xfId="0" applyFont="1" applyFill="1" applyBorder="1" applyAlignment="1">
      <alignment vertical="center" wrapText="1"/>
    </xf>
    <xf numFmtId="0" fontId="34" fillId="0" borderId="22" xfId="0" applyFont="1" applyFill="1" applyBorder="1" applyAlignment="1">
      <alignment vertical="center" wrapText="1"/>
    </xf>
    <xf numFmtId="0" fontId="35" fillId="0" borderId="26" xfId="0" applyFont="1" applyBorder="1" applyAlignment="1">
      <alignment vertical="center"/>
    </xf>
    <xf numFmtId="49" fontId="36" fillId="24" borderId="14" xfId="0" applyNumberFormat="1" applyFont="1" applyFill="1" applyBorder="1" applyAlignment="1" applyProtection="1">
      <alignment horizontal="center" vertical="center" wrapText="1"/>
    </xf>
    <xf numFmtId="49" fontId="36" fillId="24" borderId="11" xfId="0" applyNumberFormat="1" applyFont="1" applyFill="1" applyBorder="1" applyAlignment="1" applyProtection="1">
      <alignment horizontal="center" vertical="center" wrapText="1"/>
    </xf>
    <xf numFmtId="0" fontId="36" fillId="24" borderId="11" xfId="0" applyNumberFormat="1" applyFont="1" applyFill="1" applyBorder="1" applyAlignment="1" applyProtection="1">
      <alignment horizontal="center" vertical="center" wrapText="1"/>
    </xf>
    <xf numFmtId="0" fontId="5" fillId="24" borderId="0" xfId="0" applyFont="1" applyFill="1" applyBorder="1" applyProtection="1"/>
    <xf numFmtId="49" fontId="6" fillId="25" borderId="16" xfId="0" applyNumberFormat="1" applyFont="1" applyFill="1" applyBorder="1" applyProtection="1"/>
    <xf numFmtId="0" fontId="37" fillId="24" borderId="18" xfId="0" applyFont="1" applyFill="1" applyBorder="1" applyAlignment="1" applyProtection="1">
      <alignment horizontal="centerContinuous" vertical="center"/>
    </xf>
    <xf numFmtId="0" fontId="38" fillId="25" borderId="16" xfId="0" applyNumberFormat="1" applyFont="1" applyFill="1" applyBorder="1" applyAlignment="1" applyProtection="1">
      <alignment horizontal="left" vertical="center" indent="1"/>
    </xf>
    <xf numFmtId="0" fontId="6" fillId="0" borderId="0" xfId="0" applyNumberFormat="1" applyFont="1" applyFill="1" applyBorder="1" applyProtection="1"/>
    <xf numFmtId="0" fontId="36" fillId="24" borderId="15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/>
    </xf>
    <xf numFmtId="0" fontId="40" fillId="24" borderId="18" xfId="0" applyFont="1" applyFill="1" applyBorder="1" applyAlignment="1" applyProtection="1">
      <alignment horizontal="centerContinuous" vertical="center"/>
    </xf>
    <xf numFmtId="0" fontId="41" fillId="24" borderId="18" xfId="0" applyFont="1" applyFill="1" applyBorder="1" applyAlignment="1" applyProtection="1">
      <alignment horizontal="centerContinuous" vertical="center"/>
    </xf>
    <xf numFmtId="0" fontId="42" fillId="0" borderId="0" xfId="0" applyFont="1" applyAlignment="1"/>
    <xf numFmtId="0" fontId="2" fillId="0" borderId="0" xfId="58" applyFont="1" applyFill="1" applyBorder="1"/>
    <xf numFmtId="0" fontId="2" fillId="0" borderId="0" xfId="58" applyFont="1" applyBorder="1"/>
    <xf numFmtId="0" fontId="2" fillId="0" borderId="0" xfId="0" applyFont="1" applyFill="1" applyAlignment="1" applyProtection="1">
      <alignment horizontal="left"/>
    </xf>
    <xf numFmtId="0" fontId="2" fillId="0" borderId="0" xfId="0" applyFont="1" applyFill="1" applyBorder="1" applyAlignment="1" applyProtection="1">
      <alignment horizontal="left" wrapText="1"/>
    </xf>
    <xf numFmtId="0" fontId="2" fillId="0" borderId="0" xfId="0" applyFont="1"/>
    <xf numFmtId="0" fontId="2" fillId="0" borderId="0" xfId="0" applyFont="1" applyBorder="1" applyProtection="1"/>
    <xf numFmtId="0" fontId="8" fillId="0" borderId="18" xfId="0" applyFont="1" applyFill="1" applyBorder="1" applyAlignment="1" applyProtection="1">
      <alignment horizontal="center" vertical="center" wrapText="1"/>
      <protection locked="0"/>
    </xf>
    <xf numFmtId="3" fontId="44" fillId="24" borderId="18" xfId="0" applyNumberFormat="1" applyFont="1" applyFill="1" applyBorder="1" applyAlignment="1" applyProtection="1">
      <alignment horizontal="center"/>
    </xf>
    <xf numFmtId="14" fontId="34" fillId="0" borderId="25" xfId="0" applyNumberFormat="1" applyFont="1" applyFill="1" applyBorder="1" applyAlignment="1">
      <alignment horizontal="left" vertical="center"/>
    </xf>
    <xf numFmtId="0" fontId="33" fillId="0" borderId="21" xfId="0" applyFont="1" applyFill="1" applyBorder="1" applyAlignment="1">
      <alignment horizontal="left" vertical="center"/>
    </xf>
    <xf numFmtId="0" fontId="34" fillId="0" borderId="21" xfId="0" applyFont="1" applyFill="1" applyBorder="1" applyAlignment="1">
      <alignment vertical="center"/>
    </xf>
    <xf numFmtId="0" fontId="34" fillId="0" borderId="25" xfId="0" applyFont="1" applyFill="1" applyBorder="1" applyAlignment="1">
      <alignment horizontal="left" vertical="center"/>
    </xf>
    <xf numFmtId="49" fontId="34" fillId="0" borderId="25" xfId="0" applyNumberFormat="1" applyFont="1" applyFill="1" applyBorder="1" applyAlignment="1">
      <alignment horizontal="left" vertical="center"/>
    </xf>
    <xf numFmtId="0" fontId="34" fillId="0" borderId="25" xfId="0" applyNumberFormat="1" applyFont="1" applyFill="1" applyBorder="1" applyAlignment="1">
      <alignment horizontal="left" vertical="center"/>
    </xf>
    <xf numFmtId="14" fontId="2" fillId="0" borderId="0" xfId="0" applyNumberFormat="1" applyFont="1" applyBorder="1" applyAlignment="1" applyProtection="1">
      <alignment horizontal="center"/>
      <protection locked="0"/>
    </xf>
    <xf numFmtId="14" fontId="2" fillId="0" borderId="11" xfId="0" applyNumberFormat="1" applyFont="1" applyBorder="1" applyAlignment="1" applyProtection="1">
      <alignment horizontal="center"/>
      <protection locked="0"/>
    </xf>
    <xf numFmtId="0" fontId="2" fillId="0" borderId="13" xfId="0" applyNumberFormat="1" applyFont="1" applyFill="1" applyBorder="1" applyAlignment="1" applyProtection="1">
      <alignment horizontal="left"/>
      <protection locked="0"/>
    </xf>
    <xf numFmtId="0" fontId="2" fillId="0" borderId="17" xfId="0" applyNumberFormat="1" applyFont="1" applyFill="1" applyBorder="1" applyAlignment="1" applyProtection="1">
      <alignment horizontal="left"/>
      <protection locked="0"/>
    </xf>
    <xf numFmtId="0" fontId="2" fillId="0" borderId="15" xfId="0" applyNumberFormat="1" applyFont="1" applyFill="1" applyBorder="1" applyAlignment="1" applyProtection="1">
      <alignment horizontal="left"/>
      <protection locked="0"/>
    </xf>
    <xf numFmtId="0" fontId="46" fillId="24" borderId="0" xfId="0" applyFont="1" applyFill="1" applyBorder="1" applyProtection="1"/>
    <xf numFmtId="0" fontId="2" fillId="30" borderId="0" xfId="0" applyFont="1" applyFill="1" applyProtection="1"/>
    <xf numFmtId="0" fontId="2" fillId="30" borderId="0" xfId="0" applyFont="1" applyFill="1" applyAlignment="1" applyProtection="1">
      <alignment horizontal="left"/>
    </xf>
    <xf numFmtId="0" fontId="0" fillId="30" borderId="0" xfId="0" applyFill="1"/>
    <xf numFmtId="3" fontId="2" fillId="25" borderId="0" xfId="0" applyNumberFormat="1" applyFont="1" applyFill="1" applyBorder="1" applyAlignment="1" applyProtection="1">
      <alignment horizontal="center"/>
    </xf>
    <xf numFmtId="4" fontId="38" fillId="0" borderId="0" xfId="0" applyNumberFormat="1" applyFont="1" applyFill="1" applyBorder="1" applyAlignment="1" applyProtection="1">
      <alignment horizontal="center" vertical="center"/>
    </xf>
    <xf numFmtId="0" fontId="8" fillId="28" borderId="0" xfId="0" applyFont="1" applyFill="1" applyBorder="1" applyAlignment="1" applyProtection="1">
      <alignment horizontal="center" vertical="center" wrapText="1"/>
    </xf>
    <xf numFmtId="0" fontId="47" fillId="0" borderId="0" xfId="0" applyFont="1" applyAlignment="1">
      <alignment vertical="center"/>
    </xf>
    <xf numFmtId="0" fontId="47" fillId="0" borderId="0" xfId="0" applyFont="1"/>
    <xf numFmtId="4" fontId="2" fillId="31" borderId="0" xfId="0" applyNumberFormat="1" applyFont="1" applyFill="1" applyBorder="1" applyAlignment="1" applyProtection="1">
      <alignment horizontal="center"/>
    </xf>
    <xf numFmtId="0" fontId="0" fillId="0" borderId="19" xfId="0" applyBorder="1"/>
    <xf numFmtId="0" fontId="0" fillId="29" borderId="19" xfId="0" applyFill="1" applyBorder="1"/>
    <xf numFmtId="49" fontId="6" fillId="25" borderId="23" xfId="0" applyNumberFormat="1" applyFont="1" applyFill="1" applyBorder="1" applyProtection="1"/>
    <xf numFmtId="3" fontId="2" fillId="25" borderId="11" xfId="0" applyNumberFormat="1" applyFont="1" applyFill="1" applyBorder="1" applyAlignment="1" applyProtection="1">
      <alignment horizontal="center"/>
    </xf>
    <xf numFmtId="4" fontId="2" fillId="31" borderId="11" xfId="0" applyNumberFormat="1" applyFont="1" applyFill="1" applyBorder="1" applyAlignment="1" applyProtection="1">
      <alignment horizontal="center"/>
    </xf>
    <xf numFmtId="0" fontId="2" fillId="0" borderId="0" xfId="0" applyNumberFormat="1" applyFont="1" applyBorder="1" applyAlignment="1" applyProtection="1">
      <alignment horizontal="left"/>
      <protection locked="0"/>
    </xf>
    <xf numFmtId="0" fontId="2" fillId="0" borderId="11" xfId="0" applyNumberFormat="1" applyFont="1" applyBorder="1" applyAlignment="1" applyProtection="1">
      <alignment horizontal="left"/>
      <protection locked="0"/>
    </xf>
    <xf numFmtId="4" fontId="2" fillId="0" borderId="0" xfId="0" applyNumberFormat="1" applyFont="1" applyProtection="1"/>
    <xf numFmtId="4" fontId="2" fillId="0" borderId="0" xfId="0" applyNumberFormat="1" applyFont="1" applyFill="1" applyProtection="1"/>
    <xf numFmtId="0" fontId="2" fillId="29" borderId="0" xfId="0" applyFont="1" applyFill="1" applyProtection="1"/>
    <xf numFmtId="4" fontId="2" fillId="31" borderId="0" xfId="0" applyNumberFormat="1" applyFont="1" applyFill="1" applyBorder="1" applyAlignment="1" applyProtection="1">
      <alignment horizontal="right"/>
      <protection locked="0"/>
    </xf>
    <xf numFmtId="4" fontId="2" fillId="31" borderId="11" xfId="0" applyNumberFormat="1" applyFont="1" applyFill="1" applyBorder="1" applyAlignment="1" applyProtection="1">
      <alignment horizontal="right"/>
      <protection locked="0"/>
    </xf>
    <xf numFmtId="49" fontId="6" fillId="24" borderId="0" xfId="0" applyNumberFormat="1" applyFont="1" applyFill="1" applyBorder="1" applyAlignment="1" applyProtection="1">
      <alignment horizontal="right"/>
    </xf>
    <xf numFmtId="0" fontId="6" fillId="24" borderId="0" xfId="0" applyFont="1" applyFill="1" applyBorder="1" applyAlignment="1" applyProtection="1">
      <alignment horizontal="right"/>
    </xf>
    <xf numFmtId="0" fontId="48" fillId="0" borderId="0" xfId="0" applyNumberFormat="1" applyFont="1" applyBorder="1" applyAlignment="1" applyProtection="1">
      <alignment horizontal="left"/>
      <protection locked="0"/>
    </xf>
    <xf numFmtId="0" fontId="5" fillId="0" borderId="0" xfId="0" applyFont="1" applyFill="1" applyBorder="1" applyProtection="1"/>
    <xf numFmtId="0" fontId="8" fillId="32" borderId="19" xfId="0" applyFont="1" applyFill="1" applyBorder="1" applyAlignment="1" applyProtection="1">
      <alignment horizontal="center" vertical="center" wrapText="1"/>
    </xf>
    <xf numFmtId="0" fontId="8" fillId="32" borderId="19" xfId="0" applyNumberFormat="1" applyFont="1" applyFill="1" applyBorder="1" applyAlignment="1" applyProtection="1">
      <alignment horizontal="center" vertical="center" wrapText="1"/>
    </xf>
    <xf numFmtId="49" fontId="50" fillId="24" borderId="0" xfId="0" applyNumberFormat="1" applyFont="1" applyFill="1" applyBorder="1" applyAlignment="1" applyProtection="1">
      <alignment horizontal="right"/>
    </xf>
    <xf numFmtId="0" fontId="10" fillId="33" borderId="0" xfId="0" applyFont="1" applyFill="1" applyBorder="1" applyAlignment="1" applyProtection="1">
      <alignment horizontal="centerContinuous" vertical="center"/>
    </xf>
    <xf numFmtId="3" fontId="38" fillId="25" borderId="16" xfId="0" applyNumberFormat="1" applyFont="1" applyFill="1" applyBorder="1" applyAlignment="1" applyProtection="1">
      <alignment horizontal="center" vertical="center"/>
    </xf>
    <xf numFmtId="0" fontId="0" fillId="0" borderId="16" xfId="0" applyBorder="1" applyAlignment="1"/>
    <xf numFmtId="49" fontId="6" fillId="24" borderId="16" xfId="0" applyNumberFormat="1" applyFont="1" applyFill="1" applyBorder="1" applyAlignment="1" applyProtection="1">
      <alignment horizontal="center"/>
      <protection locked="0"/>
    </xf>
    <xf numFmtId="165" fontId="38" fillId="25" borderId="16" xfId="0" applyNumberFormat="1" applyFont="1" applyFill="1" applyBorder="1" applyAlignment="1" applyProtection="1">
      <alignment horizontal="center" vertical="center"/>
    </xf>
    <xf numFmtId="4" fontId="38" fillId="25" borderId="16" xfId="0" applyNumberFormat="1" applyFont="1" applyFill="1" applyBorder="1" applyAlignment="1" applyProtection="1">
      <alignment horizontal="center" vertical="center"/>
    </xf>
    <xf numFmtId="49" fontId="6" fillId="24" borderId="10" xfId="0" applyNumberFormat="1" applyFont="1" applyFill="1" applyBorder="1" applyAlignment="1" applyProtection="1">
      <alignment horizontal="left"/>
      <protection locked="0"/>
    </xf>
    <xf numFmtId="0" fontId="39" fillId="25" borderId="16" xfId="0" applyNumberFormat="1" applyFont="1" applyFill="1" applyBorder="1" applyAlignment="1" applyProtection="1">
      <alignment horizontal="left" vertical="center" wrapText="1"/>
    </xf>
    <xf numFmtId="0" fontId="39" fillId="25" borderId="23" xfId="0" applyNumberFormat="1" applyFont="1" applyFill="1" applyBorder="1" applyAlignment="1" applyProtection="1">
      <alignment horizontal="left" vertical="center" wrapText="1"/>
    </xf>
    <xf numFmtId="4" fontId="38" fillId="0" borderId="0" xfId="0" applyNumberFormat="1" applyFont="1" applyFill="1" applyBorder="1" applyAlignment="1" applyProtection="1">
      <alignment horizontal="center" vertical="center"/>
    </xf>
    <xf numFmtId="165" fontId="38" fillId="0" borderId="0" xfId="0" applyNumberFormat="1" applyFont="1" applyFill="1" applyBorder="1" applyAlignment="1" applyProtection="1">
      <alignment horizontal="center" vertical="center"/>
    </xf>
    <xf numFmtId="0" fontId="0" fillId="0" borderId="0" xfId="0" applyFill="1" applyBorder="1" applyAlignment="1"/>
    <xf numFmtId="0" fontId="41" fillId="0" borderId="18" xfId="0" applyFont="1" applyFill="1" applyBorder="1" applyAlignment="1" applyProtection="1">
      <alignment horizontal="centerContinuous" vertical="center"/>
    </xf>
    <xf numFmtId="0" fontId="10" fillId="0" borderId="0" xfId="0" applyFont="1" applyFill="1" applyBorder="1" applyAlignment="1" applyProtection="1">
      <alignment horizontal="centerContinuous" vertical="center"/>
    </xf>
  </cellXfs>
  <cellStyles count="88">
    <cellStyle name="20 % – Zvýraznění1" xfId="1" builtinId="30" customBuiltin="1"/>
    <cellStyle name="20 % – Zvýraznění1 2" xfId="2"/>
    <cellStyle name="20 % – Zvýraznění2" xfId="3" builtinId="34" customBuiltin="1"/>
    <cellStyle name="20 % – Zvýraznění2 2" xfId="4"/>
    <cellStyle name="20 % – Zvýraznění3" xfId="5" builtinId="38" customBuiltin="1"/>
    <cellStyle name="20 % – Zvýraznění3 2" xfId="6"/>
    <cellStyle name="20 % – Zvýraznění4" xfId="7" builtinId="42" customBuiltin="1"/>
    <cellStyle name="20 % – Zvýraznění4 2" xfId="8"/>
    <cellStyle name="20 % – Zvýraznění5" xfId="9" builtinId="46" customBuiltin="1"/>
    <cellStyle name="20 % – Zvýraznění5 2" xfId="10"/>
    <cellStyle name="20 % – Zvýraznění6" xfId="11" builtinId="50" customBuiltin="1"/>
    <cellStyle name="20 % – Zvýraznění6 2" xfId="12"/>
    <cellStyle name="40 % – Zvýraznění1" xfId="13" builtinId="31" customBuiltin="1"/>
    <cellStyle name="40 % – Zvýraznění1 2" xfId="14"/>
    <cellStyle name="40 % – Zvýraznění2" xfId="15" builtinId="35" customBuiltin="1"/>
    <cellStyle name="40 % – Zvýraznění2 2" xfId="16"/>
    <cellStyle name="40 % – Zvýraznění3" xfId="17" builtinId="39" customBuiltin="1"/>
    <cellStyle name="40 % – Zvýraznění3 2" xfId="18"/>
    <cellStyle name="40 % – Zvýraznění4" xfId="19" builtinId="43" customBuiltin="1"/>
    <cellStyle name="40 % – Zvýraznění4 2" xfId="20"/>
    <cellStyle name="40 % – Zvýraznění5" xfId="21" builtinId="47" customBuiltin="1"/>
    <cellStyle name="40 % – Zvýraznění5 2" xfId="22"/>
    <cellStyle name="40 % – Zvýraznění6" xfId="23" builtinId="51" customBuiltin="1"/>
    <cellStyle name="40 % – Zvýraznění6 2" xfId="24"/>
    <cellStyle name="60 % – Zvýraznění1" xfId="25" builtinId="32" customBuiltin="1"/>
    <cellStyle name="60 % – Zvýraznění1 2" xfId="26"/>
    <cellStyle name="60 % – Zvýraznění2" xfId="27" builtinId="36" customBuiltin="1"/>
    <cellStyle name="60 % – Zvýraznění2 2" xfId="28"/>
    <cellStyle name="60 % – Zvýraznění3" xfId="29" builtinId="40" customBuiltin="1"/>
    <cellStyle name="60 % – Zvýraznění3 2" xfId="30"/>
    <cellStyle name="60 % – Zvýraznění4" xfId="31" builtinId="44" customBuiltin="1"/>
    <cellStyle name="60 % – Zvýraznění4 2" xfId="32"/>
    <cellStyle name="60 % – Zvýraznění5" xfId="33" builtinId="48" customBuiltin="1"/>
    <cellStyle name="60 % – Zvýraznění5 2" xfId="34"/>
    <cellStyle name="60 % – Zvýraznění6" xfId="35" builtinId="52" customBuiltin="1"/>
    <cellStyle name="60 % – Zvýraznění6 2" xfId="36"/>
    <cellStyle name="Celkem" xfId="37" builtinId="25" customBuiltin="1"/>
    <cellStyle name="Celkem 2" xfId="38"/>
    <cellStyle name="Hypertextový odkaz 2" xfId="39"/>
    <cellStyle name="Chybně 2" xfId="41"/>
    <cellStyle name="Kontrolní buňka" xfId="42" builtinId="23" customBuiltin="1"/>
    <cellStyle name="Kontrolní buňka 2" xfId="43"/>
    <cellStyle name="Nadpis 1" xfId="44" builtinId="16" customBuiltin="1"/>
    <cellStyle name="Nadpis 1 2" xfId="45"/>
    <cellStyle name="Nadpis 2" xfId="46" builtinId="17" customBuiltin="1"/>
    <cellStyle name="Nadpis 2 2" xfId="47"/>
    <cellStyle name="Nadpis 3" xfId="48" builtinId="18" customBuiltin="1"/>
    <cellStyle name="Nadpis 3 2" xfId="49"/>
    <cellStyle name="Nadpis 4" xfId="50" builtinId="19" customBuiltin="1"/>
    <cellStyle name="Nadpis 4 2" xfId="51"/>
    <cellStyle name="Název" xfId="52" builtinId="15" customBuiltin="1"/>
    <cellStyle name="Název 2" xfId="53"/>
    <cellStyle name="Neutrální" xfId="54" builtinId="28" customBuiltin="1"/>
    <cellStyle name="Neutrální 2" xfId="55"/>
    <cellStyle name="Normal_ISCED97 codes" xfId="56"/>
    <cellStyle name="Normální" xfId="0" builtinId="0"/>
    <cellStyle name="normální 2" xfId="57"/>
    <cellStyle name="normální 3" xfId="58"/>
    <cellStyle name="normální 4" xfId="59"/>
    <cellStyle name="Poznámka" xfId="60" builtinId="10" customBuiltin="1"/>
    <cellStyle name="Poznámka 2" xfId="61"/>
    <cellStyle name="Propojená buňka" xfId="62" builtinId="24" customBuiltin="1"/>
    <cellStyle name="Propojená buňka 2" xfId="63"/>
    <cellStyle name="Správně" xfId="64" builtinId="26" customBuiltin="1"/>
    <cellStyle name="Správně 2" xfId="65"/>
    <cellStyle name="Špatně" xfId="40" builtinId="27" customBuiltin="1"/>
    <cellStyle name="Text upozornění" xfId="66" builtinId="11" customBuiltin="1"/>
    <cellStyle name="Text upozornění 2" xfId="67"/>
    <cellStyle name="Vstup" xfId="68" builtinId="20" customBuiltin="1"/>
    <cellStyle name="Vstup 2" xfId="69"/>
    <cellStyle name="Výpočet" xfId="70" builtinId="22" customBuiltin="1"/>
    <cellStyle name="Výpočet 2" xfId="71"/>
    <cellStyle name="Výstup" xfId="72" builtinId="21" customBuiltin="1"/>
    <cellStyle name="Výstup 2" xfId="73"/>
    <cellStyle name="Vysvětlující text" xfId="74" builtinId="53" customBuiltin="1"/>
    <cellStyle name="Vysvětlující text 2" xfId="75"/>
    <cellStyle name="Zvýraznění 1" xfId="76" builtinId="29" customBuiltin="1"/>
    <cellStyle name="Zvýraznění 1 2" xfId="77"/>
    <cellStyle name="Zvýraznění 2" xfId="78" builtinId="33" customBuiltin="1"/>
    <cellStyle name="Zvýraznění 2 2" xfId="79"/>
    <cellStyle name="Zvýraznění 3" xfId="80" builtinId="37" customBuiltin="1"/>
    <cellStyle name="Zvýraznění 3 2" xfId="81"/>
    <cellStyle name="Zvýraznění 4" xfId="82" builtinId="41" customBuiltin="1"/>
    <cellStyle name="Zvýraznění 4 2" xfId="83"/>
    <cellStyle name="Zvýraznění 5" xfId="84" builtinId="45" customBuiltin="1"/>
    <cellStyle name="Zvýraznění 5 2" xfId="85"/>
    <cellStyle name="Zvýraznění 6" xfId="86" builtinId="49" customBuiltin="1"/>
    <cellStyle name="Zvýraznění 6 2" xfId="87"/>
  </cellStyles>
  <dxfs count="0"/>
  <tableStyles count="0" defaultTableStyle="TableStyleMedium9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733425</xdr:colOff>
      <xdr:row>2</xdr:row>
      <xdr:rowOff>185632</xdr:rowOff>
    </xdr:to>
    <xdr:pic>
      <xdr:nvPicPr>
        <xdr:cNvPr id="2" name="Obrázek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1475" y="114300"/>
          <a:ext cx="733425" cy="509482"/>
        </a:xfrm>
        <a:prstGeom prst="rect">
          <a:avLst/>
        </a:prstGeom>
      </xdr:spPr>
    </xdr:pic>
    <xdr:clientData/>
  </xdr:twoCellAnchor>
  <xdr:twoCellAnchor editAs="oneCell">
    <xdr:from>
      <xdr:col>18</xdr:col>
      <xdr:colOff>455083</xdr:colOff>
      <xdr:row>1</xdr:row>
      <xdr:rowOff>31750</xdr:rowOff>
    </xdr:from>
    <xdr:to>
      <xdr:col>19</xdr:col>
      <xdr:colOff>652356</xdr:colOff>
      <xdr:row>2</xdr:row>
      <xdr:rowOff>155787</xdr:rowOff>
    </xdr:to>
    <xdr:pic>
      <xdr:nvPicPr>
        <xdr:cNvPr id="3" name="Obrázek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513983" y="146050"/>
          <a:ext cx="883073" cy="44788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733425</xdr:colOff>
      <xdr:row>2</xdr:row>
      <xdr:rowOff>185632</xdr:rowOff>
    </xdr:to>
    <xdr:pic>
      <xdr:nvPicPr>
        <xdr:cNvPr id="3" name="Obrázek 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0417" y="116417"/>
          <a:ext cx="733425" cy="513715"/>
        </a:xfrm>
        <a:prstGeom prst="rect">
          <a:avLst/>
        </a:prstGeom>
      </xdr:spPr>
    </xdr:pic>
    <xdr:clientData/>
  </xdr:twoCellAnchor>
  <xdr:twoCellAnchor editAs="oneCell">
    <xdr:from>
      <xdr:col>16</xdr:col>
      <xdr:colOff>0</xdr:colOff>
      <xdr:row>1</xdr:row>
      <xdr:rowOff>31750</xdr:rowOff>
    </xdr:from>
    <xdr:to>
      <xdr:col>16</xdr:col>
      <xdr:colOff>885190</xdr:colOff>
      <xdr:row>2</xdr:row>
      <xdr:rowOff>155787</xdr:rowOff>
    </xdr:to>
    <xdr:pic>
      <xdr:nvPicPr>
        <xdr:cNvPr id="4" name="Obrázek 3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504333" y="148167"/>
          <a:ext cx="885190" cy="4521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S4731"/>
  <sheetViews>
    <sheetView tabSelected="1" zoomScale="90" zoomScaleNormal="90" workbookViewId="0">
      <pane ySplit="13" topLeftCell="A14" activePane="bottomLeft" state="frozen"/>
      <selection activeCell="C21" sqref="C21"/>
      <selection pane="bottomLeft" activeCell="J26" sqref="J26"/>
    </sheetView>
  </sheetViews>
  <sheetFormatPr defaultColWidth="0" defaultRowHeight="12.75" customHeight="1" zeroHeight="1"/>
  <cols>
    <col min="1" max="1" width="5.54296875" style="22" customWidth="1"/>
    <col min="2" max="2" width="20.7265625" style="21" customWidth="1"/>
    <col min="3" max="3" width="14.81640625" style="21" customWidth="1"/>
    <col min="4" max="4" width="12.1796875" style="21" bestFit="1" customWidth="1"/>
    <col min="5" max="5" width="8.453125" style="9" customWidth="1"/>
    <col min="6" max="6" width="12.7265625" style="9" customWidth="1"/>
    <col min="7" max="7" width="13.54296875" style="9" customWidth="1"/>
    <col min="8" max="8" width="11.453125" style="9" customWidth="1"/>
    <col min="9" max="9" width="20.7265625" style="9" customWidth="1"/>
    <col min="10" max="10" width="9.1796875" style="9" customWidth="1"/>
    <col min="11" max="11" width="18.81640625" style="9" customWidth="1"/>
    <col min="12" max="12" width="11.453125" style="9" customWidth="1"/>
    <col min="13" max="13" width="12.453125" style="9" customWidth="1"/>
    <col min="14" max="14" width="14" style="9" customWidth="1"/>
    <col min="15" max="15" width="15.7265625" style="9" bestFit="1" customWidth="1"/>
    <col min="16" max="16" width="11.54296875" style="9" customWidth="1"/>
    <col min="17" max="17" width="11.81640625" style="9" customWidth="1"/>
    <col min="18" max="18" width="12.7265625" style="23" customWidth="1"/>
    <col min="19" max="19" width="10.26953125" style="9" customWidth="1"/>
    <col min="20" max="20" width="14.1796875" style="9" customWidth="1"/>
    <col min="21" max="21" width="23.26953125" style="9" customWidth="1"/>
    <col min="22" max="22" width="9.7265625" style="90" hidden="1" customWidth="1"/>
    <col min="23" max="183" width="9.1796875" style="9" hidden="1" customWidth="1"/>
    <col min="184" max="184" width="16.26953125" style="9" hidden="1" customWidth="1"/>
    <col min="185" max="193" width="9.1796875" style="9" hidden="1" customWidth="1"/>
    <col min="194" max="194" width="18.81640625" style="9" hidden="1" customWidth="1"/>
    <col min="195" max="199" width="9.1796875" style="9" hidden="1" customWidth="1"/>
    <col min="200" max="201" width="9.1796875" hidden="1" customWidth="1"/>
    <col min="202" max="202" width="35" style="32" hidden="1" customWidth="1"/>
    <col min="203" max="204" width="9.1796875" style="32" hidden="1" customWidth="1"/>
    <col min="205" max="206" width="6.7265625" style="32" hidden="1" customWidth="1"/>
    <col min="207" max="207" width="9.1796875" style="32" hidden="1" customWidth="1"/>
    <col min="208" max="208" width="15.7265625" style="9" hidden="1" customWidth="1"/>
    <col min="209" max="209" width="70.54296875" style="9" hidden="1" customWidth="1"/>
    <col min="210" max="210" width="15.7265625" style="9" hidden="1" customWidth="1"/>
    <col min="211" max="211" width="31.7265625" style="9" hidden="1" customWidth="1"/>
    <col min="212" max="212" width="30.81640625" style="9" hidden="1" customWidth="1"/>
    <col min="213" max="221" width="9.1796875" style="9" hidden="1" customWidth="1"/>
    <col min="222" max="222" width="6.7265625" style="9" hidden="1" customWidth="1"/>
    <col min="223" max="223" width="35" style="9" hidden="1" customWidth="1"/>
    <col min="224" max="225" width="9.1796875" style="9" hidden="1" customWidth="1"/>
    <col min="226" max="227" width="6.7265625" style="9" hidden="1" customWidth="1"/>
    <col min="228" max="228" width="9.1796875" style="9" hidden="1" customWidth="1"/>
    <col min="229" max="229" width="15.7265625" style="9" hidden="1" customWidth="1"/>
    <col min="230" max="230" width="70.54296875" style="9" hidden="1" customWidth="1"/>
    <col min="231" max="231" width="15.7265625" style="9" hidden="1" customWidth="1"/>
    <col min="232" max="232" width="31.7265625" style="9" hidden="1" customWidth="1"/>
    <col min="233" max="253" width="30.81640625" style="9" hidden="1" customWidth="1"/>
    <col min="254" max="16384" width="9.1796875" style="9" hidden="1"/>
  </cols>
  <sheetData>
    <row r="1" spans="1:217" ht="9" customHeight="1">
      <c r="A1" s="6"/>
      <c r="B1" s="7"/>
      <c r="C1" s="7"/>
      <c r="D1" s="7"/>
      <c r="E1" s="3"/>
      <c r="F1" s="3"/>
      <c r="G1" s="3"/>
      <c r="H1" s="3"/>
      <c r="I1" s="3"/>
      <c r="J1" s="3"/>
      <c r="K1" s="3"/>
      <c r="L1" s="3"/>
      <c r="M1" s="3"/>
      <c r="N1" s="2"/>
      <c r="O1" s="2"/>
      <c r="P1" s="2"/>
      <c r="Q1" s="4"/>
      <c r="R1" s="2"/>
      <c r="S1" s="2"/>
      <c r="T1" s="24"/>
      <c r="U1" s="8"/>
      <c r="GL1" s="9" t="s">
        <v>1605</v>
      </c>
      <c r="GN1" s="9" t="s">
        <v>1914</v>
      </c>
      <c r="GQ1"/>
      <c r="GW1" s="107" t="s">
        <v>789</v>
      </c>
      <c r="GZ1" s="9" t="s">
        <v>1913</v>
      </c>
    </row>
    <row r="2" spans="1:217" ht="26.15" customHeight="1">
      <c r="A2" s="77" t="s">
        <v>2954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8"/>
      <c r="GL2" s="9" t="s">
        <v>718</v>
      </c>
      <c r="GN2" s="9" t="s">
        <v>1599</v>
      </c>
      <c r="GQ2" s="89"/>
      <c r="GR2" s="89"/>
      <c r="GS2" s="89"/>
      <c r="GT2" s="89"/>
      <c r="GV2" s="89"/>
      <c r="GW2" s="89" t="s">
        <v>1604</v>
      </c>
      <c r="GX2"/>
      <c r="GZ2" s="114" t="s">
        <v>3057</v>
      </c>
      <c r="HA2" s="115"/>
      <c r="HB2" s="115"/>
      <c r="HC2" s="115" t="s">
        <v>3002</v>
      </c>
    </row>
    <row r="3" spans="1:217" ht="19.5" customHeight="1">
      <c r="A3" s="82" t="s">
        <v>3031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30"/>
      <c r="GN3" s="9" t="s">
        <v>1637</v>
      </c>
      <c r="GQ3" s="89"/>
      <c r="GR3" s="89"/>
      <c r="GS3" s="89"/>
      <c r="GT3" s="89"/>
      <c r="GV3" s="89"/>
      <c r="GW3" s="89" t="s">
        <v>1600</v>
      </c>
      <c r="GX3"/>
      <c r="GZ3" s="114" t="s">
        <v>3057</v>
      </c>
      <c r="HA3" s="115"/>
      <c r="HB3" s="115"/>
      <c r="HC3" s="115" t="s">
        <v>3003</v>
      </c>
    </row>
    <row r="4" spans="1:217" ht="18" customHeight="1">
      <c r="A4" s="145" t="s">
        <v>2955</v>
      </c>
      <c r="B4" s="29"/>
      <c r="C4" s="29"/>
      <c r="D4" s="29"/>
      <c r="E4" s="29"/>
      <c r="F4" s="29"/>
      <c r="G4" s="29"/>
      <c r="H4" s="29"/>
      <c r="I4" s="29"/>
      <c r="J4" s="146"/>
      <c r="K4" s="146"/>
      <c r="L4" s="146"/>
      <c r="M4" s="29"/>
      <c r="N4" s="29"/>
      <c r="O4" s="29"/>
      <c r="P4" s="29"/>
      <c r="Q4" s="29"/>
      <c r="R4" s="29"/>
      <c r="S4" s="29"/>
      <c r="T4" s="29"/>
      <c r="U4" s="30"/>
      <c r="GN4" s="9" t="s">
        <v>1598</v>
      </c>
      <c r="GQ4" s="89"/>
      <c r="GR4" s="89"/>
      <c r="GS4" s="89"/>
      <c r="GT4" s="89"/>
      <c r="GV4" s="89"/>
      <c r="GW4" s="89" t="s">
        <v>1602</v>
      </c>
      <c r="GX4"/>
      <c r="GZ4" s="114" t="s">
        <v>3057</v>
      </c>
      <c r="HA4" s="115"/>
      <c r="HB4" s="115"/>
      <c r="HC4" s="115" t="s">
        <v>3004</v>
      </c>
    </row>
    <row r="5" spans="1:217" ht="9" customHeight="1">
      <c r="A5" s="10"/>
      <c r="B5" s="11"/>
      <c r="C5" s="11"/>
      <c r="D5" s="11"/>
      <c r="E5" s="12"/>
      <c r="F5" s="12"/>
      <c r="G5" s="12"/>
      <c r="H5" s="12"/>
      <c r="I5" s="12"/>
      <c r="J5" s="12"/>
      <c r="K5" s="12"/>
      <c r="L5" s="12"/>
      <c r="M5" s="12"/>
      <c r="N5" s="13"/>
      <c r="O5" s="13"/>
      <c r="P5" s="13"/>
      <c r="Q5" s="14"/>
      <c r="R5" s="15"/>
      <c r="S5" s="16"/>
      <c r="T5" s="25"/>
      <c r="U5" s="17"/>
      <c r="GN5" s="9" t="s">
        <v>1601</v>
      </c>
      <c r="GQ5" s="89"/>
      <c r="GR5" s="89"/>
      <c r="GS5" s="89"/>
      <c r="GT5" s="89"/>
      <c r="GV5" s="89"/>
      <c r="GW5" s="89" t="s">
        <v>25</v>
      </c>
      <c r="GX5"/>
      <c r="GZ5" s="114" t="s">
        <v>3057</v>
      </c>
      <c r="HA5" s="115"/>
      <c r="HB5" s="115"/>
      <c r="HC5" s="115" t="s">
        <v>3005</v>
      </c>
    </row>
    <row r="6" spans="1:217" ht="17.5">
      <c r="A6" s="52"/>
      <c r="B6" s="5"/>
      <c r="C6" s="43" t="s">
        <v>3042</v>
      </c>
      <c r="D6" s="138">
        <f>SUM($R$14:R116)</f>
        <v>0</v>
      </c>
      <c r="E6" s="135"/>
      <c r="F6" s="135"/>
      <c r="G6" s="75" t="s">
        <v>24</v>
      </c>
      <c r="H6" s="75"/>
      <c r="I6" s="104"/>
      <c r="J6" s="75"/>
      <c r="K6" s="75"/>
      <c r="L6" s="75"/>
      <c r="M6" s="75"/>
      <c r="N6" s="75"/>
      <c r="O6" s="75"/>
      <c r="P6" s="75"/>
      <c r="Q6" s="41" t="s">
        <v>2956</v>
      </c>
      <c r="R6" s="139"/>
      <c r="S6" s="139"/>
      <c r="T6" s="139"/>
      <c r="U6" s="18"/>
      <c r="GN6" s="9" t="s">
        <v>1603</v>
      </c>
      <c r="GQ6" s="89"/>
      <c r="GR6" s="89"/>
      <c r="GS6" s="89"/>
      <c r="GT6" s="89"/>
      <c r="GV6" s="89"/>
      <c r="GW6" s="89"/>
      <c r="GX6"/>
      <c r="GZ6" s="114" t="s">
        <v>3057</v>
      </c>
      <c r="HA6" s="115"/>
      <c r="HB6" s="115"/>
      <c r="HC6" s="115" t="s">
        <v>3006</v>
      </c>
    </row>
    <row r="7" spans="1:217" ht="27" customHeight="1">
      <c r="A7" s="52"/>
      <c r="B7" s="5"/>
      <c r="C7" s="43" t="s">
        <v>2980</v>
      </c>
      <c r="D7" s="138">
        <f>SUM($P$14:P116)</f>
        <v>0</v>
      </c>
      <c r="E7" s="135"/>
      <c r="F7" s="135"/>
      <c r="G7" s="75" t="s">
        <v>24</v>
      </c>
      <c r="H7" s="75"/>
      <c r="I7" s="104"/>
      <c r="J7" s="75"/>
      <c r="K7" s="41" t="s">
        <v>19</v>
      </c>
      <c r="L7" s="138">
        <f>D8+D10</f>
        <v>0</v>
      </c>
      <c r="M7" s="138"/>
      <c r="N7" s="75" t="s">
        <v>24</v>
      </c>
      <c r="O7" s="75"/>
      <c r="P7" s="75"/>
      <c r="Q7" s="41" t="s">
        <v>22</v>
      </c>
      <c r="R7" s="140" t="str">
        <f>IF(ISERROR(VLOOKUP($R$6,$GZ$2:$HC$11,2,0)),"",VLOOKUP($R$6,$GZ$2:$HC$11,2,0))</f>
        <v/>
      </c>
      <c r="S7" s="140"/>
      <c r="T7" s="140"/>
      <c r="U7" s="141"/>
      <c r="GQ7" s="89"/>
      <c r="GR7" s="89"/>
      <c r="GS7" s="89"/>
      <c r="GT7" s="89"/>
      <c r="GV7" s="89"/>
      <c r="GW7" s="89"/>
      <c r="GX7"/>
      <c r="GZ7" s="114" t="s">
        <v>3057</v>
      </c>
      <c r="HA7" s="115"/>
      <c r="HB7" s="115"/>
      <c r="HC7" s="115" t="s">
        <v>3007</v>
      </c>
    </row>
    <row r="8" spans="1:217" ht="17.5">
      <c r="A8" s="52"/>
      <c r="B8" s="5"/>
      <c r="C8" s="41" t="s">
        <v>3040</v>
      </c>
      <c r="D8" s="138">
        <f>SUM($T$14:T116)</f>
        <v>0</v>
      </c>
      <c r="E8" s="135"/>
      <c r="F8" s="135"/>
      <c r="G8" s="75" t="s">
        <v>24</v>
      </c>
      <c r="H8" s="75"/>
      <c r="I8" s="104"/>
      <c r="J8" s="75"/>
      <c r="K8" s="41" t="s">
        <v>19</v>
      </c>
      <c r="L8" s="138">
        <f>(D8+D10)*25.5</f>
        <v>0</v>
      </c>
      <c r="M8" s="138"/>
      <c r="N8" s="75" t="s">
        <v>2983</v>
      </c>
      <c r="O8" s="75"/>
      <c r="P8" s="75"/>
      <c r="Q8" s="42" t="s">
        <v>23</v>
      </c>
      <c r="R8" s="78" t="str">
        <f>IF(ISERROR(VLOOKUP($R$6,$GZ$2:$HC$11,4,0) &amp; " " &amp; VLOOKUP($R$6,$GZ$2:$HC$11,3,0)),"",VLOOKUP($R$6,$GZ$2:$HC$11,4,0) &amp; " " &amp; VLOOKUP($R$6,$GZ$2:$HC$11,3,0))</f>
        <v/>
      </c>
      <c r="S8" s="76"/>
      <c r="T8" s="76"/>
      <c r="U8" s="116"/>
      <c r="GQ8" s="89"/>
      <c r="GR8" s="89"/>
      <c r="GT8"/>
      <c r="GV8"/>
      <c r="GW8"/>
      <c r="GX8"/>
      <c r="GZ8" s="114" t="s">
        <v>3057</v>
      </c>
      <c r="HA8" s="115"/>
      <c r="HB8" s="115"/>
      <c r="HC8" s="115" t="s">
        <v>3008</v>
      </c>
    </row>
    <row r="9" spans="1:217" ht="17.5">
      <c r="A9" s="52"/>
      <c r="B9" s="5"/>
      <c r="C9" s="43" t="s">
        <v>2957</v>
      </c>
      <c r="D9" s="134">
        <f>COUNT($A$14:A116)</f>
        <v>0</v>
      </c>
      <c r="E9" s="135"/>
      <c r="F9" s="135"/>
      <c r="G9" s="1"/>
      <c r="H9" s="1"/>
      <c r="I9" s="1"/>
      <c r="J9" s="75"/>
      <c r="K9" s="75"/>
      <c r="L9" s="75"/>
      <c r="M9" s="75"/>
      <c r="N9" s="75"/>
      <c r="O9" s="75"/>
      <c r="P9" s="75"/>
      <c r="Q9" s="41" t="s">
        <v>3053</v>
      </c>
      <c r="R9" s="136"/>
      <c r="S9" s="136"/>
      <c r="T9" s="136"/>
      <c r="U9" s="19"/>
      <c r="GQ9" s="89"/>
      <c r="GR9" s="89"/>
      <c r="GS9" s="89"/>
      <c r="GT9" s="89"/>
      <c r="GV9" s="89"/>
      <c r="GW9" s="89"/>
      <c r="GX9"/>
      <c r="GZ9" s="114" t="s">
        <v>3057</v>
      </c>
      <c r="HA9" s="115"/>
      <c r="HB9" s="115"/>
      <c r="HC9" s="115" t="s">
        <v>3009</v>
      </c>
    </row>
    <row r="10" spans="1:217" ht="17.5">
      <c r="A10" s="52"/>
      <c r="B10" s="5"/>
      <c r="C10" s="43" t="s">
        <v>2979</v>
      </c>
      <c r="D10" s="137">
        <f>D9*350</f>
        <v>0</v>
      </c>
      <c r="E10" s="135"/>
      <c r="F10" s="135"/>
      <c r="G10" s="75" t="s">
        <v>24</v>
      </c>
      <c r="H10" s="75"/>
      <c r="I10" s="104"/>
      <c r="K10" s="41" t="s">
        <v>3043</v>
      </c>
      <c r="L10" s="138">
        <f>SUM($Q$14:$Q$116)</f>
        <v>0</v>
      </c>
      <c r="M10" s="138"/>
      <c r="N10" s="75" t="s">
        <v>24</v>
      </c>
      <c r="O10" s="75"/>
      <c r="P10" s="109"/>
      <c r="Q10" s="132" t="s">
        <v>3054</v>
      </c>
      <c r="R10" s="139"/>
      <c r="S10" s="139"/>
      <c r="T10" s="139"/>
      <c r="U10" s="19"/>
      <c r="GQ10" s="89"/>
      <c r="GR10" s="89"/>
      <c r="GS10" s="89"/>
      <c r="GT10" s="89"/>
      <c r="GV10" s="89"/>
      <c r="GW10" s="89"/>
      <c r="GX10"/>
      <c r="GZ10" s="114" t="s">
        <v>3057</v>
      </c>
      <c r="HA10" s="115"/>
      <c r="HB10" s="115"/>
      <c r="HC10" s="115" t="s">
        <v>3010</v>
      </c>
    </row>
    <row r="11" spans="1:217" ht="17.5">
      <c r="A11" s="52"/>
      <c r="B11" s="79"/>
      <c r="C11" s="1"/>
      <c r="D11" s="1"/>
      <c r="E11" s="75"/>
      <c r="F11" s="75"/>
      <c r="G11" s="75"/>
      <c r="H11" s="75"/>
      <c r="I11" s="1"/>
      <c r="J11" s="1"/>
      <c r="K11" s="41" t="s">
        <v>2982</v>
      </c>
      <c r="L11" s="138">
        <f>SUM($S$14:$S$116)</f>
        <v>0</v>
      </c>
      <c r="M11" s="138"/>
      <c r="N11" s="75" t="s">
        <v>24</v>
      </c>
      <c r="O11" s="75"/>
      <c r="P11" s="75"/>
      <c r="Q11" s="126"/>
      <c r="R11" s="1"/>
      <c r="S11" s="1"/>
      <c r="T11" s="127"/>
      <c r="U11" s="19"/>
      <c r="GQ11" s="89"/>
      <c r="GR11" s="89"/>
      <c r="GS11" s="89"/>
      <c r="GT11" s="89"/>
      <c r="GV11" s="89"/>
      <c r="GW11" s="89"/>
      <c r="GX11"/>
      <c r="GZ11" s="114" t="s">
        <v>3057</v>
      </c>
      <c r="HA11" s="115"/>
      <c r="HB11" s="115"/>
      <c r="HC11" s="115" t="s">
        <v>3011</v>
      </c>
    </row>
    <row r="12" spans="1:217" s="20" customFormat="1" ht="37.5" customHeight="1">
      <c r="A12" s="72"/>
      <c r="B12" s="73"/>
      <c r="C12" s="73"/>
      <c r="D12" s="74"/>
      <c r="E12" s="74"/>
      <c r="F12" s="74"/>
      <c r="G12" s="74"/>
      <c r="H12" s="74"/>
      <c r="I12" s="74"/>
      <c r="J12" s="74"/>
      <c r="K12" s="74"/>
      <c r="L12" s="74"/>
      <c r="M12" s="74"/>
      <c r="N12" s="74"/>
      <c r="O12" s="73"/>
      <c r="P12" s="73"/>
      <c r="Q12" s="74"/>
      <c r="R12" s="74"/>
      <c r="S12" s="74"/>
      <c r="T12" s="74"/>
      <c r="U12" s="80"/>
      <c r="GQ12" s="89"/>
      <c r="GR12" s="89"/>
      <c r="GS12" s="89"/>
      <c r="GT12" s="89"/>
      <c r="GU12" s="33"/>
      <c r="GV12" s="89"/>
      <c r="GW12" s="89"/>
      <c r="GX12"/>
      <c r="GY12" s="32"/>
      <c r="GZ12" s="85"/>
      <c r="HA12" s="85"/>
      <c r="HB12" s="85"/>
      <c r="HC12" s="85"/>
      <c r="HD12" s="9"/>
      <c r="HI12" s="33"/>
    </row>
    <row r="13" spans="1:217" ht="37.5">
      <c r="A13" s="130" t="s">
        <v>1597</v>
      </c>
      <c r="B13" s="131" t="s">
        <v>931</v>
      </c>
      <c r="C13" s="131" t="s">
        <v>932</v>
      </c>
      <c r="D13" s="131" t="s">
        <v>3033</v>
      </c>
      <c r="E13" s="131" t="s">
        <v>2962</v>
      </c>
      <c r="F13" s="131" t="s">
        <v>3045</v>
      </c>
      <c r="G13" s="131" t="s">
        <v>2958</v>
      </c>
      <c r="H13" s="131" t="s">
        <v>2966</v>
      </c>
      <c r="I13" s="131" t="s">
        <v>2965</v>
      </c>
      <c r="J13" s="131" t="s">
        <v>886</v>
      </c>
      <c r="K13" s="131" t="s">
        <v>20</v>
      </c>
      <c r="L13" s="131" t="s">
        <v>2490</v>
      </c>
      <c r="M13" s="131" t="s">
        <v>2491</v>
      </c>
      <c r="N13" s="131" t="s">
        <v>3020</v>
      </c>
      <c r="O13" s="131" t="s">
        <v>2968</v>
      </c>
      <c r="P13" s="131" t="s">
        <v>2977</v>
      </c>
      <c r="Q13" s="131" t="s">
        <v>2978</v>
      </c>
      <c r="R13" s="131" t="s">
        <v>3044</v>
      </c>
      <c r="S13" s="131" t="s">
        <v>2981</v>
      </c>
      <c r="T13" s="130" t="s">
        <v>3041</v>
      </c>
      <c r="U13" s="130" t="s">
        <v>21</v>
      </c>
      <c r="V13" s="91"/>
      <c r="GQ13" s="89"/>
      <c r="GR13" s="89"/>
      <c r="GS13" s="89"/>
      <c r="GT13" s="89"/>
      <c r="GV13" s="89"/>
      <c r="GW13" s="89"/>
      <c r="GX13"/>
      <c r="GY13" s="33"/>
      <c r="GZ13" s="85"/>
      <c r="HA13" s="85"/>
      <c r="HB13" s="85"/>
      <c r="HC13" s="85"/>
      <c r="HD13" s="81"/>
      <c r="HG13" s="23"/>
      <c r="HH13" s="23"/>
      <c r="HI13" s="23"/>
    </row>
    <row r="14" spans="1:217" ht="12.75" customHeight="1">
      <c r="A14" s="35" t="str">
        <f>IF((ISBLANK(B14)=TRUE),"",1)</f>
        <v/>
      </c>
      <c r="B14" s="36"/>
      <c r="C14" s="36"/>
      <c r="D14" s="119"/>
      <c r="E14" s="44"/>
      <c r="F14" s="44"/>
      <c r="G14" s="119"/>
      <c r="H14" s="44"/>
      <c r="I14" s="45"/>
      <c r="J14" s="44"/>
      <c r="K14" s="36"/>
      <c r="L14" s="99"/>
      <c r="M14" s="99"/>
      <c r="N14" s="108" t="str">
        <f>IF((ISBLANK(B14)=TRUE),"",(M14-L14)+1)</f>
        <v/>
      </c>
      <c r="O14" s="46"/>
      <c r="P14" s="113" t="str">
        <f>IF((ISBLANK(B14)=TRUE),"",IF(O14="100 – 499 KM",$GC$18, IF(O14="500 – 1999 KM",$GC$19, IF(O14="2000 – 2999 KM",$GC$20, IF(O14="3000 – 3999 KM",$GC$21)))))</f>
        <v/>
      </c>
      <c r="Q14" s="46"/>
      <c r="R14" s="124" t="str">
        <f>IF((ISBLANK(B14)=TRUE),"",IF(N14&lt;=14,N14*W14,(14*W14)+((N14-14)*(W14*0.7))))</f>
        <v/>
      </c>
      <c r="S14" s="37"/>
      <c r="T14" s="38" t="str">
        <f>IF((ISBLANK(B14)=TRUE),"",IF(ISERROR(R14+S14),"CHYBA",P14+Q14+R14+S14))</f>
        <v/>
      </c>
      <c r="U14" s="101"/>
      <c r="V14" s="92">
        <f>(YEAR(M14)-YEAR(L14))*360+(MONTH(M14)-MONTH(L14))*30+( IF( DAY(M14)=31,30,DAY(M14))-IF(DAY(L14)=31,30,DAY(L14)) )+1</f>
        <v>1</v>
      </c>
      <c r="W14" s="23" t="b">
        <f>IF(J14="CZ",120, IF(J14="NO",150, IF(J14="IS",150, IF(J14="LI",150))))</f>
        <v>0</v>
      </c>
      <c r="X14" s="23"/>
      <c r="Y14" s="23"/>
      <c r="GH14" s="123" t="s">
        <v>3029</v>
      </c>
      <c r="GL14" s="110" t="s">
        <v>974</v>
      </c>
      <c r="GN14" s="106" t="s">
        <v>2962</v>
      </c>
      <c r="GQ14"/>
      <c r="GT14"/>
      <c r="GV14"/>
      <c r="GW14"/>
      <c r="GX14"/>
      <c r="GZ14" s="85"/>
      <c r="HA14" s="85"/>
      <c r="HB14" s="85"/>
      <c r="HC14" s="85"/>
      <c r="HG14" s="23"/>
      <c r="HH14" s="23"/>
      <c r="HI14" s="23"/>
    </row>
    <row r="15" spans="1:217" ht="12.5">
      <c r="A15" s="35" t="str">
        <f t="shared" ref="A15:A78" si="0">IF((ISBLANK(B15)=TRUE),"",A14+1)</f>
        <v/>
      </c>
      <c r="B15" s="36"/>
      <c r="C15" s="36"/>
      <c r="D15" s="119"/>
      <c r="E15" s="44"/>
      <c r="F15" s="44"/>
      <c r="G15" s="119"/>
      <c r="H15" s="44"/>
      <c r="I15" s="45"/>
      <c r="J15" s="44"/>
      <c r="K15" s="36"/>
      <c r="L15" s="99"/>
      <c r="M15" s="99"/>
      <c r="N15" s="108" t="str">
        <f t="shared" ref="N15:N78" si="1">IF((ISBLANK(B15)=TRUE),"",(M15-L15)+1)</f>
        <v/>
      </c>
      <c r="O15" s="46"/>
      <c r="P15" s="113" t="str">
        <f t="shared" ref="P15:P78" si="2">IF((ISBLANK(B15)=TRUE),"",IF(O15="100 – 499 KM",$GC$18, IF(O15="500 – 1999 KM",$GC$19, IF(O15="2000 – 2999 KM",$GC$20, IF(O15="3000 – 3999 KM",$GC$21)))))</f>
        <v/>
      </c>
      <c r="Q15" s="46"/>
      <c r="R15" s="124" t="str">
        <f t="shared" ref="R15:R78" si="3">IF((ISBLANK(B15)=TRUE),"",IF(N15&lt;=14,N15*W15,(14*W15)+((N15-14)*(W15*0.7))))</f>
        <v/>
      </c>
      <c r="S15" s="37"/>
      <c r="T15" s="38" t="str">
        <f t="shared" ref="T15:T78" si="4">IF((ISBLANK(B15)=TRUE),"",IF(ISERROR(R15+S15),"CHYBA",P15+Q15+R15+S15))</f>
        <v/>
      </c>
      <c r="U15" s="102"/>
      <c r="V15" s="92">
        <f t="shared" ref="V15:V78" si="5">(YEAR(M15)-YEAR(L15))*360+(MONTH(M15)-MONTH(L15))*30+( IF( DAY(M15)=31,30,DAY(M15))-IF(DAY(L15)=31,30,DAY(L15)) )+1</f>
        <v>1</v>
      </c>
      <c r="W15" s="23" t="b">
        <f t="shared" ref="W15:W78" si="6">IF(J15="CZ",120, IF(J15="NO",150, IF(J15="IS",150, IF(J15="LI",150))))</f>
        <v>0</v>
      </c>
      <c r="X15" s="23"/>
      <c r="Y15" s="23"/>
      <c r="GH15" s="121">
        <v>0</v>
      </c>
      <c r="GL15" s="9" t="s">
        <v>555</v>
      </c>
      <c r="GN15" s="87" t="s">
        <v>2963</v>
      </c>
      <c r="GQ15"/>
      <c r="GS15" s="89"/>
      <c r="GT15" s="89"/>
      <c r="GU15" s="23"/>
      <c r="GV15" s="89"/>
      <c r="GW15" s="89"/>
      <c r="GX15"/>
      <c r="GZ15" s="85"/>
      <c r="HA15" s="85"/>
      <c r="HB15" s="85"/>
      <c r="HC15" s="85"/>
      <c r="HD15" s="23"/>
      <c r="HE15" s="23"/>
      <c r="HG15" s="23"/>
      <c r="HH15" s="23"/>
      <c r="HI15" s="23"/>
    </row>
    <row r="16" spans="1:217" s="26" customFormat="1" ht="12.5">
      <c r="A16" s="35" t="str">
        <f t="shared" si="0"/>
        <v/>
      </c>
      <c r="B16" s="36"/>
      <c r="C16" s="36"/>
      <c r="D16" s="119"/>
      <c r="E16" s="44"/>
      <c r="F16" s="44"/>
      <c r="G16" s="119"/>
      <c r="H16" s="44"/>
      <c r="I16" s="45"/>
      <c r="J16" s="44"/>
      <c r="K16" s="36"/>
      <c r="L16" s="99"/>
      <c r="M16" s="99"/>
      <c r="N16" s="108" t="str">
        <f t="shared" si="1"/>
        <v/>
      </c>
      <c r="O16" s="46"/>
      <c r="P16" s="113" t="str">
        <f t="shared" si="2"/>
        <v/>
      </c>
      <c r="Q16" s="46"/>
      <c r="R16" s="124" t="str">
        <f t="shared" si="3"/>
        <v/>
      </c>
      <c r="S16" s="37"/>
      <c r="T16" s="38" t="str">
        <f t="shared" si="4"/>
        <v/>
      </c>
      <c r="U16" s="102"/>
      <c r="V16" s="92">
        <f t="shared" si="5"/>
        <v>1</v>
      </c>
      <c r="W16" s="23" t="b">
        <f t="shared" si="6"/>
        <v>0</v>
      </c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3"/>
      <c r="AN16" s="23"/>
      <c r="AO16" s="23"/>
      <c r="AP16" s="23"/>
      <c r="AQ16" s="23"/>
      <c r="AR16" s="23"/>
      <c r="AS16" s="23"/>
      <c r="AT16" s="23"/>
      <c r="AU16" s="23"/>
      <c r="AV16" s="23"/>
      <c r="AW16" s="23"/>
      <c r="AX16" s="23"/>
      <c r="AY16" s="23"/>
      <c r="AZ16" s="23"/>
      <c r="BA16" s="23"/>
      <c r="BB16" s="23"/>
      <c r="BC16" s="23"/>
      <c r="BD16" s="23"/>
      <c r="BE16" s="23"/>
      <c r="BF16" s="23"/>
      <c r="BG16" s="23"/>
      <c r="BH16" s="23"/>
      <c r="BI16" s="23"/>
      <c r="BJ16" s="23"/>
      <c r="BK16" s="23"/>
      <c r="BL16" s="23"/>
      <c r="BM16" s="23"/>
      <c r="BN16" s="23"/>
      <c r="BO16" s="23"/>
      <c r="BP16" s="23"/>
      <c r="BQ16" s="23"/>
      <c r="BR16" s="23"/>
      <c r="BS16" s="23"/>
      <c r="BT16" s="23"/>
      <c r="BU16" s="23"/>
      <c r="BV16" s="23"/>
      <c r="BW16" s="23"/>
      <c r="BX16" s="23"/>
      <c r="BY16" s="23"/>
      <c r="BZ16" s="23"/>
      <c r="CA16" s="23"/>
      <c r="CB16" s="23"/>
      <c r="CC16" s="23"/>
      <c r="CD16" s="23"/>
      <c r="CE16" s="23"/>
      <c r="CF16" s="23"/>
      <c r="CG16" s="23"/>
      <c r="CH16" s="23"/>
      <c r="CI16" s="23"/>
      <c r="CJ16" s="23"/>
      <c r="CK16" s="23"/>
      <c r="CL16" s="23"/>
      <c r="CM16" s="23"/>
      <c r="CN16" s="23"/>
      <c r="CO16" s="23"/>
      <c r="CP16" s="23"/>
      <c r="CQ16" s="23"/>
      <c r="CR16" s="23"/>
      <c r="CS16" s="23"/>
      <c r="CT16" s="23"/>
      <c r="CU16" s="23"/>
      <c r="CV16" s="23"/>
      <c r="CW16" s="23"/>
      <c r="CX16" s="23"/>
      <c r="CY16" s="23"/>
      <c r="CZ16" s="23"/>
      <c r="DA16" s="23"/>
      <c r="DB16" s="23"/>
      <c r="DC16" s="23"/>
      <c r="DD16" s="23"/>
      <c r="DE16" s="23"/>
      <c r="DF16" s="23"/>
      <c r="DG16" s="23"/>
      <c r="DH16" s="23"/>
      <c r="DI16" s="23"/>
      <c r="DJ16" s="23"/>
      <c r="DK16" s="23"/>
      <c r="DL16" s="23"/>
      <c r="DM16" s="23"/>
      <c r="DN16" s="23"/>
      <c r="DO16" s="23"/>
      <c r="DP16" s="23"/>
      <c r="DQ16" s="23"/>
      <c r="DR16" s="23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122">
        <v>150</v>
      </c>
      <c r="GI16" s="23"/>
      <c r="GJ16" s="23"/>
      <c r="GK16" s="23"/>
      <c r="GL16" s="23" t="s">
        <v>1283</v>
      </c>
      <c r="GM16" s="23"/>
      <c r="GN16" s="87" t="s">
        <v>2964</v>
      </c>
      <c r="GO16" s="87"/>
      <c r="GP16" s="23"/>
      <c r="GQ16"/>
      <c r="GR16"/>
      <c r="GS16"/>
      <c r="GT16"/>
      <c r="GU16" s="32"/>
      <c r="GV16"/>
      <c r="GW16"/>
      <c r="GX16" s="32"/>
      <c r="GY16" s="32"/>
      <c r="GZ16" s="85"/>
      <c r="HA16" s="85"/>
      <c r="HB16" s="85"/>
      <c r="HC16" s="85"/>
      <c r="HD16" s="23"/>
      <c r="HE16" s="23"/>
      <c r="HF16" s="23"/>
      <c r="HG16" s="23"/>
      <c r="HH16" s="23"/>
      <c r="HI16" s="23"/>
    </row>
    <row r="17" spans="1:217" ht="12.5">
      <c r="A17" s="35" t="str">
        <f t="shared" si="0"/>
        <v/>
      </c>
      <c r="B17" s="34"/>
      <c r="C17" s="34"/>
      <c r="D17" s="119"/>
      <c r="E17" s="44"/>
      <c r="F17" s="44"/>
      <c r="G17" s="119"/>
      <c r="H17" s="44"/>
      <c r="I17" s="45"/>
      <c r="J17" s="44"/>
      <c r="K17" s="36"/>
      <c r="L17" s="99"/>
      <c r="M17" s="99"/>
      <c r="N17" s="108" t="str">
        <f t="shared" si="1"/>
        <v/>
      </c>
      <c r="O17" s="46"/>
      <c r="P17" s="113" t="str">
        <f t="shared" si="2"/>
        <v/>
      </c>
      <c r="Q17" s="46"/>
      <c r="R17" s="124" t="str">
        <f t="shared" si="3"/>
        <v/>
      </c>
      <c r="S17" s="37"/>
      <c r="T17" s="38" t="str">
        <f t="shared" si="4"/>
        <v/>
      </c>
      <c r="U17" s="102"/>
      <c r="V17" s="92">
        <f t="shared" si="5"/>
        <v>1</v>
      </c>
      <c r="W17" s="23" t="b">
        <f t="shared" si="6"/>
        <v>0</v>
      </c>
      <c r="X17" s="23"/>
      <c r="Y17" s="23"/>
      <c r="GB17" s="105" t="s">
        <v>2967</v>
      </c>
      <c r="GN17" s="87"/>
      <c r="GO17" s="87"/>
      <c r="GQ17"/>
      <c r="GT17"/>
      <c r="GV17"/>
      <c r="GW17"/>
      <c r="GX17"/>
      <c r="GY17" s="23"/>
      <c r="GZ17" s="85"/>
      <c r="HA17" s="85"/>
      <c r="HB17" s="85"/>
      <c r="HC17" s="85"/>
      <c r="HD17" s="23"/>
      <c r="HE17" s="23"/>
      <c r="HF17" s="23"/>
      <c r="HG17" s="23"/>
      <c r="HH17" s="23"/>
      <c r="HI17" s="23"/>
    </row>
    <row r="18" spans="1:217" ht="12.5">
      <c r="A18" s="35" t="str">
        <f t="shared" si="0"/>
        <v/>
      </c>
      <c r="B18" s="36"/>
      <c r="C18" s="36"/>
      <c r="D18" s="119"/>
      <c r="E18" s="44"/>
      <c r="F18" s="44"/>
      <c r="G18" s="119"/>
      <c r="H18" s="44"/>
      <c r="I18" s="45"/>
      <c r="J18" s="44"/>
      <c r="K18" s="36"/>
      <c r="L18" s="99"/>
      <c r="M18" s="99"/>
      <c r="N18" s="108" t="str">
        <f t="shared" si="1"/>
        <v/>
      </c>
      <c r="O18" s="46"/>
      <c r="P18" s="113" t="str">
        <f t="shared" si="2"/>
        <v/>
      </c>
      <c r="Q18" s="46"/>
      <c r="R18" s="124" t="str">
        <f t="shared" si="3"/>
        <v/>
      </c>
      <c r="S18" s="37"/>
      <c r="T18" s="38" t="str">
        <f t="shared" si="4"/>
        <v/>
      </c>
      <c r="U18" s="102"/>
      <c r="V18" s="92">
        <f t="shared" si="5"/>
        <v>1</v>
      </c>
      <c r="W18" s="23" t="b">
        <f t="shared" si="6"/>
        <v>0</v>
      </c>
      <c r="X18" s="23"/>
      <c r="Y18" s="23"/>
      <c r="GB18" s="111" t="s">
        <v>2976</v>
      </c>
      <c r="GC18" s="9">
        <v>180</v>
      </c>
      <c r="GD18" s="111" t="s">
        <v>2969</v>
      </c>
      <c r="GL18" s="105" t="s">
        <v>2959</v>
      </c>
      <c r="GN18" s="87"/>
      <c r="GO18" s="87"/>
      <c r="GQ18"/>
      <c r="GT18"/>
      <c r="GV18"/>
      <c r="GW18"/>
      <c r="GX18"/>
      <c r="GZ18" s="85"/>
      <c r="HA18" s="85"/>
      <c r="HB18" s="85"/>
      <c r="HC18" s="85"/>
      <c r="HD18" s="23"/>
      <c r="HE18" s="23"/>
      <c r="HF18" s="23"/>
      <c r="HG18" s="23"/>
      <c r="HH18" s="23"/>
      <c r="HI18" s="23"/>
    </row>
    <row r="19" spans="1:217" ht="12.5">
      <c r="A19" s="35" t="str">
        <f t="shared" si="0"/>
        <v/>
      </c>
      <c r="B19" s="36"/>
      <c r="C19" s="36"/>
      <c r="D19" s="119"/>
      <c r="E19" s="44"/>
      <c r="F19" s="44"/>
      <c r="G19" s="119"/>
      <c r="H19" s="44"/>
      <c r="I19" s="45"/>
      <c r="J19" s="44"/>
      <c r="K19" s="36"/>
      <c r="L19" s="99"/>
      <c r="M19" s="99"/>
      <c r="N19" s="108" t="str">
        <f t="shared" si="1"/>
        <v/>
      </c>
      <c r="O19" s="46"/>
      <c r="P19" s="113" t="str">
        <f t="shared" si="2"/>
        <v/>
      </c>
      <c r="Q19" s="46"/>
      <c r="R19" s="124" t="str">
        <f t="shared" si="3"/>
        <v/>
      </c>
      <c r="S19" s="37"/>
      <c r="T19" s="38" t="str">
        <f t="shared" si="4"/>
        <v/>
      </c>
      <c r="U19" s="102"/>
      <c r="V19" s="92">
        <f t="shared" si="5"/>
        <v>1</v>
      </c>
      <c r="W19" s="23" t="b">
        <f t="shared" si="6"/>
        <v>0</v>
      </c>
      <c r="X19" s="23"/>
      <c r="Y19" s="23"/>
      <c r="GB19" s="111" t="s">
        <v>2973</v>
      </c>
      <c r="GC19" s="9">
        <v>275</v>
      </c>
      <c r="GD19" s="111" t="s">
        <v>2970</v>
      </c>
      <c r="GL19" s="9" t="s">
        <v>2960</v>
      </c>
      <c r="GN19" s="87"/>
      <c r="GO19" s="87"/>
      <c r="GQ19"/>
      <c r="GT19"/>
      <c r="GU19" s="23"/>
      <c r="GV19"/>
      <c r="GW19"/>
      <c r="GX19"/>
      <c r="GZ19" s="85"/>
      <c r="HA19" s="85"/>
      <c r="HB19" s="85"/>
      <c r="HC19" s="85"/>
      <c r="HD19" s="23"/>
      <c r="HE19" s="23"/>
      <c r="HF19" s="23"/>
      <c r="HG19" s="23"/>
      <c r="HH19" s="23"/>
      <c r="HI19" s="23"/>
    </row>
    <row r="20" spans="1:217" s="26" customFormat="1" ht="12.5">
      <c r="A20" s="35" t="str">
        <f t="shared" si="0"/>
        <v/>
      </c>
      <c r="B20" s="36"/>
      <c r="C20" s="36"/>
      <c r="D20" s="119"/>
      <c r="E20" s="44"/>
      <c r="F20" s="44"/>
      <c r="G20" s="119"/>
      <c r="H20" s="44"/>
      <c r="I20" s="45"/>
      <c r="J20" s="44"/>
      <c r="K20" s="36"/>
      <c r="L20" s="99"/>
      <c r="M20" s="99"/>
      <c r="N20" s="108" t="str">
        <f t="shared" si="1"/>
        <v/>
      </c>
      <c r="O20" s="46"/>
      <c r="P20" s="113" t="str">
        <f t="shared" si="2"/>
        <v/>
      </c>
      <c r="Q20" s="46"/>
      <c r="R20" s="124" t="str">
        <f t="shared" si="3"/>
        <v/>
      </c>
      <c r="S20" s="37"/>
      <c r="T20" s="38" t="str">
        <f t="shared" si="4"/>
        <v/>
      </c>
      <c r="U20" s="102"/>
      <c r="V20" s="92">
        <f t="shared" si="5"/>
        <v>1</v>
      </c>
      <c r="W20" s="23" t="b">
        <f t="shared" si="6"/>
        <v>0</v>
      </c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23"/>
      <c r="AN20" s="23"/>
      <c r="AO20" s="23"/>
      <c r="AP20" s="23"/>
      <c r="AQ20" s="23"/>
      <c r="AR20" s="23"/>
      <c r="AS20" s="23"/>
      <c r="AT20" s="23"/>
      <c r="AU20" s="23"/>
      <c r="AV20" s="23"/>
      <c r="AW20" s="23"/>
      <c r="AX20" s="23"/>
      <c r="AY20" s="23"/>
      <c r="AZ20" s="23"/>
      <c r="BA20" s="23"/>
      <c r="BB20" s="23"/>
      <c r="BC20" s="23"/>
      <c r="BD20" s="23"/>
      <c r="BE20" s="23"/>
      <c r="BF20" s="23"/>
      <c r="BG20" s="23"/>
      <c r="BH20" s="23"/>
      <c r="BI20" s="23"/>
      <c r="BJ20" s="23"/>
      <c r="BK20" s="23"/>
      <c r="BL20" s="23"/>
      <c r="BM20" s="23"/>
      <c r="BN20" s="23"/>
      <c r="BO20" s="23"/>
      <c r="BP20" s="23"/>
      <c r="BQ20" s="23"/>
      <c r="BR20" s="23"/>
      <c r="BS20" s="23"/>
      <c r="BT20" s="23"/>
      <c r="BU20" s="23"/>
      <c r="BV20" s="23"/>
      <c r="BW20" s="23"/>
      <c r="BX20" s="23"/>
      <c r="BY20" s="23"/>
      <c r="BZ20" s="23"/>
      <c r="CA20" s="23"/>
      <c r="CB20" s="23"/>
      <c r="CC20" s="23"/>
      <c r="CD20" s="23"/>
      <c r="CE20" s="23"/>
      <c r="CF20" s="23"/>
      <c r="CG20" s="23"/>
      <c r="CH20" s="23"/>
      <c r="CI20" s="23"/>
      <c r="CJ20" s="23"/>
      <c r="CK20" s="23"/>
      <c r="CL20" s="23"/>
      <c r="CM20" s="23"/>
      <c r="CN20" s="23"/>
      <c r="CO20" s="23"/>
      <c r="CP20" s="23"/>
      <c r="CQ20" s="23"/>
      <c r="CR20" s="23"/>
      <c r="CS20" s="23"/>
      <c r="CT20" s="23"/>
      <c r="CU20" s="23"/>
      <c r="CV20" s="23"/>
      <c r="CW20" s="23"/>
      <c r="CX20" s="23"/>
      <c r="CY20" s="23"/>
      <c r="CZ20" s="23"/>
      <c r="DA20" s="23"/>
      <c r="DB20" s="23"/>
      <c r="DC20" s="23"/>
      <c r="DD20" s="23"/>
      <c r="DE20" s="23"/>
      <c r="DF20" s="23"/>
      <c r="DG20" s="23"/>
      <c r="DH20" s="23"/>
      <c r="DI20" s="23"/>
      <c r="DJ20" s="23"/>
      <c r="DK20" s="23"/>
      <c r="DL20" s="23"/>
      <c r="DM20" s="23"/>
      <c r="DN20" s="23"/>
      <c r="DO20" s="23"/>
      <c r="DP20" s="23"/>
      <c r="DQ20" s="23"/>
      <c r="DR20" s="23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111" t="s">
        <v>2974</v>
      </c>
      <c r="GC20" s="23">
        <v>360</v>
      </c>
      <c r="GD20" s="111" t="s">
        <v>2971</v>
      </c>
      <c r="GE20" s="23"/>
      <c r="GF20" s="23"/>
      <c r="GG20" s="23"/>
      <c r="GH20" s="23"/>
      <c r="GI20" s="23"/>
      <c r="GJ20" s="23"/>
      <c r="GK20" s="23"/>
      <c r="GL20" s="23" t="s">
        <v>2961</v>
      </c>
      <c r="GM20" s="23"/>
      <c r="GN20" s="87"/>
      <c r="GO20" s="87"/>
      <c r="GP20" s="23"/>
      <c r="GQ20"/>
      <c r="GR20"/>
      <c r="GS20"/>
      <c r="GT20"/>
      <c r="GU20" s="32"/>
      <c r="GV20"/>
      <c r="GW20"/>
      <c r="GX20"/>
      <c r="GY20" s="32"/>
      <c r="GZ20" s="85"/>
      <c r="HA20" s="85"/>
      <c r="HB20" s="85"/>
      <c r="HC20" s="85"/>
      <c r="HD20" s="23"/>
      <c r="HE20" s="23"/>
      <c r="HF20" s="23"/>
      <c r="HG20" s="23"/>
      <c r="HH20" s="23"/>
      <c r="HI20" s="23"/>
    </row>
    <row r="21" spans="1:217" ht="12.5">
      <c r="A21" s="35" t="str">
        <f t="shared" si="0"/>
        <v/>
      </c>
      <c r="B21" s="34"/>
      <c r="C21" s="34"/>
      <c r="D21" s="119"/>
      <c r="E21" s="44"/>
      <c r="F21" s="44"/>
      <c r="G21" s="119"/>
      <c r="H21" s="44"/>
      <c r="I21" s="45"/>
      <c r="J21" s="44"/>
      <c r="K21" s="36"/>
      <c r="L21" s="99"/>
      <c r="M21" s="99"/>
      <c r="N21" s="108" t="str">
        <f t="shared" si="1"/>
        <v/>
      </c>
      <c r="O21" s="46"/>
      <c r="P21" s="113" t="str">
        <f t="shared" si="2"/>
        <v/>
      </c>
      <c r="Q21" s="46"/>
      <c r="R21" s="124" t="str">
        <f t="shared" si="3"/>
        <v/>
      </c>
      <c r="S21" s="37"/>
      <c r="T21" s="38" t="str">
        <f t="shared" si="4"/>
        <v/>
      </c>
      <c r="U21" s="102"/>
      <c r="V21" s="92">
        <f t="shared" si="5"/>
        <v>1</v>
      </c>
      <c r="W21" s="23" t="b">
        <f t="shared" si="6"/>
        <v>0</v>
      </c>
      <c r="X21" s="23"/>
      <c r="Y21" s="23"/>
      <c r="GB21" s="111" t="s">
        <v>2975</v>
      </c>
      <c r="GC21" s="9">
        <v>530</v>
      </c>
      <c r="GD21" s="111" t="s">
        <v>2972</v>
      </c>
      <c r="GL21" s="9" t="s">
        <v>3032</v>
      </c>
      <c r="GN21" s="87"/>
      <c r="GO21" s="87"/>
      <c r="GQ21"/>
      <c r="GT21"/>
      <c r="GV21"/>
      <c r="GW21"/>
      <c r="GX21"/>
      <c r="GY21" s="23"/>
      <c r="GZ21" s="85"/>
      <c r="HA21" s="85"/>
      <c r="HB21" s="85"/>
      <c r="HC21" s="85"/>
      <c r="HD21" s="23"/>
      <c r="HE21" s="23"/>
      <c r="HF21" s="23"/>
      <c r="HG21" s="23"/>
      <c r="HH21" s="23"/>
      <c r="HI21" s="23"/>
    </row>
    <row r="22" spans="1:217" ht="12.5">
      <c r="A22" s="35" t="str">
        <f t="shared" si="0"/>
        <v/>
      </c>
      <c r="B22" s="36"/>
      <c r="C22" s="36"/>
      <c r="D22" s="119"/>
      <c r="E22" s="44"/>
      <c r="F22" s="44"/>
      <c r="G22" s="119"/>
      <c r="H22" s="44"/>
      <c r="I22" s="45"/>
      <c r="J22" s="44"/>
      <c r="K22" s="36"/>
      <c r="L22" s="99"/>
      <c r="M22" s="99"/>
      <c r="N22" s="108" t="str">
        <f t="shared" si="1"/>
        <v/>
      </c>
      <c r="O22" s="46"/>
      <c r="P22" s="113" t="str">
        <f t="shared" si="2"/>
        <v/>
      </c>
      <c r="Q22" s="46"/>
      <c r="R22" s="124" t="str">
        <f t="shared" si="3"/>
        <v/>
      </c>
      <c r="S22" s="37"/>
      <c r="T22" s="38" t="str">
        <f t="shared" si="4"/>
        <v/>
      </c>
      <c r="U22" s="102"/>
      <c r="V22" s="92">
        <f t="shared" si="5"/>
        <v>1</v>
      </c>
      <c r="W22" s="23" t="b">
        <f t="shared" si="6"/>
        <v>0</v>
      </c>
      <c r="X22" s="23"/>
      <c r="Y22" s="23"/>
      <c r="GB22" s="111"/>
      <c r="GD22" s="112"/>
      <c r="GN22" s="87"/>
      <c r="GO22" s="87"/>
      <c r="GQ22"/>
      <c r="GT22"/>
      <c r="GV22"/>
      <c r="GW22"/>
      <c r="GX22"/>
      <c r="GZ22" s="85"/>
      <c r="HA22" s="85"/>
      <c r="HB22" s="85"/>
      <c r="HC22" s="85"/>
      <c r="HD22" s="23"/>
      <c r="HE22" s="23"/>
      <c r="HG22" s="23"/>
      <c r="HH22" s="23"/>
      <c r="HI22" s="23"/>
    </row>
    <row r="23" spans="1:217" ht="12.5">
      <c r="A23" s="35" t="str">
        <f t="shared" si="0"/>
        <v/>
      </c>
      <c r="B23" s="36"/>
      <c r="C23" s="36"/>
      <c r="D23" s="119"/>
      <c r="E23" s="44"/>
      <c r="F23" s="44"/>
      <c r="G23" s="119"/>
      <c r="H23" s="44"/>
      <c r="I23" s="45"/>
      <c r="J23" s="44"/>
      <c r="K23" s="36"/>
      <c r="L23" s="99"/>
      <c r="M23" s="99"/>
      <c r="N23" s="108" t="str">
        <f t="shared" si="1"/>
        <v/>
      </c>
      <c r="O23" s="46"/>
      <c r="P23" s="113" t="str">
        <f t="shared" si="2"/>
        <v/>
      </c>
      <c r="Q23" s="46"/>
      <c r="R23" s="124" t="str">
        <f t="shared" si="3"/>
        <v/>
      </c>
      <c r="S23" s="37"/>
      <c r="T23" s="38" t="str">
        <f t="shared" si="4"/>
        <v/>
      </c>
      <c r="U23" s="102"/>
      <c r="V23" s="92">
        <f t="shared" si="5"/>
        <v>1</v>
      </c>
      <c r="W23" s="23" t="b">
        <f t="shared" si="6"/>
        <v>0</v>
      </c>
      <c r="X23" s="23"/>
      <c r="Y23" s="23"/>
      <c r="GN23" s="87"/>
      <c r="GO23" s="87"/>
      <c r="GQ23"/>
      <c r="GT23"/>
      <c r="GV23"/>
      <c r="GW23"/>
      <c r="GX23"/>
      <c r="GZ23" s="85"/>
      <c r="HA23" s="85"/>
      <c r="HB23" s="85"/>
      <c r="HC23" s="85"/>
      <c r="HD23" s="23"/>
      <c r="HE23" s="23"/>
      <c r="HG23" s="23"/>
      <c r="HH23" s="23"/>
      <c r="HI23" s="23"/>
    </row>
    <row r="24" spans="1:217" ht="12.5">
      <c r="A24" s="35" t="str">
        <f t="shared" si="0"/>
        <v/>
      </c>
      <c r="B24" s="36"/>
      <c r="C24" s="36"/>
      <c r="D24" s="119"/>
      <c r="E24" s="44"/>
      <c r="F24" s="44"/>
      <c r="G24" s="119"/>
      <c r="H24" s="44"/>
      <c r="I24" s="45"/>
      <c r="J24" s="44"/>
      <c r="K24" s="36"/>
      <c r="L24" s="99"/>
      <c r="M24" s="99"/>
      <c r="N24" s="108" t="str">
        <f t="shared" si="1"/>
        <v/>
      </c>
      <c r="O24" s="46"/>
      <c r="P24" s="113" t="str">
        <f t="shared" si="2"/>
        <v/>
      </c>
      <c r="Q24" s="46"/>
      <c r="R24" s="124" t="str">
        <f t="shared" si="3"/>
        <v/>
      </c>
      <c r="S24" s="37"/>
      <c r="T24" s="38" t="str">
        <f t="shared" si="4"/>
        <v/>
      </c>
      <c r="U24" s="102"/>
      <c r="V24" s="92">
        <f t="shared" si="5"/>
        <v>1</v>
      </c>
      <c r="W24" s="23" t="b">
        <f t="shared" si="6"/>
        <v>0</v>
      </c>
      <c r="X24" s="23"/>
      <c r="Y24" s="23"/>
      <c r="GB24" s="105" t="s">
        <v>3026</v>
      </c>
      <c r="GN24" s="87"/>
      <c r="GO24" s="87"/>
      <c r="GQ24"/>
      <c r="GT24"/>
      <c r="GV24"/>
      <c r="GW24"/>
      <c r="GX24"/>
      <c r="GZ24" s="85"/>
      <c r="HA24" s="85"/>
      <c r="HB24" s="85"/>
      <c r="HC24" s="85"/>
      <c r="HD24" s="23"/>
      <c r="HE24" s="23"/>
      <c r="HG24" s="23"/>
      <c r="HH24" s="23"/>
      <c r="HI24" s="23"/>
    </row>
    <row r="25" spans="1:217" ht="12.5">
      <c r="A25" s="35" t="str">
        <f t="shared" si="0"/>
        <v/>
      </c>
      <c r="B25" s="36"/>
      <c r="C25" s="36"/>
      <c r="D25" s="119"/>
      <c r="E25" s="44"/>
      <c r="F25" s="44"/>
      <c r="G25" s="119"/>
      <c r="H25" s="44"/>
      <c r="I25" s="45"/>
      <c r="J25" s="44"/>
      <c r="K25" s="36"/>
      <c r="L25" s="99"/>
      <c r="M25" s="99"/>
      <c r="N25" s="108" t="str">
        <f t="shared" si="1"/>
        <v/>
      </c>
      <c r="O25" s="46"/>
      <c r="P25" s="113" t="str">
        <f t="shared" si="2"/>
        <v/>
      </c>
      <c r="Q25" s="46"/>
      <c r="R25" s="124" t="str">
        <f t="shared" si="3"/>
        <v/>
      </c>
      <c r="S25" s="37"/>
      <c r="T25" s="38" t="str">
        <f t="shared" si="4"/>
        <v/>
      </c>
      <c r="U25" s="102"/>
      <c r="V25" s="92">
        <f t="shared" si="5"/>
        <v>1</v>
      </c>
      <c r="W25" s="23" t="b">
        <f t="shared" si="6"/>
        <v>0</v>
      </c>
      <c r="X25" s="23"/>
      <c r="Y25" s="23"/>
      <c r="GB25" s="9" t="s">
        <v>3058</v>
      </c>
      <c r="GN25" s="88"/>
      <c r="GO25" s="88"/>
      <c r="GQ25"/>
      <c r="GT25"/>
      <c r="GV25"/>
      <c r="GW25"/>
      <c r="GX25"/>
      <c r="GZ25" s="85"/>
      <c r="HA25" s="85"/>
      <c r="HB25" s="85"/>
      <c r="HC25" s="85"/>
      <c r="HG25" s="23"/>
      <c r="HH25" s="23"/>
      <c r="HI25" s="23"/>
    </row>
    <row r="26" spans="1:217" ht="12.5">
      <c r="A26" s="35" t="str">
        <f t="shared" si="0"/>
        <v/>
      </c>
      <c r="B26" s="36"/>
      <c r="C26" s="36"/>
      <c r="D26" s="119"/>
      <c r="E26" s="44"/>
      <c r="F26" s="44"/>
      <c r="G26" s="119"/>
      <c r="H26" s="44"/>
      <c r="I26" s="45"/>
      <c r="J26" s="44"/>
      <c r="K26" s="36"/>
      <c r="L26" s="99"/>
      <c r="M26" s="99"/>
      <c r="N26" s="108" t="str">
        <f t="shared" si="1"/>
        <v/>
      </c>
      <c r="O26" s="46"/>
      <c r="P26" s="113" t="str">
        <f t="shared" si="2"/>
        <v/>
      </c>
      <c r="Q26" s="46"/>
      <c r="R26" s="124" t="str">
        <f t="shared" si="3"/>
        <v/>
      </c>
      <c r="S26" s="37"/>
      <c r="T26" s="38" t="str">
        <f t="shared" si="4"/>
        <v/>
      </c>
      <c r="U26" s="102"/>
      <c r="V26" s="92">
        <f t="shared" si="5"/>
        <v>1</v>
      </c>
      <c r="W26" s="23" t="b">
        <f t="shared" si="6"/>
        <v>0</v>
      </c>
      <c r="X26" s="23"/>
      <c r="Y26" s="23"/>
      <c r="GB26" s="9" t="s">
        <v>3059</v>
      </c>
      <c r="GN26" s="87"/>
      <c r="GO26" s="87"/>
      <c r="GQ26"/>
      <c r="GT26"/>
      <c r="GV26"/>
      <c r="GW26"/>
      <c r="GX26"/>
      <c r="GZ26" s="86"/>
      <c r="HA26" s="86"/>
      <c r="HB26" s="86"/>
      <c r="HC26" s="86"/>
      <c r="HI26" s="23"/>
    </row>
    <row r="27" spans="1:217" ht="12.5">
      <c r="A27" s="35" t="str">
        <f t="shared" si="0"/>
        <v/>
      </c>
      <c r="B27" s="36"/>
      <c r="C27" s="36"/>
      <c r="D27" s="119"/>
      <c r="E27" s="44"/>
      <c r="F27" s="44"/>
      <c r="G27" s="119"/>
      <c r="H27" s="44"/>
      <c r="I27" s="45"/>
      <c r="J27" s="44"/>
      <c r="K27" s="36"/>
      <c r="L27" s="99"/>
      <c r="M27" s="99"/>
      <c r="N27" s="108" t="str">
        <f t="shared" si="1"/>
        <v/>
      </c>
      <c r="O27" s="46"/>
      <c r="P27" s="113" t="str">
        <f t="shared" si="2"/>
        <v/>
      </c>
      <c r="Q27" s="46"/>
      <c r="R27" s="124" t="str">
        <f t="shared" si="3"/>
        <v/>
      </c>
      <c r="S27" s="37"/>
      <c r="T27" s="38" t="str">
        <f t="shared" si="4"/>
        <v/>
      </c>
      <c r="U27" s="102"/>
      <c r="V27" s="92">
        <f t="shared" si="5"/>
        <v>1</v>
      </c>
      <c r="W27" s="23" t="b">
        <f t="shared" si="6"/>
        <v>0</v>
      </c>
      <c r="X27" s="23"/>
      <c r="Y27" s="23"/>
      <c r="GB27" s="9" t="s">
        <v>3056</v>
      </c>
      <c r="GN27" s="87"/>
      <c r="GO27" s="87"/>
      <c r="GQ27"/>
      <c r="GT27"/>
      <c r="GV27"/>
      <c r="GW27"/>
      <c r="GX27"/>
      <c r="GZ27" s="86"/>
      <c r="HA27" s="86"/>
      <c r="HB27" s="86"/>
      <c r="HC27" s="86"/>
      <c r="HI27" s="23"/>
    </row>
    <row r="28" spans="1:217" ht="12.5">
      <c r="A28" s="35" t="str">
        <f t="shared" si="0"/>
        <v/>
      </c>
      <c r="B28" s="36"/>
      <c r="C28" s="36"/>
      <c r="D28" s="119"/>
      <c r="E28" s="44"/>
      <c r="F28" s="44"/>
      <c r="G28" s="119"/>
      <c r="H28" s="44"/>
      <c r="I28" s="45"/>
      <c r="J28" s="44"/>
      <c r="K28" s="36"/>
      <c r="L28" s="99"/>
      <c r="M28" s="99"/>
      <c r="N28" s="108" t="str">
        <f t="shared" si="1"/>
        <v/>
      </c>
      <c r="O28" s="46"/>
      <c r="P28" s="113" t="str">
        <f t="shared" si="2"/>
        <v/>
      </c>
      <c r="Q28" s="46"/>
      <c r="R28" s="124" t="str">
        <f t="shared" si="3"/>
        <v/>
      </c>
      <c r="S28" s="37"/>
      <c r="T28" s="38" t="str">
        <f t="shared" si="4"/>
        <v/>
      </c>
      <c r="U28" s="102"/>
      <c r="V28" s="92">
        <f t="shared" si="5"/>
        <v>1</v>
      </c>
      <c r="W28" s="23" t="b">
        <f t="shared" si="6"/>
        <v>0</v>
      </c>
      <c r="X28" s="23"/>
      <c r="Y28" s="23"/>
      <c r="GN28" s="87"/>
      <c r="GO28" s="87"/>
      <c r="GQ28"/>
      <c r="GT28"/>
      <c r="GV28"/>
      <c r="GW28"/>
      <c r="GX28"/>
      <c r="GZ28" s="86"/>
      <c r="HA28" s="31"/>
      <c r="HB28" s="31"/>
      <c r="HC28" s="31"/>
    </row>
    <row r="29" spans="1:217" ht="12.5">
      <c r="A29" s="35" t="str">
        <f t="shared" si="0"/>
        <v/>
      </c>
      <c r="B29" s="36"/>
      <c r="C29" s="36"/>
      <c r="D29" s="119"/>
      <c r="E29" s="44"/>
      <c r="F29" s="44"/>
      <c r="G29" s="119"/>
      <c r="H29" s="44"/>
      <c r="I29" s="45"/>
      <c r="J29" s="44"/>
      <c r="K29" s="36"/>
      <c r="L29" s="99"/>
      <c r="M29" s="99"/>
      <c r="N29" s="108" t="str">
        <f t="shared" si="1"/>
        <v/>
      </c>
      <c r="O29" s="46"/>
      <c r="P29" s="113" t="str">
        <f t="shared" si="2"/>
        <v/>
      </c>
      <c r="Q29" s="46"/>
      <c r="R29" s="124" t="str">
        <f t="shared" si="3"/>
        <v/>
      </c>
      <c r="S29" s="37"/>
      <c r="T29" s="38" t="str">
        <f t="shared" si="4"/>
        <v/>
      </c>
      <c r="U29" s="102"/>
      <c r="V29" s="92">
        <f t="shared" si="5"/>
        <v>1</v>
      </c>
      <c r="W29" s="23" t="b">
        <f t="shared" si="6"/>
        <v>0</v>
      </c>
      <c r="X29" s="23"/>
      <c r="Y29" s="23"/>
      <c r="GN29" s="87"/>
      <c r="GO29" s="87"/>
      <c r="GT29"/>
      <c r="GV29"/>
      <c r="GW29"/>
      <c r="GX29"/>
      <c r="GZ29" s="86"/>
      <c r="HA29" s="31"/>
      <c r="HB29" s="31"/>
      <c r="HC29" s="31"/>
    </row>
    <row r="30" spans="1:217" ht="12.5">
      <c r="A30" s="35" t="str">
        <f t="shared" si="0"/>
        <v/>
      </c>
      <c r="B30" s="36"/>
      <c r="C30" s="36"/>
      <c r="D30" s="119"/>
      <c r="E30" s="44"/>
      <c r="F30" s="44"/>
      <c r="G30" s="119"/>
      <c r="H30" s="44"/>
      <c r="I30" s="45"/>
      <c r="J30" s="44"/>
      <c r="K30" s="36"/>
      <c r="L30" s="99"/>
      <c r="M30" s="99"/>
      <c r="N30" s="108" t="str">
        <f t="shared" si="1"/>
        <v/>
      </c>
      <c r="O30" s="46"/>
      <c r="P30" s="113" t="str">
        <f t="shared" si="2"/>
        <v/>
      </c>
      <c r="Q30" s="46"/>
      <c r="R30" s="124" t="str">
        <f t="shared" si="3"/>
        <v/>
      </c>
      <c r="S30" s="37"/>
      <c r="T30" s="38" t="str">
        <f t="shared" si="4"/>
        <v/>
      </c>
      <c r="U30" s="102"/>
      <c r="V30" s="92">
        <f t="shared" si="5"/>
        <v>1</v>
      </c>
      <c r="W30" s="23" t="b">
        <f t="shared" si="6"/>
        <v>0</v>
      </c>
      <c r="X30" s="23"/>
      <c r="Y30" s="23"/>
      <c r="GN30" s="87"/>
      <c r="GO30" s="87"/>
      <c r="GT30"/>
      <c r="GV30"/>
      <c r="GW30"/>
      <c r="GX30"/>
      <c r="GZ30" s="86"/>
      <c r="HA30" s="31"/>
      <c r="HB30" s="31"/>
      <c r="HC30" s="31"/>
    </row>
    <row r="31" spans="1:217" ht="12.5">
      <c r="A31" s="35" t="str">
        <f t="shared" si="0"/>
        <v/>
      </c>
      <c r="B31" s="36"/>
      <c r="C31" s="36"/>
      <c r="D31" s="119"/>
      <c r="E31" s="44"/>
      <c r="F31" s="44"/>
      <c r="G31" s="119"/>
      <c r="H31" s="44"/>
      <c r="I31" s="45"/>
      <c r="J31" s="44"/>
      <c r="K31" s="36"/>
      <c r="L31" s="99"/>
      <c r="M31" s="99"/>
      <c r="N31" s="108" t="str">
        <f t="shared" si="1"/>
        <v/>
      </c>
      <c r="O31" s="46"/>
      <c r="P31" s="113" t="str">
        <f t="shared" si="2"/>
        <v/>
      </c>
      <c r="Q31" s="46"/>
      <c r="R31" s="124" t="str">
        <f t="shared" si="3"/>
        <v/>
      </c>
      <c r="S31" s="37"/>
      <c r="T31" s="38" t="str">
        <f t="shared" si="4"/>
        <v/>
      </c>
      <c r="U31" s="102"/>
      <c r="V31" s="92">
        <f t="shared" si="5"/>
        <v>1</v>
      </c>
      <c r="W31" s="23" t="b">
        <f t="shared" si="6"/>
        <v>0</v>
      </c>
      <c r="X31" s="23"/>
      <c r="Y31" s="23"/>
      <c r="GN31" s="87"/>
      <c r="GO31" s="87"/>
      <c r="GQ31"/>
      <c r="GR31" s="9"/>
      <c r="GT31"/>
      <c r="GV31"/>
      <c r="GW31"/>
      <c r="GX31"/>
      <c r="GZ31" s="86"/>
      <c r="HA31" s="31"/>
      <c r="HB31" s="31"/>
      <c r="HC31" s="31"/>
    </row>
    <row r="32" spans="1:217" ht="12.5">
      <c r="A32" s="35" t="str">
        <f t="shared" si="0"/>
        <v/>
      </c>
      <c r="B32" s="36"/>
      <c r="C32" s="36"/>
      <c r="D32" s="119"/>
      <c r="E32" s="44"/>
      <c r="F32" s="44"/>
      <c r="G32" s="119"/>
      <c r="H32" s="44"/>
      <c r="I32" s="45"/>
      <c r="J32" s="44"/>
      <c r="K32" s="36"/>
      <c r="L32" s="99"/>
      <c r="M32" s="99"/>
      <c r="N32" s="108" t="str">
        <f t="shared" si="1"/>
        <v/>
      </c>
      <c r="O32" s="46"/>
      <c r="P32" s="113" t="str">
        <f t="shared" si="2"/>
        <v/>
      </c>
      <c r="Q32" s="46"/>
      <c r="R32" s="124" t="str">
        <f t="shared" si="3"/>
        <v/>
      </c>
      <c r="S32" s="37"/>
      <c r="T32" s="38" t="str">
        <f t="shared" si="4"/>
        <v/>
      </c>
      <c r="U32" s="102"/>
      <c r="V32" s="92">
        <f t="shared" si="5"/>
        <v>1</v>
      </c>
      <c r="W32" s="23" t="b">
        <f t="shared" si="6"/>
        <v>0</v>
      </c>
      <c r="X32" s="23"/>
      <c r="Y32" s="23"/>
      <c r="GN32" s="87"/>
      <c r="GO32" s="87"/>
      <c r="GQ32"/>
      <c r="GR32" s="9"/>
      <c r="GT32"/>
      <c r="GV32"/>
      <c r="GW32"/>
      <c r="GX32"/>
      <c r="GZ32" s="86"/>
      <c r="HA32" s="31"/>
      <c r="HB32" s="31"/>
      <c r="HC32" s="31"/>
    </row>
    <row r="33" spans="1:211" ht="12.5">
      <c r="A33" s="35" t="str">
        <f t="shared" si="0"/>
        <v/>
      </c>
      <c r="B33" s="36"/>
      <c r="C33" s="36"/>
      <c r="D33" s="119"/>
      <c r="E33" s="44"/>
      <c r="F33" s="44"/>
      <c r="G33" s="119"/>
      <c r="H33" s="44"/>
      <c r="I33" s="45"/>
      <c r="J33" s="44"/>
      <c r="K33" s="36"/>
      <c r="L33" s="99"/>
      <c r="M33" s="99"/>
      <c r="N33" s="108" t="str">
        <f t="shared" si="1"/>
        <v/>
      </c>
      <c r="O33" s="46"/>
      <c r="P33" s="113" t="str">
        <f t="shared" si="2"/>
        <v/>
      </c>
      <c r="Q33" s="46"/>
      <c r="R33" s="124" t="str">
        <f t="shared" si="3"/>
        <v/>
      </c>
      <c r="S33" s="37"/>
      <c r="T33" s="38" t="str">
        <f t="shared" si="4"/>
        <v/>
      </c>
      <c r="U33" s="102"/>
      <c r="V33" s="92">
        <f t="shared" si="5"/>
        <v>1</v>
      </c>
      <c r="W33" s="23" t="b">
        <f t="shared" si="6"/>
        <v>0</v>
      </c>
      <c r="GN33" s="87"/>
      <c r="GO33" s="87"/>
      <c r="GQ33"/>
      <c r="GR33" s="9"/>
      <c r="GT33"/>
      <c r="GV33"/>
      <c r="GW33"/>
      <c r="GX33"/>
      <c r="GZ33" s="86"/>
      <c r="HA33" s="31"/>
      <c r="HB33" s="31"/>
      <c r="HC33" s="31"/>
    </row>
    <row r="34" spans="1:211" ht="12.5">
      <c r="A34" s="35" t="str">
        <f t="shared" si="0"/>
        <v/>
      </c>
      <c r="B34" s="36"/>
      <c r="C34" s="36"/>
      <c r="D34" s="119"/>
      <c r="E34" s="44"/>
      <c r="F34" s="44"/>
      <c r="G34" s="119"/>
      <c r="H34" s="44"/>
      <c r="I34" s="45"/>
      <c r="J34" s="44"/>
      <c r="K34" s="36"/>
      <c r="L34" s="99"/>
      <c r="M34" s="99"/>
      <c r="N34" s="108" t="str">
        <f t="shared" si="1"/>
        <v/>
      </c>
      <c r="O34" s="46"/>
      <c r="P34" s="113" t="str">
        <f t="shared" si="2"/>
        <v/>
      </c>
      <c r="Q34" s="46"/>
      <c r="R34" s="124" t="str">
        <f t="shared" si="3"/>
        <v/>
      </c>
      <c r="S34" s="37"/>
      <c r="T34" s="38" t="str">
        <f t="shared" si="4"/>
        <v/>
      </c>
      <c r="U34" s="102"/>
      <c r="V34" s="92">
        <f t="shared" si="5"/>
        <v>1</v>
      </c>
      <c r="W34" s="23" t="b">
        <f t="shared" si="6"/>
        <v>0</v>
      </c>
      <c r="GN34" s="87"/>
      <c r="GO34" s="87"/>
      <c r="GQ34"/>
      <c r="GR34" s="9"/>
      <c r="GS34" s="32"/>
      <c r="GX34"/>
      <c r="GZ34" s="86"/>
      <c r="HA34" s="31"/>
      <c r="HB34" s="31"/>
      <c r="HC34" s="31"/>
    </row>
    <row r="35" spans="1:211" ht="12.5">
      <c r="A35" s="35" t="str">
        <f t="shared" si="0"/>
        <v/>
      </c>
      <c r="B35" s="36"/>
      <c r="C35" s="36"/>
      <c r="D35" s="119"/>
      <c r="E35" s="44"/>
      <c r="F35" s="44"/>
      <c r="G35" s="119"/>
      <c r="H35" s="44"/>
      <c r="I35" s="45"/>
      <c r="J35" s="44"/>
      <c r="K35" s="36"/>
      <c r="L35" s="99"/>
      <c r="M35" s="99"/>
      <c r="N35" s="108" t="str">
        <f t="shared" si="1"/>
        <v/>
      </c>
      <c r="O35" s="46"/>
      <c r="P35" s="113" t="str">
        <f t="shared" si="2"/>
        <v/>
      </c>
      <c r="Q35" s="46"/>
      <c r="R35" s="124" t="str">
        <f t="shared" si="3"/>
        <v/>
      </c>
      <c r="S35" s="37"/>
      <c r="T35" s="38" t="str">
        <f t="shared" si="4"/>
        <v/>
      </c>
      <c r="U35" s="102"/>
      <c r="V35" s="92">
        <f t="shared" si="5"/>
        <v>1</v>
      </c>
      <c r="W35" s="23" t="b">
        <f t="shared" si="6"/>
        <v>0</v>
      </c>
      <c r="GN35" s="87"/>
      <c r="GO35" s="87"/>
      <c r="GQ35"/>
      <c r="GR35" s="9"/>
      <c r="GS35" s="32"/>
      <c r="GZ35" s="86"/>
      <c r="HA35" s="31"/>
      <c r="HB35" s="31"/>
      <c r="HC35" s="31"/>
    </row>
    <row r="36" spans="1:211" ht="12.5">
      <c r="A36" s="35" t="str">
        <f t="shared" si="0"/>
        <v/>
      </c>
      <c r="B36" s="36"/>
      <c r="C36" s="36"/>
      <c r="D36" s="119"/>
      <c r="E36" s="44"/>
      <c r="F36" s="44"/>
      <c r="G36" s="119"/>
      <c r="H36" s="44"/>
      <c r="I36" s="45"/>
      <c r="J36" s="44"/>
      <c r="K36" s="36"/>
      <c r="L36" s="99"/>
      <c r="M36" s="99"/>
      <c r="N36" s="108" t="str">
        <f t="shared" si="1"/>
        <v/>
      </c>
      <c r="O36" s="46"/>
      <c r="P36" s="113" t="str">
        <f t="shared" si="2"/>
        <v/>
      </c>
      <c r="Q36" s="46"/>
      <c r="R36" s="124" t="str">
        <f t="shared" si="3"/>
        <v/>
      </c>
      <c r="S36" s="37"/>
      <c r="T36" s="38" t="str">
        <f t="shared" si="4"/>
        <v/>
      </c>
      <c r="U36" s="102"/>
      <c r="V36" s="92">
        <f t="shared" si="5"/>
        <v>1</v>
      </c>
      <c r="W36" s="23" t="b">
        <f t="shared" si="6"/>
        <v>0</v>
      </c>
      <c r="GN36" s="87"/>
      <c r="GO36" s="87"/>
      <c r="GQ36"/>
      <c r="GR36" s="9"/>
      <c r="GS36" s="9"/>
      <c r="GT36"/>
      <c r="GZ36" s="86"/>
      <c r="HA36" s="31"/>
      <c r="HB36" s="31"/>
      <c r="HC36" s="31"/>
    </row>
    <row r="37" spans="1:211" ht="12.5">
      <c r="A37" s="35" t="str">
        <f t="shared" si="0"/>
        <v/>
      </c>
      <c r="B37" s="36"/>
      <c r="C37" s="36"/>
      <c r="D37" s="119"/>
      <c r="E37" s="44"/>
      <c r="F37" s="44"/>
      <c r="G37" s="119"/>
      <c r="H37" s="44"/>
      <c r="I37" s="45"/>
      <c r="J37" s="44"/>
      <c r="K37" s="36"/>
      <c r="L37" s="99"/>
      <c r="M37" s="99"/>
      <c r="N37" s="108" t="str">
        <f t="shared" si="1"/>
        <v/>
      </c>
      <c r="O37" s="46"/>
      <c r="P37" s="113" t="str">
        <f t="shared" si="2"/>
        <v/>
      </c>
      <c r="Q37" s="46"/>
      <c r="R37" s="124" t="str">
        <f t="shared" si="3"/>
        <v/>
      </c>
      <c r="S37" s="37"/>
      <c r="T37" s="38" t="str">
        <f t="shared" si="4"/>
        <v/>
      </c>
      <c r="U37" s="102"/>
      <c r="V37" s="92">
        <f t="shared" si="5"/>
        <v>1</v>
      </c>
      <c r="W37" s="23" t="b">
        <f t="shared" si="6"/>
        <v>0</v>
      </c>
      <c r="GN37" s="87"/>
      <c r="GO37" s="87"/>
      <c r="GQ37"/>
      <c r="GR37" s="9"/>
      <c r="GT37"/>
      <c r="GZ37" s="86"/>
      <c r="HA37" s="31"/>
      <c r="HB37" s="31"/>
      <c r="HC37" s="31"/>
    </row>
    <row r="38" spans="1:211" ht="12.5">
      <c r="A38" s="35" t="str">
        <f t="shared" si="0"/>
        <v/>
      </c>
      <c r="B38" s="36"/>
      <c r="C38" s="36"/>
      <c r="D38" s="119"/>
      <c r="E38" s="44"/>
      <c r="F38" s="44"/>
      <c r="G38" s="119"/>
      <c r="H38" s="44"/>
      <c r="I38" s="45"/>
      <c r="J38" s="44"/>
      <c r="K38" s="36"/>
      <c r="L38" s="99"/>
      <c r="M38" s="99"/>
      <c r="N38" s="108" t="str">
        <f t="shared" si="1"/>
        <v/>
      </c>
      <c r="O38" s="46"/>
      <c r="P38" s="113" t="str">
        <f t="shared" si="2"/>
        <v/>
      </c>
      <c r="Q38" s="46"/>
      <c r="R38" s="124" t="str">
        <f t="shared" si="3"/>
        <v/>
      </c>
      <c r="S38" s="37"/>
      <c r="T38" s="38" t="str">
        <f t="shared" si="4"/>
        <v/>
      </c>
      <c r="U38" s="102"/>
      <c r="V38" s="92">
        <f t="shared" si="5"/>
        <v>1</v>
      </c>
      <c r="W38" s="23" t="b">
        <f t="shared" si="6"/>
        <v>0</v>
      </c>
      <c r="GN38" s="87"/>
      <c r="GO38" s="87"/>
      <c r="GQ38"/>
      <c r="GR38" s="9"/>
      <c r="GT38"/>
      <c r="GZ38" s="86"/>
      <c r="HA38" s="31"/>
      <c r="HB38" s="31"/>
      <c r="HC38" s="31"/>
    </row>
    <row r="39" spans="1:211" ht="12.5">
      <c r="A39" s="35" t="str">
        <f t="shared" si="0"/>
        <v/>
      </c>
      <c r="B39" s="36"/>
      <c r="C39" s="36"/>
      <c r="D39" s="119"/>
      <c r="E39" s="44"/>
      <c r="F39" s="44"/>
      <c r="G39" s="119"/>
      <c r="H39" s="44"/>
      <c r="I39" s="45"/>
      <c r="J39" s="44"/>
      <c r="K39" s="36"/>
      <c r="L39" s="99"/>
      <c r="M39" s="99"/>
      <c r="N39" s="108" t="str">
        <f t="shared" si="1"/>
        <v/>
      </c>
      <c r="O39" s="46"/>
      <c r="P39" s="113" t="str">
        <f t="shared" si="2"/>
        <v/>
      </c>
      <c r="Q39" s="46"/>
      <c r="R39" s="124" t="str">
        <f t="shared" si="3"/>
        <v/>
      </c>
      <c r="S39" s="37"/>
      <c r="T39" s="38" t="str">
        <f t="shared" si="4"/>
        <v/>
      </c>
      <c r="U39" s="102"/>
      <c r="V39" s="92">
        <f t="shared" si="5"/>
        <v>1</v>
      </c>
      <c r="W39" s="23" t="b">
        <f t="shared" si="6"/>
        <v>0</v>
      </c>
      <c r="GN39" s="87"/>
      <c r="GO39" s="87"/>
      <c r="GQ39"/>
      <c r="GR39" s="9"/>
      <c r="GT39"/>
      <c r="GZ39" s="86"/>
      <c r="HA39" s="31"/>
      <c r="HB39" s="31"/>
      <c r="HC39" s="31"/>
    </row>
    <row r="40" spans="1:211" ht="12.5">
      <c r="A40" s="35" t="str">
        <f t="shared" si="0"/>
        <v/>
      </c>
      <c r="B40" s="36"/>
      <c r="C40" s="36"/>
      <c r="D40" s="119"/>
      <c r="E40" s="44"/>
      <c r="F40" s="44"/>
      <c r="G40" s="119"/>
      <c r="H40" s="44"/>
      <c r="I40" s="45"/>
      <c r="J40" s="44"/>
      <c r="K40" s="36"/>
      <c r="L40" s="99"/>
      <c r="M40" s="99"/>
      <c r="N40" s="108" t="str">
        <f t="shared" si="1"/>
        <v/>
      </c>
      <c r="O40" s="46"/>
      <c r="P40" s="113" t="str">
        <f t="shared" si="2"/>
        <v/>
      </c>
      <c r="Q40" s="46"/>
      <c r="R40" s="124" t="str">
        <f t="shared" si="3"/>
        <v/>
      </c>
      <c r="S40" s="37"/>
      <c r="T40" s="38" t="str">
        <f t="shared" si="4"/>
        <v/>
      </c>
      <c r="U40" s="102"/>
      <c r="V40" s="92">
        <f t="shared" si="5"/>
        <v>1</v>
      </c>
      <c r="W40" s="23" t="b">
        <f t="shared" si="6"/>
        <v>0</v>
      </c>
      <c r="GN40" s="87"/>
      <c r="GO40" s="87"/>
      <c r="GQ40"/>
      <c r="GR40" s="9"/>
      <c r="GT40"/>
      <c r="GZ40" s="86"/>
      <c r="HA40" s="31"/>
      <c r="HB40" s="31"/>
      <c r="HC40" s="31"/>
    </row>
    <row r="41" spans="1:211" ht="12.5">
      <c r="A41" s="35" t="str">
        <f t="shared" si="0"/>
        <v/>
      </c>
      <c r="B41" s="36"/>
      <c r="C41" s="36"/>
      <c r="D41" s="119"/>
      <c r="E41" s="44"/>
      <c r="F41" s="44"/>
      <c r="G41" s="119"/>
      <c r="H41" s="44"/>
      <c r="I41" s="45"/>
      <c r="J41" s="44"/>
      <c r="K41" s="36"/>
      <c r="L41" s="99"/>
      <c r="M41" s="99"/>
      <c r="N41" s="108" t="str">
        <f t="shared" si="1"/>
        <v/>
      </c>
      <c r="O41" s="46"/>
      <c r="P41" s="113" t="str">
        <f t="shared" si="2"/>
        <v/>
      </c>
      <c r="Q41" s="46"/>
      <c r="R41" s="124" t="str">
        <f t="shared" si="3"/>
        <v/>
      </c>
      <c r="S41" s="37"/>
      <c r="T41" s="38" t="str">
        <f t="shared" si="4"/>
        <v/>
      </c>
      <c r="U41" s="102"/>
      <c r="V41" s="92">
        <f t="shared" si="5"/>
        <v>1</v>
      </c>
      <c r="W41" s="23" t="b">
        <f t="shared" si="6"/>
        <v>0</v>
      </c>
      <c r="GN41" s="87"/>
      <c r="GO41" s="87"/>
      <c r="GQ41"/>
      <c r="GR41" s="9"/>
      <c r="GT41"/>
      <c r="GZ41" s="86"/>
    </row>
    <row r="42" spans="1:211" ht="12.5">
      <c r="A42" s="35" t="str">
        <f t="shared" si="0"/>
        <v/>
      </c>
      <c r="B42" s="36"/>
      <c r="C42" s="36"/>
      <c r="D42" s="119"/>
      <c r="E42" s="44"/>
      <c r="F42" s="44"/>
      <c r="G42" s="119"/>
      <c r="H42" s="44"/>
      <c r="I42" s="45"/>
      <c r="J42" s="44"/>
      <c r="K42" s="36"/>
      <c r="L42" s="99"/>
      <c r="M42" s="99"/>
      <c r="N42" s="108" t="str">
        <f t="shared" si="1"/>
        <v/>
      </c>
      <c r="O42" s="46"/>
      <c r="P42" s="113" t="str">
        <f t="shared" si="2"/>
        <v/>
      </c>
      <c r="Q42" s="46"/>
      <c r="R42" s="124" t="str">
        <f t="shared" si="3"/>
        <v/>
      </c>
      <c r="S42" s="37"/>
      <c r="T42" s="38" t="str">
        <f t="shared" si="4"/>
        <v/>
      </c>
      <c r="U42" s="102"/>
      <c r="V42" s="92">
        <f t="shared" si="5"/>
        <v>1</v>
      </c>
      <c r="W42" s="23" t="b">
        <f t="shared" si="6"/>
        <v>0</v>
      </c>
      <c r="GN42" s="87"/>
      <c r="GO42" s="87"/>
      <c r="GQ42"/>
      <c r="GR42" s="9"/>
      <c r="GT42"/>
      <c r="GZ42" s="86"/>
    </row>
    <row r="43" spans="1:211" ht="12.5">
      <c r="A43" s="35" t="str">
        <f t="shared" si="0"/>
        <v/>
      </c>
      <c r="B43" s="36"/>
      <c r="C43" s="36"/>
      <c r="D43" s="119"/>
      <c r="E43" s="44"/>
      <c r="F43" s="44"/>
      <c r="G43" s="119"/>
      <c r="H43" s="44"/>
      <c r="I43" s="45"/>
      <c r="J43" s="44"/>
      <c r="K43" s="36"/>
      <c r="L43" s="99"/>
      <c r="M43" s="99"/>
      <c r="N43" s="108" t="str">
        <f t="shared" si="1"/>
        <v/>
      </c>
      <c r="O43" s="46"/>
      <c r="P43" s="113" t="str">
        <f t="shared" si="2"/>
        <v/>
      </c>
      <c r="Q43" s="46"/>
      <c r="R43" s="124" t="str">
        <f t="shared" si="3"/>
        <v/>
      </c>
      <c r="S43" s="37"/>
      <c r="T43" s="38" t="str">
        <f t="shared" si="4"/>
        <v/>
      </c>
      <c r="U43" s="102"/>
      <c r="V43" s="92">
        <f t="shared" si="5"/>
        <v>1</v>
      </c>
      <c r="W43" s="23" t="b">
        <f t="shared" si="6"/>
        <v>0</v>
      </c>
      <c r="GN43" s="87"/>
      <c r="GO43" s="87"/>
      <c r="GQ43"/>
      <c r="GR43" s="9"/>
      <c r="GT43"/>
      <c r="GZ43" s="86"/>
    </row>
    <row r="44" spans="1:211" ht="12.5">
      <c r="A44" s="35" t="str">
        <f t="shared" si="0"/>
        <v/>
      </c>
      <c r="B44" s="36"/>
      <c r="C44" s="36"/>
      <c r="D44" s="119"/>
      <c r="E44" s="44"/>
      <c r="F44" s="44"/>
      <c r="G44" s="119"/>
      <c r="H44" s="44"/>
      <c r="I44" s="45"/>
      <c r="J44" s="44"/>
      <c r="K44" s="36"/>
      <c r="L44" s="99"/>
      <c r="M44" s="99"/>
      <c r="N44" s="108" t="str">
        <f t="shared" si="1"/>
        <v/>
      </c>
      <c r="O44" s="46"/>
      <c r="P44" s="113" t="str">
        <f t="shared" si="2"/>
        <v/>
      </c>
      <c r="Q44" s="46"/>
      <c r="R44" s="124" t="str">
        <f t="shared" si="3"/>
        <v/>
      </c>
      <c r="S44" s="37"/>
      <c r="T44" s="38" t="str">
        <f t="shared" si="4"/>
        <v/>
      </c>
      <c r="U44" s="102"/>
      <c r="V44" s="92">
        <f t="shared" si="5"/>
        <v>1</v>
      </c>
      <c r="W44" s="23" t="b">
        <f t="shared" si="6"/>
        <v>0</v>
      </c>
      <c r="GN44" s="87"/>
      <c r="GO44" s="87"/>
      <c r="GQ44"/>
      <c r="GR44" s="9"/>
      <c r="GT44"/>
      <c r="GZ44" s="86"/>
    </row>
    <row r="45" spans="1:211" ht="12.5">
      <c r="A45" s="35" t="str">
        <f t="shared" si="0"/>
        <v/>
      </c>
      <c r="B45" s="36"/>
      <c r="C45" s="36"/>
      <c r="D45" s="119"/>
      <c r="E45" s="44"/>
      <c r="F45" s="44"/>
      <c r="G45" s="119"/>
      <c r="H45" s="44"/>
      <c r="I45" s="45"/>
      <c r="J45" s="44"/>
      <c r="K45" s="36"/>
      <c r="L45" s="99"/>
      <c r="M45" s="99"/>
      <c r="N45" s="108" t="str">
        <f t="shared" si="1"/>
        <v/>
      </c>
      <c r="O45" s="46"/>
      <c r="P45" s="113" t="str">
        <f t="shared" si="2"/>
        <v/>
      </c>
      <c r="Q45" s="46"/>
      <c r="R45" s="124" t="str">
        <f t="shared" si="3"/>
        <v/>
      </c>
      <c r="S45" s="37"/>
      <c r="T45" s="38" t="str">
        <f t="shared" si="4"/>
        <v/>
      </c>
      <c r="U45" s="102"/>
      <c r="V45" s="92">
        <f t="shared" si="5"/>
        <v>1</v>
      </c>
      <c r="W45" s="23" t="b">
        <f t="shared" si="6"/>
        <v>0</v>
      </c>
      <c r="GN45" s="87"/>
      <c r="GO45" s="87"/>
      <c r="GQ45"/>
      <c r="GR45" s="9"/>
      <c r="GT45"/>
      <c r="GZ45" s="86"/>
    </row>
    <row r="46" spans="1:211" ht="12.5">
      <c r="A46" s="35" t="str">
        <f t="shared" si="0"/>
        <v/>
      </c>
      <c r="B46" s="36"/>
      <c r="C46" s="36"/>
      <c r="D46" s="119"/>
      <c r="E46" s="44"/>
      <c r="F46" s="44"/>
      <c r="G46" s="119"/>
      <c r="H46" s="44"/>
      <c r="I46" s="45"/>
      <c r="J46" s="44"/>
      <c r="K46" s="36"/>
      <c r="L46" s="99"/>
      <c r="M46" s="99"/>
      <c r="N46" s="108" t="str">
        <f t="shared" si="1"/>
        <v/>
      </c>
      <c r="O46" s="46"/>
      <c r="P46" s="113" t="str">
        <f t="shared" si="2"/>
        <v/>
      </c>
      <c r="Q46" s="46"/>
      <c r="R46" s="124" t="str">
        <f t="shared" si="3"/>
        <v/>
      </c>
      <c r="S46" s="37"/>
      <c r="T46" s="38" t="str">
        <f t="shared" si="4"/>
        <v/>
      </c>
      <c r="U46" s="102"/>
      <c r="V46" s="92">
        <f t="shared" si="5"/>
        <v>1</v>
      </c>
      <c r="W46" s="23" t="b">
        <f t="shared" si="6"/>
        <v>0</v>
      </c>
      <c r="GN46" s="87"/>
      <c r="GO46" s="87"/>
      <c r="GQ46"/>
      <c r="GR46" s="9"/>
      <c r="GT46"/>
      <c r="GZ46" s="86"/>
    </row>
    <row r="47" spans="1:211" ht="12.5">
      <c r="A47" s="35" t="str">
        <f t="shared" si="0"/>
        <v/>
      </c>
      <c r="B47" s="36"/>
      <c r="C47" s="36"/>
      <c r="D47" s="119"/>
      <c r="E47" s="44"/>
      <c r="F47" s="44"/>
      <c r="G47" s="119"/>
      <c r="H47" s="44"/>
      <c r="I47" s="45"/>
      <c r="J47" s="44"/>
      <c r="K47" s="36"/>
      <c r="L47" s="99"/>
      <c r="M47" s="99"/>
      <c r="N47" s="108" t="str">
        <f t="shared" si="1"/>
        <v/>
      </c>
      <c r="O47" s="46"/>
      <c r="P47" s="113" t="str">
        <f t="shared" si="2"/>
        <v/>
      </c>
      <c r="Q47" s="46"/>
      <c r="R47" s="124" t="str">
        <f t="shared" si="3"/>
        <v/>
      </c>
      <c r="S47" s="37"/>
      <c r="T47" s="38" t="str">
        <f t="shared" si="4"/>
        <v/>
      </c>
      <c r="U47" s="102"/>
      <c r="V47" s="92">
        <f t="shared" si="5"/>
        <v>1</v>
      </c>
      <c r="W47" s="23" t="b">
        <f t="shared" si="6"/>
        <v>0</v>
      </c>
      <c r="GN47" s="87"/>
      <c r="GO47" s="87"/>
      <c r="GQ47"/>
      <c r="GR47" s="9"/>
      <c r="GT47"/>
      <c r="GZ47" s="86"/>
    </row>
    <row r="48" spans="1:211" ht="12.5">
      <c r="A48" s="35" t="str">
        <f t="shared" si="0"/>
        <v/>
      </c>
      <c r="B48" s="36"/>
      <c r="C48" s="36"/>
      <c r="D48" s="119"/>
      <c r="E48" s="44"/>
      <c r="F48" s="44"/>
      <c r="G48" s="119"/>
      <c r="H48" s="44"/>
      <c r="I48" s="45"/>
      <c r="J48" s="44"/>
      <c r="K48" s="36"/>
      <c r="L48" s="99"/>
      <c r="M48" s="99"/>
      <c r="N48" s="108" t="str">
        <f t="shared" si="1"/>
        <v/>
      </c>
      <c r="O48" s="46"/>
      <c r="P48" s="113" t="str">
        <f t="shared" si="2"/>
        <v/>
      </c>
      <c r="Q48" s="46"/>
      <c r="R48" s="124" t="str">
        <f t="shared" si="3"/>
        <v/>
      </c>
      <c r="S48" s="37"/>
      <c r="T48" s="38" t="str">
        <f t="shared" si="4"/>
        <v/>
      </c>
      <c r="U48" s="102"/>
      <c r="V48" s="92">
        <f t="shared" si="5"/>
        <v>1</v>
      </c>
      <c r="W48" s="23" t="b">
        <f t="shared" si="6"/>
        <v>0</v>
      </c>
      <c r="GN48" s="87"/>
      <c r="GO48" s="87"/>
      <c r="GQ48"/>
      <c r="GR48" s="9"/>
      <c r="GT48"/>
      <c r="GZ48" s="86"/>
    </row>
    <row r="49" spans="1:208" ht="12.5">
      <c r="A49" s="35" t="str">
        <f t="shared" si="0"/>
        <v/>
      </c>
      <c r="B49" s="36"/>
      <c r="C49" s="36"/>
      <c r="D49" s="119"/>
      <c r="E49" s="44"/>
      <c r="F49" s="44"/>
      <c r="G49" s="119"/>
      <c r="H49" s="44"/>
      <c r="I49" s="45"/>
      <c r="J49" s="44"/>
      <c r="K49" s="36"/>
      <c r="L49" s="99"/>
      <c r="M49" s="99"/>
      <c r="N49" s="108" t="str">
        <f t="shared" si="1"/>
        <v/>
      </c>
      <c r="O49" s="46"/>
      <c r="P49" s="113" t="str">
        <f t="shared" si="2"/>
        <v/>
      </c>
      <c r="Q49" s="46"/>
      <c r="R49" s="124" t="str">
        <f t="shared" si="3"/>
        <v/>
      </c>
      <c r="S49" s="37"/>
      <c r="T49" s="38" t="str">
        <f t="shared" si="4"/>
        <v/>
      </c>
      <c r="U49" s="102"/>
      <c r="V49" s="92">
        <f t="shared" si="5"/>
        <v>1</v>
      </c>
      <c r="W49" s="23" t="b">
        <f t="shared" si="6"/>
        <v>0</v>
      </c>
      <c r="GN49" s="87"/>
      <c r="GO49" s="87"/>
      <c r="GQ49"/>
      <c r="GR49" s="9"/>
      <c r="GT49"/>
      <c r="GZ49" s="86"/>
    </row>
    <row r="50" spans="1:208" ht="12.5">
      <c r="A50" s="35" t="str">
        <f t="shared" si="0"/>
        <v/>
      </c>
      <c r="B50" s="36"/>
      <c r="C50" s="36"/>
      <c r="D50" s="119"/>
      <c r="E50" s="44"/>
      <c r="F50" s="44"/>
      <c r="G50" s="119"/>
      <c r="H50" s="44"/>
      <c r="I50" s="45"/>
      <c r="J50" s="44"/>
      <c r="K50" s="36"/>
      <c r="L50" s="99"/>
      <c r="M50" s="99"/>
      <c r="N50" s="108" t="str">
        <f t="shared" si="1"/>
        <v/>
      </c>
      <c r="O50" s="46"/>
      <c r="P50" s="113" t="str">
        <f t="shared" si="2"/>
        <v/>
      </c>
      <c r="Q50" s="46"/>
      <c r="R50" s="124" t="str">
        <f t="shared" si="3"/>
        <v/>
      </c>
      <c r="S50" s="37"/>
      <c r="T50" s="38" t="str">
        <f t="shared" si="4"/>
        <v/>
      </c>
      <c r="U50" s="102"/>
      <c r="V50" s="92">
        <f t="shared" si="5"/>
        <v>1</v>
      </c>
      <c r="W50" s="23" t="b">
        <f t="shared" si="6"/>
        <v>0</v>
      </c>
      <c r="GQ50"/>
      <c r="GR50" s="9"/>
      <c r="GT50"/>
      <c r="GZ50" s="86"/>
    </row>
    <row r="51" spans="1:208" ht="12.5">
      <c r="A51" s="35" t="str">
        <f t="shared" si="0"/>
        <v/>
      </c>
      <c r="B51" s="36"/>
      <c r="C51" s="36"/>
      <c r="D51" s="119"/>
      <c r="E51" s="44"/>
      <c r="F51" s="44"/>
      <c r="G51" s="119"/>
      <c r="H51" s="44"/>
      <c r="I51" s="45"/>
      <c r="J51" s="44"/>
      <c r="K51" s="36"/>
      <c r="L51" s="99"/>
      <c r="M51" s="99"/>
      <c r="N51" s="108" t="str">
        <f t="shared" si="1"/>
        <v/>
      </c>
      <c r="O51" s="46"/>
      <c r="P51" s="113" t="str">
        <f t="shared" si="2"/>
        <v/>
      </c>
      <c r="Q51" s="46"/>
      <c r="R51" s="124" t="str">
        <f t="shared" si="3"/>
        <v/>
      </c>
      <c r="S51" s="37"/>
      <c r="T51" s="38" t="str">
        <f t="shared" si="4"/>
        <v/>
      </c>
      <c r="U51" s="102"/>
      <c r="V51" s="92">
        <f t="shared" si="5"/>
        <v>1</v>
      </c>
      <c r="W51" s="23" t="b">
        <f t="shared" si="6"/>
        <v>0</v>
      </c>
      <c r="GQ51"/>
      <c r="GR51" s="9"/>
      <c r="GT51"/>
      <c r="GZ51" s="86"/>
    </row>
    <row r="52" spans="1:208" ht="12.5">
      <c r="A52" s="35" t="str">
        <f t="shared" si="0"/>
        <v/>
      </c>
      <c r="B52" s="36"/>
      <c r="C52" s="36"/>
      <c r="D52" s="119"/>
      <c r="E52" s="44"/>
      <c r="F52" s="44"/>
      <c r="G52" s="119"/>
      <c r="H52" s="44"/>
      <c r="I52" s="45"/>
      <c r="J52" s="44"/>
      <c r="K52" s="36"/>
      <c r="L52" s="99"/>
      <c r="M52" s="99"/>
      <c r="N52" s="108" t="str">
        <f t="shared" si="1"/>
        <v/>
      </c>
      <c r="O52" s="46"/>
      <c r="P52" s="113" t="str">
        <f t="shared" si="2"/>
        <v/>
      </c>
      <c r="Q52" s="46"/>
      <c r="R52" s="124" t="str">
        <f t="shared" si="3"/>
        <v/>
      </c>
      <c r="S52" s="37"/>
      <c r="T52" s="38" t="str">
        <f t="shared" si="4"/>
        <v/>
      </c>
      <c r="U52" s="102"/>
      <c r="V52" s="92">
        <f t="shared" si="5"/>
        <v>1</v>
      </c>
      <c r="W52" s="23" t="b">
        <f t="shared" si="6"/>
        <v>0</v>
      </c>
      <c r="GQ52"/>
      <c r="GR52" s="9"/>
      <c r="GT52"/>
      <c r="GZ52" s="86"/>
    </row>
    <row r="53" spans="1:208" ht="12.5">
      <c r="A53" s="35" t="str">
        <f t="shared" si="0"/>
        <v/>
      </c>
      <c r="B53" s="36"/>
      <c r="C53" s="36"/>
      <c r="D53" s="119"/>
      <c r="E53" s="44"/>
      <c r="F53" s="44"/>
      <c r="G53" s="119"/>
      <c r="H53" s="44"/>
      <c r="I53" s="45"/>
      <c r="J53" s="44"/>
      <c r="K53" s="36"/>
      <c r="L53" s="99"/>
      <c r="M53" s="99"/>
      <c r="N53" s="108" t="str">
        <f t="shared" si="1"/>
        <v/>
      </c>
      <c r="O53" s="46"/>
      <c r="P53" s="113" t="str">
        <f t="shared" si="2"/>
        <v/>
      </c>
      <c r="Q53" s="46"/>
      <c r="R53" s="124" t="str">
        <f t="shared" si="3"/>
        <v/>
      </c>
      <c r="S53" s="37"/>
      <c r="T53" s="38" t="str">
        <f t="shared" si="4"/>
        <v/>
      </c>
      <c r="U53" s="102"/>
      <c r="V53" s="92">
        <f t="shared" si="5"/>
        <v>1</v>
      </c>
      <c r="W53" s="23" t="b">
        <f t="shared" si="6"/>
        <v>0</v>
      </c>
      <c r="GQ53"/>
      <c r="GR53" s="9"/>
      <c r="GT53"/>
      <c r="GZ53" s="86"/>
    </row>
    <row r="54" spans="1:208" ht="12.5">
      <c r="A54" s="35" t="str">
        <f t="shared" si="0"/>
        <v/>
      </c>
      <c r="B54" s="36"/>
      <c r="C54" s="36"/>
      <c r="D54" s="119"/>
      <c r="E54" s="44"/>
      <c r="F54" s="44"/>
      <c r="G54" s="119"/>
      <c r="H54" s="44"/>
      <c r="I54" s="45"/>
      <c r="J54" s="44"/>
      <c r="K54" s="36"/>
      <c r="L54" s="99"/>
      <c r="M54" s="99"/>
      <c r="N54" s="108" t="str">
        <f t="shared" si="1"/>
        <v/>
      </c>
      <c r="O54" s="46"/>
      <c r="P54" s="113" t="str">
        <f t="shared" si="2"/>
        <v/>
      </c>
      <c r="Q54" s="46"/>
      <c r="R54" s="124" t="str">
        <f t="shared" si="3"/>
        <v/>
      </c>
      <c r="S54" s="37"/>
      <c r="T54" s="38" t="str">
        <f t="shared" si="4"/>
        <v/>
      </c>
      <c r="U54" s="102"/>
      <c r="V54" s="92">
        <f t="shared" si="5"/>
        <v>1</v>
      </c>
      <c r="W54" s="23" t="b">
        <f t="shared" si="6"/>
        <v>0</v>
      </c>
      <c r="GQ54"/>
      <c r="GR54" s="9"/>
      <c r="GT54"/>
      <c r="GZ54" s="86"/>
    </row>
    <row r="55" spans="1:208" ht="12.5">
      <c r="A55" s="35" t="str">
        <f t="shared" si="0"/>
        <v/>
      </c>
      <c r="B55" s="36"/>
      <c r="C55" s="36"/>
      <c r="D55" s="119"/>
      <c r="E55" s="44"/>
      <c r="F55" s="44"/>
      <c r="G55" s="119"/>
      <c r="H55" s="44"/>
      <c r="I55" s="45"/>
      <c r="J55" s="44"/>
      <c r="K55" s="36"/>
      <c r="L55" s="99"/>
      <c r="M55" s="99"/>
      <c r="N55" s="108" t="str">
        <f t="shared" si="1"/>
        <v/>
      </c>
      <c r="O55" s="46"/>
      <c r="P55" s="113" t="str">
        <f t="shared" si="2"/>
        <v/>
      </c>
      <c r="Q55" s="46"/>
      <c r="R55" s="124" t="str">
        <f t="shared" si="3"/>
        <v/>
      </c>
      <c r="S55" s="37"/>
      <c r="T55" s="38" t="str">
        <f t="shared" si="4"/>
        <v/>
      </c>
      <c r="U55" s="102"/>
      <c r="V55" s="92">
        <f t="shared" si="5"/>
        <v>1</v>
      </c>
      <c r="W55" s="23" t="b">
        <f t="shared" si="6"/>
        <v>0</v>
      </c>
      <c r="GQ55"/>
      <c r="GR55" s="9"/>
      <c r="GT55"/>
      <c r="GZ55" s="86"/>
    </row>
    <row r="56" spans="1:208" ht="12.5">
      <c r="A56" s="35" t="str">
        <f t="shared" si="0"/>
        <v/>
      </c>
      <c r="B56" s="36"/>
      <c r="C56" s="36"/>
      <c r="D56" s="119"/>
      <c r="E56" s="44"/>
      <c r="F56" s="44"/>
      <c r="G56" s="119"/>
      <c r="H56" s="44"/>
      <c r="I56" s="45"/>
      <c r="J56" s="44"/>
      <c r="K56" s="36"/>
      <c r="L56" s="99"/>
      <c r="M56" s="99"/>
      <c r="N56" s="108" t="str">
        <f t="shared" si="1"/>
        <v/>
      </c>
      <c r="O56" s="46"/>
      <c r="P56" s="113" t="str">
        <f t="shared" si="2"/>
        <v/>
      </c>
      <c r="Q56" s="46"/>
      <c r="R56" s="124" t="str">
        <f t="shared" si="3"/>
        <v/>
      </c>
      <c r="S56" s="37"/>
      <c r="T56" s="38" t="str">
        <f t="shared" si="4"/>
        <v/>
      </c>
      <c r="U56" s="102"/>
      <c r="V56" s="92">
        <f t="shared" si="5"/>
        <v>1</v>
      </c>
      <c r="W56" s="23" t="b">
        <f t="shared" si="6"/>
        <v>0</v>
      </c>
      <c r="GQ56"/>
      <c r="GR56" s="9"/>
      <c r="GT56"/>
      <c r="GZ56" s="86"/>
    </row>
    <row r="57" spans="1:208" ht="12.5">
      <c r="A57" s="35" t="str">
        <f t="shared" si="0"/>
        <v/>
      </c>
      <c r="B57" s="36"/>
      <c r="C57" s="36"/>
      <c r="D57" s="119"/>
      <c r="E57" s="44"/>
      <c r="F57" s="44"/>
      <c r="G57" s="119"/>
      <c r="H57" s="44"/>
      <c r="I57" s="45"/>
      <c r="J57" s="44"/>
      <c r="K57" s="36"/>
      <c r="L57" s="99"/>
      <c r="M57" s="99"/>
      <c r="N57" s="108" t="str">
        <f t="shared" si="1"/>
        <v/>
      </c>
      <c r="O57" s="46"/>
      <c r="P57" s="113" t="str">
        <f t="shared" si="2"/>
        <v/>
      </c>
      <c r="Q57" s="46"/>
      <c r="R57" s="124" t="str">
        <f t="shared" si="3"/>
        <v/>
      </c>
      <c r="S57" s="37"/>
      <c r="T57" s="38" t="str">
        <f t="shared" si="4"/>
        <v/>
      </c>
      <c r="U57" s="102"/>
      <c r="V57" s="92">
        <f t="shared" si="5"/>
        <v>1</v>
      </c>
      <c r="W57" s="23" t="b">
        <f t="shared" si="6"/>
        <v>0</v>
      </c>
      <c r="GQ57"/>
      <c r="GR57" s="9"/>
      <c r="GT57"/>
      <c r="GZ57" s="86"/>
    </row>
    <row r="58" spans="1:208" ht="12.5">
      <c r="A58" s="35" t="str">
        <f t="shared" si="0"/>
        <v/>
      </c>
      <c r="B58" s="36"/>
      <c r="C58" s="36"/>
      <c r="D58" s="119"/>
      <c r="E58" s="44"/>
      <c r="F58" s="44"/>
      <c r="G58" s="119"/>
      <c r="H58" s="44"/>
      <c r="I58" s="45"/>
      <c r="J58" s="44"/>
      <c r="K58" s="36"/>
      <c r="L58" s="99"/>
      <c r="M58" s="99"/>
      <c r="N58" s="108" t="str">
        <f t="shared" si="1"/>
        <v/>
      </c>
      <c r="O58" s="46"/>
      <c r="P58" s="113" t="str">
        <f t="shared" si="2"/>
        <v/>
      </c>
      <c r="Q58" s="46"/>
      <c r="R58" s="124" t="str">
        <f t="shared" si="3"/>
        <v/>
      </c>
      <c r="S58" s="37"/>
      <c r="T58" s="38" t="str">
        <f t="shared" si="4"/>
        <v/>
      </c>
      <c r="U58" s="102"/>
      <c r="V58" s="92">
        <f t="shared" si="5"/>
        <v>1</v>
      </c>
      <c r="W58" s="23" t="b">
        <f t="shared" si="6"/>
        <v>0</v>
      </c>
      <c r="GQ58"/>
      <c r="GR58" s="9"/>
      <c r="GT58"/>
      <c r="GZ58" s="86"/>
    </row>
    <row r="59" spans="1:208" ht="12.5">
      <c r="A59" s="35" t="str">
        <f t="shared" si="0"/>
        <v/>
      </c>
      <c r="B59" s="36"/>
      <c r="C59" s="36"/>
      <c r="D59" s="119"/>
      <c r="E59" s="44"/>
      <c r="F59" s="44"/>
      <c r="G59" s="119"/>
      <c r="H59" s="44"/>
      <c r="I59" s="45"/>
      <c r="J59" s="44"/>
      <c r="K59" s="36"/>
      <c r="L59" s="99"/>
      <c r="M59" s="99"/>
      <c r="N59" s="108" t="str">
        <f t="shared" si="1"/>
        <v/>
      </c>
      <c r="O59" s="46"/>
      <c r="P59" s="113" t="str">
        <f t="shared" si="2"/>
        <v/>
      </c>
      <c r="Q59" s="46"/>
      <c r="R59" s="124" t="str">
        <f t="shared" si="3"/>
        <v/>
      </c>
      <c r="S59" s="37"/>
      <c r="T59" s="38" t="str">
        <f t="shared" si="4"/>
        <v/>
      </c>
      <c r="U59" s="102"/>
      <c r="V59" s="92">
        <f t="shared" si="5"/>
        <v>1</v>
      </c>
      <c r="W59" s="23" t="b">
        <f t="shared" si="6"/>
        <v>0</v>
      </c>
      <c r="GQ59"/>
      <c r="GR59" s="9"/>
      <c r="GT59"/>
      <c r="GZ59" s="86"/>
    </row>
    <row r="60" spans="1:208" ht="12.5">
      <c r="A60" s="35" t="str">
        <f t="shared" si="0"/>
        <v/>
      </c>
      <c r="B60" s="36"/>
      <c r="C60" s="36"/>
      <c r="D60" s="119"/>
      <c r="E60" s="44"/>
      <c r="F60" s="44"/>
      <c r="G60" s="119"/>
      <c r="H60" s="44"/>
      <c r="I60" s="45"/>
      <c r="J60" s="44"/>
      <c r="K60" s="36"/>
      <c r="L60" s="99"/>
      <c r="M60" s="99"/>
      <c r="N60" s="108" t="str">
        <f t="shared" si="1"/>
        <v/>
      </c>
      <c r="O60" s="46"/>
      <c r="P60" s="113" t="str">
        <f t="shared" si="2"/>
        <v/>
      </c>
      <c r="Q60" s="46"/>
      <c r="R60" s="124" t="str">
        <f t="shared" si="3"/>
        <v/>
      </c>
      <c r="S60" s="37"/>
      <c r="T60" s="38" t="str">
        <f t="shared" si="4"/>
        <v/>
      </c>
      <c r="U60" s="102"/>
      <c r="V60" s="92">
        <f t="shared" si="5"/>
        <v>1</v>
      </c>
      <c r="W60" s="23" t="b">
        <f t="shared" si="6"/>
        <v>0</v>
      </c>
      <c r="GQ60"/>
      <c r="GR60" s="9"/>
      <c r="GT60"/>
      <c r="GZ60" s="86"/>
    </row>
    <row r="61" spans="1:208" ht="12.5">
      <c r="A61" s="35" t="str">
        <f t="shared" si="0"/>
        <v/>
      </c>
      <c r="B61" s="36"/>
      <c r="C61" s="36"/>
      <c r="D61" s="119"/>
      <c r="E61" s="44"/>
      <c r="F61" s="44"/>
      <c r="G61" s="119"/>
      <c r="H61" s="44"/>
      <c r="I61" s="45"/>
      <c r="J61" s="44"/>
      <c r="K61" s="36"/>
      <c r="L61" s="99"/>
      <c r="M61" s="99"/>
      <c r="N61" s="108" t="str">
        <f t="shared" si="1"/>
        <v/>
      </c>
      <c r="O61" s="46"/>
      <c r="P61" s="113" t="str">
        <f t="shared" si="2"/>
        <v/>
      </c>
      <c r="Q61" s="46"/>
      <c r="R61" s="124" t="str">
        <f t="shared" si="3"/>
        <v/>
      </c>
      <c r="S61" s="37"/>
      <c r="T61" s="38" t="str">
        <f t="shared" si="4"/>
        <v/>
      </c>
      <c r="U61" s="102"/>
      <c r="V61" s="92">
        <f t="shared" si="5"/>
        <v>1</v>
      </c>
      <c r="W61" s="23" t="b">
        <f t="shared" si="6"/>
        <v>0</v>
      </c>
      <c r="GQ61"/>
      <c r="GR61" s="9"/>
      <c r="GT61"/>
      <c r="GZ61" s="86"/>
    </row>
    <row r="62" spans="1:208" ht="12.5">
      <c r="A62" s="35" t="str">
        <f t="shared" si="0"/>
        <v/>
      </c>
      <c r="B62" s="36"/>
      <c r="C62" s="36"/>
      <c r="D62" s="119"/>
      <c r="E62" s="44"/>
      <c r="F62" s="44"/>
      <c r="G62" s="119"/>
      <c r="H62" s="44"/>
      <c r="I62" s="45"/>
      <c r="J62" s="44"/>
      <c r="K62" s="36"/>
      <c r="L62" s="99"/>
      <c r="M62" s="99"/>
      <c r="N62" s="108" t="str">
        <f t="shared" si="1"/>
        <v/>
      </c>
      <c r="O62" s="46"/>
      <c r="P62" s="113" t="str">
        <f t="shared" si="2"/>
        <v/>
      </c>
      <c r="Q62" s="46"/>
      <c r="R62" s="124" t="str">
        <f t="shared" si="3"/>
        <v/>
      </c>
      <c r="S62" s="37"/>
      <c r="T62" s="38" t="str">
        <f t="shared" si="4"/>
        <v/>
      </c>
      <c r="U62" s="102"/>
      <c r="V62" s="92">
        <f t="shared" si="5"/>
        <v>1</v>
      </c>
      <c r="W62" s="23" t="b">
        <f t="shared" si="6"/>
        <v>0</v>
      </c>
      <c r="GQ62"/>
      <c r="GR62" s="9"/>
      <c r="GT62"/>
      <c r="GZ62" s="86"/>
    </row>
    <row r="63" spans="1:208" ht="12.5">
      <c r="A63" s="35" t="str">
        <f t="shared" si="0"/>
        <v/>
      </c>
      <c r="B63" s="36"/>
      <c r="C63" s="36"/>
      <c r="D63" s="119"/>
      <c r="E63" s="44"/>
      <c r="F63" s="44"/>
      <c r="G63" s="119"/>
      <c r="H63" s="44"/>
      <c r="I63" s="45"/>
      <c r="J63" s="44"/>
      <c r="K63" s="36"/>
      <c r="L63" s="99"/>
      <c r="M63" s="99"/>
      <c r="N63" s="108" t="str">
        <f t="shared" si="1"/>
        <v/>
      </c>
      <c r="O63" s="46"/>
      <c r="P63" s="113" t="str">
        <f t="shared" si="2"/>
        <v/>
      </c>
      <c r="Q63" s="46"/>
      <c r="R63" s="124" t="str">
        <f t="shared" si="3"/>
        <v/>
      </c>
      <c r="S63" s="37"/>
      <c r="T63" s="38" t="str">
        <f t="shared" si="4"/>
        <v/>
      </c>
      <c r="U63" s="102"/>
      <c r="V63" s="92">
        <f t="shared" si="5"/>
        <v>1</v>
      </c>
      <c r="W63" s="23" t="b">
        <f t="shared" si="6"/>
        <v>0</v>
      </c>
      <c r="GQ63"/>
      <c r="GR63" s="9"/>
      <c r="GT63"/>
      <c r="GZ63" s="86"/>
    </row>
    <row r="64" spans="1:208" ht="12.5">
      <c r="A64" s="35" t="str">
        <f t="shared" si="0"/>
        <v/>
      </c>
      <c r="B64" s="36"/>
      <c r="C64" s="36"/>
      <c r="D64" s="119"/>
      <c r="E64" s="44"/>
      <c r="F64" s="44"/>
      <c r="G64" s="119"/>
      <c r="H64" s="44"/>
      <c r="I64" s="45"/>
      <c r="J64" s="44"/>
      <c r="K64" s="36"/>
      <c r="L64" s="99"/>
      <c r="M64" s="99"/>
      <c r="N64" s="108" t="str">
        <f t="shared" si="1"/>
        <v/>
      </c>
      <c r="O64" s="46"/>
      <c r="P64" s="113" t="str">
        <f t="shared" si="2"/>
        <v/>
      </c>
      <c r="Q64" s="46"/>
      <c r="R64" s="124" t="str">
        <f t="shared" si="3"/>
        <v/>
      </c>
      <c r="S64" s="37"/>
      <c r="T64" s="38" t="str">
        <f t="shared" si="4"/>
        <v/>
      </c>
      <c r="U64" s="102"/>
      <c r="V64" s="92">
        <f t="shared" si="5"/>
        <v>1</v>
      </c>
      <c r="W64" s="23" t="b">
        <f t="shared" si="6"/>
        <v>0</v>
      </c>
      <c r="GQ64"/>
      <c r="GR64" s="9"/>
      <c r="GT64"/>
      <c r="GZ64" s="86"/>
    </row>
    <row r="65" spans="1:208" ht="12.5">
      <c r="A65" s="35" t="str">
        <f t="shared" si="0"/>
        <v/>
      </c>
      <c r="B65" s="36"/>
      <c r="C65" s="36"/>
      <c r="D65" s="119"/>
      <c r="E65" s="44"/>
      <c r="F65" s="44"/>
      <c r="G65" s="119"/>
      <c r="H65" s="44"/>
      <c r="I65" s="45"/>
      <c r="J65" s="44"/>
      <c r="K65" s="36"/>
      <c r="L65" s="99"/>
      <c r="M65" s="99"/>
      <c r="N65" s="108" t="str">
        <f t="shared" si="1"/>
        <v/>
      </c>
      <c r="O65" s="46"/>
      <c r="P65" s="113" t="str">
        <f t="shared" si="2"/>
        <v/>
      </c>
      <c r="Q65" s="46"/>
      <c r="R65" s="124" t="str">
        <f t="shared" si="3"/>
        <v/>
      </c>
      <c r="S65" s="37"/>
      <c r="T65" s="38" t="str">
        <f t="shared" si="4"/>
        <v/>
      </c>
      <c r="U65" s="102"/>
      <c r="V65" s="92">
        <f t="shared" si="5"/>
        <v>1</v>
      </c>
      <c r="W65" s="23" t="b">
        <f t="shared" si="6"/>
        <v>0</v>
      </c>
      <c r="GQ65"/>
      <c r="GR65" s="9"/>
      <c r="GT65"/>
      <c r="GZ65" s="86"/>
    </row>
    <row r="66" spans="1:208" ht="12.5">
      <c r="A66" s="35" t="str">
        <f t="shared" si="0"/>
        <v/>
      </c>
      <c r="B66" s="36"/>
      <c r="C66" s="36"/>
      <c r="D66" s="119"/>
      <c r="E66" s="44"/>
      <c r="F66" s="44"/>
      <c r="G66" s="119"/>
      <c r="H66" s="44"/>
      <c r="I66" s="45"/>
      <c r="J66" s="44"/>
      <c r="K66" s="36"/>
      <c r="L66" s="99"/>
      <c r="M66" s="99"/>
      <c r="N66" s="108" t="str">
        <f t="shared" si="1"/>
        <v/>
      </c>
      <c r="O66" s="46"/>
      <c r="P66" s="113" t="str">
        <f t="shared" si="2"/>
        <v/>
      </c>
      <c r="Q66" s="46"/>
      <c r="R66" s="124" t="str">
        <f t="shared" si="3"/>
        <v/>
      </c>
      <c r="S66" s="37"/>
      <c r="T66" s="38" t="str">
        <f t="shared" si="4"/>
        <v/>
      </c>
      <c r="U66" s="102"/>
      <c r="V66" s="92">
        <f t="shared" si="5"/>
        <v>1</v>
      </c>
      <c r="W66" s="23" t="b">
        <f t="shared" si="6"/>
        <v>0</v>
      </c>
      <c r="GQ66"/>
      <c r="GR66" s="9"/>
      <c r="GT66"/>
      <c r="GZ66" s="86"/>
    </row>
    <row r="67" spans="1:208" ht="12.5">
      <c r="A67" s="35" t="str">
        <f t="shared" si="0"/>
        <v/>
      </c>
      <c r="B67" s="36"/>
      <c r="C67" s="36"/>
      <c r="D67" s="119"/>
      <c r="E67" s="44"/>
      <c r="F67" s="44"/>
      <c r="G67" s="119"/>
      <c r="H67" s="44"/>
      <c r="I67" s="45"/>
      <c r="J67" s="44"/>
      <c r="K67" s="36"/>
      <c r="L67" s="99"/>
      <c r="M67" s="99"/>
      <c r="N67" s="108" t="str">
        <f t="shared" si="1"/>
        <v/>
      </c>
      <c r="O67" s="46"/>
      <c r="P67" s="113" t="str">
        <f t="shared" si="2"/>
        <v/>
      </c>
      <c r="Q67" s="46"/>
      <c r="R67" s="124" t="str">
        <f t="shared" si="3"/>
        <v/>
      </c>
      <c r="S67" s="37"/>
      <c r="T67" s="38" t="str">
        <f t="shared" si="4"/>
        <v/>
      </c>
      <c r="U67" s="102"/>
      <c r="V67" s="92">
        <f t="shared" si="5"/>
        <v>1</v>
      </c>
      <c r="W67" s="23" t="b">
        <f t="shared" si="6"/>
        <v>0</v>
      </c>
      <c r="GQ67"/>
      <c r="GR67" s="9"/>
      <c r="GT67"/>
      <c r="GZ67" s="86"/>
    </row>
    <row r="68" spans="1:208" ht="12.5">
      <c r="A68" s="35" t="str">
        <f t="shared" si="0"/>
        <v/>
      </c>
      <c r="B68" s="36"/>
      <c r="C68" s="36"/>
      <c r="D68" s="119"/>
      <c r="E68" s="44"/>
      <c r="F68" s="44"/>
      <c r="G68" s="119"/>
      <c r="H68" s="44"/>
      <c r="I68" s="45"/>
      <c r="J68" s="44"/>
      <c r="K68" s="36"/>
      <c r="L68" s="99"/>
      <c r="M68" s="99"/>
      <c r="N68" s="108" t="str">
        <f t="shared" si="1"/>
        <v/>
      </c>
      <c r="O68" s="46"/>
      <c r="P68" s="113" t="str">
        <f t="shared" si="2"/>
        <v/>
      </c>
      <c r="Q68" s="46"/>
      <c r="R68" s="124" t="str">
        <f t="shared" si="3"/>
        <v/>
      </c>
      <c r="S68" s="37"/>
      <c r="T68" s="38" t="str">
        <f t="shared" si="4"/>
        <v/>
      </c>
      <c r="U68" s="102"/>
      <c r="V68" s="92">
        <f t="shared" si="5"/>
        <v>1</v>
      </c>
      <c r="W68" s="23" t="b">
        <f t="shared" si="6"/>
        <v>0</v>
      </c>
      <c r="GQ68"/>
      <c r="GR68" s="9"/>
      <c r="GT68"/>
      <c r="GZ68" s="86"/>
    </row>
    <row r="69" spans="1:208" ht="12.5">
      <c r="A69" s="35" t="str">
        <f t="shared" si="0"/>
        <v/>
      </c>
      <c r="B69" s="36"/>
      <c r="C69" s="36"/>
      <c r="D69" s="119"/>
      <c r="E69" s="44"/>
      <c r="F69" s="44"/>
      <c r="G69" s="119"/>
      <c r="H69" s="44"/>
      <c r="I69" s="45"/>
      <c r="J69" s="44"/>
      <c r="K69" s="36"/>
      <c r="L69" s="99"/>
      <c r="M69" s="99"/>
      <c r="N69" s="108" t="str">
        <f t="shared" si="1"/>
        <v/>
      </c>
      <c r="O69" s="46"/>
      <c r="P69" s="113" t="str">
        <f t="shared" si="2"/>
        <v/>
      </c>
      <c r="Q69" s="46"/>
      <c r="R69" s="124" t="str">
        <f t="shared" si="3"/>
        <v/>
      </c>
      <c r="S69" s="37"/>
      <c r="T69" s="38" t="str">
        <f t="shared" si="4"/>
        <v/>
      </c>
      <c r="U69" s="102"/>
      <c r="V69" s="92">
        <f t="shared" si="5"/>
        <v>1</v>
      </c>
      <c r="W69" s="23" t="b">
        <f t="shared" si="6"/>
        <v>0</v>
      </c>
      <c r="GQ69"/>
      <c r="GR69" s="9"/>
      <c r="GT69"/>
      <c r="GZ69" s="86"/>
    </row>
    <row r="70" spans="1:208" ht="12.5">
      <c r="A70" s="35" t="str">
        <f t="shared" si="0"/>
        <v/>
      </c>
      <c r="B70" s="36"/>
      <c r="C70" s="36"/>
      <c r="D70" s="119"/>
      <c r="E70" s="44"/>
      <c r="F70" s="44"/>
      <c r="G70" s="119"/>
      <c r="H70" s="44"/>
      <c r="I70" s="45"/>
      <c r="J70" s="44"/>
      <c r="K70" s="36"/>
      <c r="L70" s="99"/>
      <c r="M70" s="99"/>
      <c r="N70" s="108" t="str">
        <f t="shared" si="1"/>
        <v/>
      </c>
      <c r="O70" s="46"/>
      <c r="P70" s="113" t="str">
        <f t="shared" si="2"/>
        <v/>
      </c>
      <c r="Q70" s="46"/>
      <c r="R70" s="124" t="str">
        <f t="shared" si="3"/>
        <v/>
      </c>
      <c r="S70" s="37"/>
      <c r="T70" s="38" t="str">
        <f t="shared" si="4"/>
        <v/>
      </c>
      <c r="U70" s="102"/>
      <c r="V70" s="92">
        <f t="shared" si="5"/>
        <v>1</v>
      </c>
      <c r="W70" s="23" t="b">
        <f t="shared" si="6"/>
        <v>0</v>
      </c>
      <c r="GQ70"/>
      <c r="GR70" s="9"/>
      <c r="GT70"/>
      <c r="GZ70" s="86"/>
    </row>
    <row r="71" spans="1:208" ht="12.5">
      <c r="A71" s="35" t="str">
        <f t="shared" si="0"/>
        <v/>
      </c>
      <c r="B71" s="36"/>
      <c r="C71" s="36"/>
      <c r="D71" s="119"/>
      <c r="E71" s="44"/>
      <c r="F71" s="44"/>
      <c r="G71" s="119"/>
      <c r="H71" s="44"/>
      <c r="I71" s="45"/>
      <c r="J71" s="44"/>
      <c r="K71" s="36"/>
      <c r="L71" s="99"/>
      <c r="M71" s="99"/>
      <c r="N71" s="108" t="str">
        <f t="shared" si="1"/>
        <v/>
      </c>
      <c r="O71" s="46"/>
      <c r="P71" s="113" t="str">
        <f t="shared" si="2"/>
        <v/>
      </c>
      <c r="Q71" s="46"/>
      <c r="R71" s="124" t="str">
        <f t="shared" si="3"/>
        <v/>
      </c>
      <c r="S71" s="37"/>
      <c r="T71" s="38" t="str">
        <f t="shared" si="4"/>
        <v/>
      </c>
      <c r="U71" s="102"/>
      <c r="V71" s="92">
        <f t="shared" si="5"/>
        <v>1</v>
      </c>
      <c r="W71" s="23" t="b">
        <f t="shared" si="6"/>
        <v>0</v>
      </c>
      <c r="GQ71"/>
      <c r="GR71" s="9"/>
      <c r="GT71"/>
      <c r="GZ71" s="86"/>
    </row>
    <row r="72" spans="1:208" ht="12.5">
      <c r="A72" s="35" t="str">
        <f t="shared" si="0"/>
        <v/>
      </c>
      <c r="B72" s="36"/>
      <c r="C72" s="36"/>
      <c r="D72" s="119"/>
      <c r="E72" s="44"/>
      <c r="F72" s="44"/>
      <c r="G72" s="119"/>
      <c r="H72" s="44"/>
      <c r="I72" s="45"/>
      <c r="J72" s="44"/>
      <c r="K72" s="36"/>
      <c r="L72" s="99"/>
      <c r="M72" s="99"/>
      <c r="N72" s="108" t="str">
        <f t="shared" si="1"/>
        <v/>
      </c>
      <c r="O72" s="46"/>
      <c r="P72" s="113" t="str">
        <f t="shared" si="2"/>
        <v/>
      </c>
      <c r="Q72" s="46"/>
      <c r="R72" s="124" t="str">
        <f t="shared" si="3"/>
        <v/>
      </c>
      <c r="S72" s="37"/>
      <c r="T72" s="38" t="str">
        <f t="shared" si="4"/>
        <v/>
      </c>
      <c r="U72" s="102"/>
      <c r="V72" s="92">
        <f t="shared" si="5"/>
        <v>1</v>
      </c>
      <c r="W72" s="23" t="b">
        <f t="shared" si="6"/>
        <v>0</v>
      </c>
      <c r="GQ72"/>
      <c r="GR72" s="9"/>
      <c r="GT72"/>
      <c r="GZ72" s="86"/>
    </row>
    <row r="73" spans="1:208" ht="12.5">
      <c r="A73" s="35" t="str">
        <f t="shared" si="0"/>
        <v/>
      </c>
      <c r="B73" s="36"/>
      <c r="C73" s="36"/>
      <c r="D73" s="119"/>
      <c r="E73" s="44"/>
      <c r="F73" s="44"/>
      <c r="G73" s="119"/>
      <c r="H73" s="44"/>
      <c r="I73" s="45"/>
      <c r="J73" s="44"/>
      <c r="K73" s="36"/>
      <c r="L73" s="99"/>
      <c r="M73" s="99"/>
      <c r="N73" s="108" t="str">
        <f t="shared" si="1"/>
        <v/>
      </c>
      <c r="O73" s="46"/>
      <c r="P73" s="113" t="str">
        <f t="shared" si="2"/>
        <v/>
      </c>
      <c r="Q73" s="46"/>
      <c r="R73" s="124" t="str">
        <f t="shared" si="3"/>
        <v/>
      </c>
      <c r="S73" s="37"/>
      <c r="T73" s="38" t="str">
        <f t="shared" si="4"/>
        <v/>
      </c>
      <c r="U73" s="102"/>
      <c r="V73" s="92">
        <f t="shared" si="5"/>
        <v>1</v>
      </c>
      <c r="W73" s="23" t="b">
        <f t="shared" si="6"/>
        <v>0</v>
      </c>
      <c r="GQ73"/>
      <c r="GR73" s="9"/>
      <c r="GT73"/>
      <c r="GZ73" s="86"/>
    </row>
    <row r="74" spans="1:208" ht="12.5">
      <c r="A74" s="35" t="str">
        <f t="shared" si="0"/>
        <v/>
      </c>
      <c r="B74" s="36"/>
      <c r="C74" s="36"/>
      <c r="D74" s="119"/>
      <c r="E74" s="44"/>
      <c r="F74" s="44"/>
      <c r="G74" s="119"/>
      <c r="H74" s="44"/>
      <c r="I74" s="45"/>
      <c r="J74" s="44"/>
      <c r="K74" s="36"/>
      <c r="L74" s="99"/>
      <c r="M74" s="99"/>
      <c r="N74" s="108" t="str">
        <f t="shared" si="1"/>
        <v/>
      </c>
      <c r="O74" s="46"/>
      <c r="P74" s="113" t="str">
        <f t="shared" si="2"/>
        <v/>
      </c>
      <c r="Q74" s="46"/>
      <c r="R74" s="124" t="str">
        <f t="shared" si="3"/>
        <v/>
      </c>
      <c r="S74" s="37"/>
      <c r="T74" s="38" t="str">
        <f t="shared" si="4"/>
        <v/>
      </c>
      <c r="U74" s="102"/>
      <c r="V74" s="92">
        <f t="shared" si="5"/>
        <v>1</v>
      </c>
      <c r="W74" s="23" t="b">
        <f t="shared" si="6"/>
        <v>0</v>
      </c>
      <c r="GQ74"/>
      <c r="GR74" s="9"/>
      <c r="GT74"/>
      <c r="GZ74" s="86"/>
    </row>
    <row r="75" spans="1:208" ht="12.5">
      <c r="A75" s="35" t="str">
        <f t="shared" si="0"/>
        <v/>
      </c>
      <c r="B75" s="36"/>
      <c r="C75" s="36"/>
      <c r="D75" s="119"/>
      <c r="E75" s="44"/>
      <c r="F75" s="44"/>
      <c r="G75" s="119"/>
      <c r="H75" s="44"/>
      <c r="I75" s="45"/>
      <c r="J75" s="44"/>
      <c r="K75" s="36"/>
      <c r="L75" s="99"/>
      <c r="M75" s="99"/>
      <c r="N75" s="108" t="str">
        <f t="shared" si="1"/>
        <v/>
      </c>
      <c r="O75" s="46"/>
      <c r="P75" s="113" t="str">
        <f t="shared" si="2"/>
        <v/>
      </c>
      <c r="Q75" s="46"/>
      <c r="R75" s="124" t="str">
        <f t="shared" si="3"/>
        <v/>
      </c>
      <c r="S75" s="37"/>
      <c r="T75" s="38" t="str">
        <f t="shared" si="4"/>
        <v/>
      </c>
      <c r="U75" s="102"/>
      <c r="V75" s="92">
        <f t="shared" si="5"/>
        <v>1</v>
      </c>
      <c r="W75" s="23" t="b">
        <f t="shared" si="6"/>
        <v>0</v>
      </c>
      <c r="GQ75"/>
      <c r="GR75" s="9"/>
      <c r="GT75"/>
      <c r="GZ75" s="86"/>
    </row>
    <row r="76" spans="1:208" ht="12.5">
      <c r="A76" s="35" t="str">
        <f t="shared" si="0"/>
        <v/>
      </c>
      <c r="B76" s="36"/>
      <c r="C76" s="36"/>
      <c r="D76" s="119"/>
      <c r="E76" s="44"/>
      <c r="F76" s="44"/>
      <c r="G76" s="119"/>
      <c r="H76" s="44"/>
      <c r="I76" s="45"/>
      <c r="J76" s="44"/>
      <c r="K76" s="36"/>
      <c r="L76" s="99"/>
      <c r="M76" s="99"/>
      <c r="N76" s="108" t="str">
        <f t="shared" si="1"/>
        <v/>
      </c>
      <c r="O76" s="46"/>
      <c r="P76" s="113" t="str">
        <f t="shared" si="2"/>
        <v/>
      </c>
      <c r="Q76" s="46"/>
      <c r="R76" s="124" t="str">
        <f t="shared" si="3"/>
        <v/>
      </c>
      <c r="S76" s="37"/>
      <c r="T76" s="38" t="str">
        <f t="shared" si="4"/>
        <v/>
      </c>
      <c r="U76" s="102"/>
      <c r="V76" s="92">
        <f t="shared" si="5"/>
        <v>1</v>
      </c>
      <c r="W76" s="23" t="b">
        <f t="shared" si="6"/>
        <v>0</v>
      </c>
      <c r="GQ76"/>
      <c r="GR76" s="9"/>
      <c r="GT76"/>
      <c r="GZ76" s="86"/>
    </row>
    <row r="77" spans="1:208" ht="12.5">
      <c r="A77" s="35" t="str">
        <f t="shared" si="0"/>
        <v/>
      </c>
      <c r="B77" s="36"/>
      <c r="C77" s="36"/>
      <c r="D77" s="119"/>
      <c r="E77" s="44"/>
      <c r="F77" s="44"/>
      <c r="G77" s="119"/>
      <c r="H77" s="44"/>
      <c r="I77" s="45"/>
      <c r="J77" s="44"/>
      <c r="K77" s="36"/>
      <c r="L77" s="99"/>
      <c r="M77" s="99"/>
      <c r="N77" s="108" t="str">
        <f t="shared" si="1"/>
        <v/>
      </c>
      <c r="O77" s="46"/>
      <c r="P77" s="113" t="str">
        <f t="shared" si="2"/>
        <v/>
      </c>
      <c r="Q77" s="46"/>
      <c r="R77" s="124" t="str">
        <f t="shared" si="3"/>
        <v/>
      </c>
      <c r="S77" s="37"/>
      <c r="T77" s="38" t="str">
        <f t="shared" si="4"/>
        <v/>
      </c>
      <c r="U77" s="102"/>
      <c r="V77" s="92">
        <f t="shared" si="5"/>
        <v>1</v>
      </c>
      <c r="W77" s="23" t="b">
        <f t="shared" si="6"/>
        <v>0</v>
      </c>
      <c r="GQ77"/>
      <c r="GR77" s="9"/>
      <c r="GT77"/>
      <c r="GZ77" s="86"/>
    </row>
    <row r="78" spans="1:208" ht="12.5">
      <c r="A78" s="35" t="str">
        <f t="shared" si="0"/>
        <v/>
      </c>
      <c r="B78" s="36"/>
      <c r="C78" s="36"/>
      <c r="D78" s="119"/>
      <c r="E78" s="44"/>
      <c r="F78" s="44"/>
      <c r="G78" s="119"/>
      <c r="H78" s="44"/>
      <c r="I78" s="45"/>
      <c r="J78" s="44"/>
      <c r="K78" s="36"/>
      <c r="L78" s="99"/>
      <c r="M78" s="99"/>
      <c r="N78" s="108" t="str">
        <f t="shared" si="1"/>
        <v/>
      </c>
      <c r="O78" s="46"/>
      <c r="P78" s="113" t="str">
        <f t="shared" si="2"/>
        <v/>
      </c>
      <c r="Q78" s="46"/>
      <c r="R78" s="124" t="str">
        <f t="shared" si="3"/>
        <v/>
      </c>
      <c r="S78" s="37"/>
      <c r="T78" s="38" t="str">
        <f t="shared" si="4"/>
        <v/>
      </c>
      <c r="U78" s="102"/>
      <c r="V78" s="92">
        <f t="shared" si="5"/>
        <v>1</v>
      </c>
      <c r="W78" s="23" t="b">
        <f t="shared" si="6"/>
        <v>0</v>
      </c>
      <c r="GQ78"/>
      <c r="GR78" s="9"/>
      <c r="GT78"/>
      <c r="GZ78" s="86"/>
    </row>
    <row r="79" spans="1:208" ht="12.5">
      <c r="A79" s="35" t="str">
        <f t="shared" ref="A79:A115" si="7">IF((ISBLANK(B79)=TRUE),"",A78+1)</f>
        <v/>
      </c>
      <c r="B79" s="36"/>
      <c r="C79" s="36"/>
      <c r="D79" s="119"/>
      <c r="E79" s="44"/>
      <c r="F79" s="44"/>
      <c r="G79" s="119"/>
      <c r="H79" s="44"/>
      <c r="I79" s="45"/>
      <c r="J79" s="44"/>
      <c r="K79" s="36"/>
      <c r="L79" s="99"/>
      <c r="M79" s="99"/>
      <c r="N79" s="108" t="str">
        <f t="shared" ref="N79:N116" si="8">IF((ISBLANK(B79)=TRUE),"",(M79-L79)+1)</f>
        <v/>
      </c>
      <c r="O79" s="46"/>
      <c r="P79" s="113" t="str">
        <f t="shared" ref="P79:P116" si="9">IF((ISBLANK(B79)=TRUE),"",IF(O79="100 – 499 KM",$GC$18, IF(O79="500 – 1999 KM",$GC$19, IF(O79="2000 – 2999 KM",$GC$20, IF(O79="3000 – 3999 KM",$GC$21)))))</f>
        <v/>
      </c>
      <c r="Q79" s="46"/>
      <c r="R79" s="124" t="str">
        <f t="shared" ref="R79:R116" si="10">IF((ISBLANK(B79)=TRUE),"",IF(N79&lt;=14,N79*W79,(14*W79)+((N79-14)*(W79*0.7))))</f>
        <v/>
      </c>
      <c r="S79" s="37"/>
      <c r="T79" s="38" t="str">
        <f t="shared" ref="T79:T116" si="11">IF((ISBLANK(B79)=TRUE),"",IF(ISERROR(R79+S79),"CHYBA",P79+Q79+R79+S79))</f>
        <v/>
      </c>
      <c r="U79" s="102"/>
      <c r="V79" s="92">
        <f t="shared" ref="V79:V116" si="12">(YEAR(M79)-YEAR(L79))*360+(MONTH(M79)-MONTH(L79))*30+( IF( DAY(M79)=31,30,DAY(M79))-IF(DAY(L79)=31,30,DAY(L79)) )+1</f>
        <v>1</v>
      </c>
      <c r="W79" s="23" t="b">
        <f t="shared" ref="W79:W116" si="13">IF(J79="CZ",120, IF(J79="NO",150, IF(J79="IS",150, IF(J79="LI",150))))</f>
        <v>0</v>
      </c>
      <c r="GQ79"/>
      <c r="GR79" s="9"/>
      <c r="GT79"/>
      <c r="GZ79" s="86"/>
    </row>
    <row r="80" spans="1:208" ht="12.5">
      <c r="A80" s="35" t="str">
        <f t="shared" si="7"/>
        <v/>
      </c>
      <c r="B80" s="36"/>
      <c r="C80" s="36"/>
      <c r="D80" s="119"/>
      <c r="E80" s="44"/>
      <c r="F80" s="44"/>
      <c r="G80" s="119"/>
      <c r="H80" s="44"/>
      <c r="I80" s="45"/>
      <c r="J80" s="44"/>
      <c r="K80" s="36"/>
      <c r="L80" s="99"/>
      <c r="M80" s="99"/>
      <c r="N80" s="108" t="str">
        <f t="shared" si="8"/>
        <v/>
      </c>
      <c r="O80" s="46"/>
      <c r="P80" s="113" t="str">
        <f t="shared" si="9"/>
        <v/>
      </c>
      <c r="Q80" s="46"/>
      <c r="R80" s="124" t="str">
        <f t="shared" si="10"/>
        <v/>
      </c>
      <c r="S80" s="37"/>
      <c r="T80" s="38" t="str">
        <f t="shared" si="11"/>
        <v/>
      </c>
      <c r="U80" s="102"/>
      <c r="V80" s="92">
        <f t="shared" si="12"/>
        <v>1</v>
      </c>
      <c r="W80" s="23" t="b">
        <f t="shared" si="13"/>
        <v>0</v>
      </c>
      <c r="GQ80"/>
      <c r="GR80" s="9"/>
      <c r="GT80"/>
      <c r="GZ80" s="86"/>
    </row>
    <row r="81" spans="1:208" ht="12.5">
      <c r="A81" s="35" t="str">
        <f t="shared" si="7"/>
        <v/>
      </c>
      <c r="B81" s="36"/>
      <c r="C81" s="36"/>
      <c r="D81" s="119"/>
      <c r="E81" s="44"/>
      <c r="F81" s="44"/>
      <c r="G81" s="119"/>
      <c r="H81" s="44"/>
      <c r="I81" s="45"/>
      <c r="J81" s="44"/>
      <c r="K81" s="36"/>
      <c r="L81" s="99"/>
      <c r="M81" s="99"/>
      <c r="N81" s="108" t="str">
        <f t="shared" si="8"/>
        <v/>
      </c>
      <c r="O81" s="46"/>
      <c r="P81" s="113" t="str">
        <f t="shared" si="9"/>
        <v/>
      </c>
      <c r="Q81" s="46"/>
      <c r="R81" s="124" t="str">
        <f t="shared" si="10"/>
        <v/>
      </c>
      <c r="S81" s="37"/>
      <c r="T81" s="38" t="str">
        <f t="shared" si="11"/>
        <v/>
      </c>
      <c r="U81" s="102"/>
      <c r="V81" s="92">
        <f t="shared" si="12"/>
        <v>1</v>
      </c>
      <c r="W81" s="23" t="b">
        <f t="shared" si="13"/>
        <v>0</v>
      </c>
      <c r="GQ81"/>
      <c r="GR81" s="9"/>
      <c r="GT81"/>
      <c r="GZ81" s="86"/>
    </row>
    <row r="82" spans="1:208" ht="12.5">
      <c r="A82" s="35" t="str">
        <f t="shared" si="7"/>
        <v/>
      </c>
      <c r="B82" s="36"/>
      <c r="C82" s="36"/>
      <c r="D82" s="119"/>
      <c r="E82" s="44"/>
      <c r="F82" s="44"/>
      <c r="G82" s="119"/>
      <c r="H82" s="44"/>
      <c r="I82" s="45"/>
      <c r="J82" s="44"/>
      <c r="K82" s="36"/>
      <c r="L82" s="99"/>
      <c r="M82" s="99"/>
      <c r="N82" s="108" t="str">
        <f t="shared" si="8"/>
        <v/>
      </c>
      <c r="O82" s="46"/>
      <c r="P82" s="113" t="str">
        <f t="shared" si="9"/>
        <v/>
      </c>
      <c r="Q82" s="46"/>
      <c r="R82" s="124" t="str">
        <f t="shared" si="10"/>
        <v/>
      </c>
      <c r="S82" s="37"/>
      <c r="T82" s="38" t="str">
        <f t="shared" si="11"/>
        <v/>
      </c>
      <c r="U82" s="102"/>
      <c r="V82" s="92">
        <f t="shared" si="12"/>
        <v>1</v>
      </c>
      <c r="W82" s="23" t="b">
        <f t="shared" si="13"/>
        <v>0</v>
      </c>
      <c r="GQ82"/>
      <c r="GR82" s="9"/>
      <c r="GT82"/>
      <c r="GZ82" s="86"/>
    </row>
    <row r="83" spans="1:208" ht="12.5">
      <c r="A83" s="35" t="str">
        <f t="shared" si="7"/>
        <v/>
      </c>
      <c r="B83" s="36"/>
      <c r="C83" s="36"/>
      <c r="D83" s="119"/>
      <c r="E83" s="44"/>
      <c r="F83" s="44"/>
      <c r="G83" s="119"/>
      <c r="H83" s="44"/>
      <c r="I83" s="45"/>
      <c r="J83" s="44"/>
      <c r="K83" s="36"/>
      <c r="L83" s="99"/>
      <c r="M83" s="99"/>
      <c r="N83" s="108" t="str">
        <f t="shared" si="8"/>
        <v/>
      </c>
      <c r="O83" s="46"/>
      <c r="P83" s="113" t="str">
        <f t="shared" si="9"/>
        <v/>
      </c>
      <c r="Q83" s="46"/>
      <c r="R83" s="124" t="str">
        <f t="shared" si="10"/>
        <v/>
      </c>
      <c r="S83" s="37"/>
      <c r="T83" s="38" t="str">
        <f t="shared" si="11"/>
        <v/>
      </c>
      <c r="U83" s="102"/>
      <c r="V83" s="92">
        <f t="shared" si="12"/>
        <v>1</v>
      </c>
      <c r="W83" s="23" t="b">
        <f t="shared" si="13"/>
        <v>0</v>
      </c>
      <c r="GQ83"/>
      <c r="GR83" s="9"/>
      <c r="GT83"/>
      <c r="GZ83" s="86"/>
    </row>
    <row r="84" spans="1:208" ht="12.5">
      <c r="A84" s="35" t="str">
        <f t="shared" si="7"/>
        <v/>
      </c>
      <c r="B84" s="36"/>
      <c r="C84" s="36"/>
      <c r="D84" s="119"/>
      <c r="E84" s="44"/>
      <c r="F84" s="44"/>
      <c r="G84" s="119"/>
      <c r="H84" s="44"/>
      <c r="I84" s="45"/>
      <c r="J84" s="44"/>
      <c r="K84" s="36"/>
      <c r="L84" s="99"/>
      <c r="M84" s="99"/>
      <c r="N84" s="108" t="str">
        <f t="shared" si="8"/>
        <v/>
      </c>
      <c r="O84" s="46"/>
      <c r="P84" s="113" t="str">
        <f t="shared" si="9"/>
        <v/>
      </c>
      <c r="Q84" s="46"/>
      <c r="R84" s="124" t="str">
        <f t="shared" si="10"/>
        <v/>
      </c>
      <c r="S84" s="37"/>
      <c r="T84" s="38" t="str">
        <f t="shared" si="11"/>
        <v/>
      </c>
      <c r="U84" s="102"/>
      <c r="V84" s="92">
        <f t="shared" si="12"/>
        <v>1</v>
      </c>
      <c r="W84" s="23" t="b">
        <f t="shared" si="13"/>
        <v>0</v>
      </c>
      <c r="GQ84"/>
      <c r="GR84" s="9"/>
      <c r="GT84"/>
      <c r="GZ84" s="86"/>
    </row>
    <row r="85" spans="1:208" ht="12.5">
      <c r="A85" s="35" t="str">
        <f t="shared" si="7"/>
        <v/>
      </c>
      <c r="B85" s="36"/>
      <c r="C85" s="36"/>
      <c r="D85" s="119"/>
      <c r="E85" s="44"/>
      <c r="F85" s="44"/>
      <c r="G85" s="119"/>
      <c r="H85" s="44"/>
      <c r="I85" s="45"/>
      <c r="J85" s="44"/>
      <c r="K85" s="36"/>
      <c r="L85" s="99"/>
      <c r="M85" s="99"/>
      <c r="N85" s="108" t="str">
        <f t="shared" si="8"/>
        <v/>
      </c>
      <c r="O85" s="46"/>
      <c r="P85" s="113" t="str">
        <f t="shared" si="9"/>
        <v/>
      </c>
      <c r="Q85" s="46"/>
      <c r="R85" s="124" t="str">
        <f t="shared" si="10"/>
        <v/>
      </c>
      <c r="S85" s="37"/>
      <c r="T85" s="38" t="str">
        <f t="shared" si="11"/>
        <v/>
      </c>
      <c r="U85" s="102"/>
      <c r="V85" s="92">
        <f t="shared" si="12"/>
        <v>1</v>
      </c>
      <c r="W85" s="23" t="b">
        <f t="shared" si="13"/>
        <v>0</v>
      </c>
      <c r="GQ85"/>
      <c r="GR85" s="9"/>
      <c r="GT85"/>
      <c r="GZ85" s="86"/>
    </row>
    <row r="86" spans="1:208" ht="12.5">
      <c r="A86" s="35" t="str">
        <f t="shared" si="7"/>
        <v/>
      </c>
      <c r="B86" s="36"/>
      <c r="C86" s="36"/>
      <c r="D86" s="119"/>
      <c r="E86" s="44"/>
      <c r="F86" s="44"/>
      <c r="G86" s="119"/>
      <c r="H86" s="44"/>
      <c r="I86" s="45"/>
      <c r="J86" s="44"/>
      <c r="K86" s="36"/>
      <c r="L86" s="99"/>
      <c r="M86" s="99"/>
      <c r="N86" s="108" t="str">
        <f t="shared" si="8"/>
        <v/>
      </c>
      <c r="O86" s="46"/>
      <c r="P86" s="113" t="str">
        <f t="shared" si="9"/>
        <v/>
      </c>
      <c r="Q86" s="46"/>
      <c r="R86" s="124" t="str">
        <f t="shared" si="10"/>
        <v/>
      </c>
      <c r="S86" s="37"/>
      <c r="T86" s="38" t="str">
        <f t="shared" si="11"/>
        <v/>
      </c>
      <c r="U86" s="102"/>
      <c r="V86" s="92">
        <f t="shared" si="12"/>
        <v>1</v>
      </c>
      <c r="W86" s="23" t="b">
        <f t="shared" si="13"/>
        <v>0</v>
      </c>
      <c r="GQ86"/>
      <c r="GR86" s="9"/>
      <c r="GT86"/>
      <c r="GZ86" s="86"/>
    </row>
    <row r="87" spans="1:208" ht="12.5">
      <c r="A87" s="35" t="str">
        <f t="shared" si="7"/>
        <v/>
      </c>
      <c r="B87" s="36"/>
      <c r="C87" s="36"/>
      <c r="D87" s="119"/>
      <c r="E87" s="44"/>
      <c r="F87" s="44"/>
      <c r="G87" s="119"/>
      <c r="H87" s="44"/>
      <c r="I87" s="45"/>
      <c r="J87" s="44"/>
      <c r="K87" s="36"/>
      <c r="L87" s="99"/>
      <c r="M87" s="99"/>
      <c r="N87" s="108" t="str">
        <f t="shared" si="8"/>
        <v/>
      </c>
      <c r="O87" s="46"/>
      <c r="P87" s="113" t="str">
        <f t="shared" si="9"/>
        <v/>
      </c>
      <c r="Q87" s="46"/>
      <c r="R87" s="124" t="str">
        <f t="shared" si="10"/>
        <v/>
      </c>
      <c r="S87" s="37"/>
      <c r="T87" s="38" t="str">
        <f t="shared" si="11"/>
        <v/>
      </c>
      <c r="U87" s="102"/>
      <c r="V87" s="92">
        <f t="shared" si="12"/>
        <v>1</v>
      </c>
      <c r="W87" s="23" t="b">
        <f t="shared" si="13"/>
        <v>0</v>
      </c>
      <c r="GQ87"/>
      <c r="GR87" s="9"/>
      <c r="GT87"/>
      <c r="GZ87" s="86"/>
    </row>
    <row r="88" spans="1:208" ht="12.5">
      <c r="A88" s="35" t="str">
        <f t="shared" si="7"/>
        <v/>
      </c>
      <c r="B88" s="36"/>
      <c r="C88" s="36"/>
      <c r="D88" s="119"/>
      <c r="E88" s="44"/>
      <c r="F88" s="44"/>
      <c r="G88" s="119"/>
      <c r="H88" s="44"/>
      <c r="I88" s="45"/>
      <c r="J88" s="44"/>
      <c r="K88" s="36"/>
      <c r="L88" s="99"/>
      <c r="M88" s="99"/>
      <c r="N88" s="108" t="str">
        <f t="shared" si="8"/>
        <v/>
      </c>
      <c r="O88" s="46"/>
      <c r="P88" s="113" t="str">
        <f t="shared" si="9"/>
        <v/>
      </c>
      <c r="Q88" s="46"/>
      <c r="R88" s="124" t="str">
        <f t="shared" si="10"/>
        <v/>
      </c>
      <c r="S88" s="37"/>
      <c r="T88" s="38" t="str">
        <f t="shared" si="11"/>
        <v/>
      </c>
      <c r="U88" s="102"/>
      <c r="V88" s="92">
        <f t="shared" si="12"/>
        <v>1</v>
      </c>
      <c r="W88" s="23" t="b">
        <f t="shared" si="13"/>
        <v>0</v>
      </c>
      <c r="GQ88"/>
      <c r="GR88" s="9"/>
      <c r="GT88"/>
      <c r="GZ88" s="86"/>
    </row>
    <row r="89" spans="1:208" ht="12.5">
      <c r="A89" s="35" t="str">
        <f t="shared" si="7"/>
        <v/>
      </c>
      <c r="B89" s="36"/>
      <c r="C89" s="36"/>
      <c r="D89" s="119"/>
      <c r="E89" s="44"/>
      <c r="F89" s="44"/>
      <c r="G89" s="119"/>
      <c r="H89" s="44"/>
      <c r="I89" s="45"/>
      <c r="J89" s="44"/>
      <c r="K89" s="36"/>
      <c r="L89" s="99"/>
      <c r="M89" s="99"/>
      <c r="N89" s="108" t="str">
        <f t="shared" si="8"/>
        <v/>
      </c>
      <c r="O89" s="46"/>
      <c r="P89" s="113" t="str">
        <f t="shared" si="9"/>
        <v/>
      </c>
      <c r="Q89" s="46"/>
      <c r="R89" s="124" t="str">
        <f t="shared" si="10"/>
        <v/>
      </c>
      <c r="S89" s="37"/>
      <c r="T89" s="38" t="str">
        <f t="shared" si="11"/>
        <v/>
      </c>
      <c r="U89" s="102"/>
      <c r="V89" s="92">
        <f t="shared" si="12"/>
        <v>1</v>
      </c>
      <c r="W89" s="23" t="b">
        <f t="shared" si="13"/>
        <v>0</v>
      </c>
      <c r="GQ89"/>
      <c r="GR89" s="9"/>
      <c r="GT89"/>
      <c r="GZ89" s="86"/>
    </row>
    <row r="90" spans="1:208" ht="12.5">
      <c r="A90" s="35" t="str">
        <f t="shared" si="7"/>
        <v/>
      </c>
      <c r="B90" s="36"/>
      <c r="C90" s="36"/>
      <c r="D90" s="119"/>
      <c r="E90" s="44"/>
      <c r="F90" s="44"/>
      <c r="G90" s="119"/>
      <c r="H90" s="44"/>
      <c r="I90" s="45"/>
      <c r="J90" s="44"/>
      <c r="K90" s="36"/>
      <c r="L90" s="99"/>
      <c r="M90" s="99"/>
      <c r="N90" s="108" t="str">
        <f t="shared" si="8"/>
        <v/>
      </c>
      <c r="O90" s="46"/>
      <c r="P90" s="113" t="str">
        <f t="shared" si="9"/>
        <v/>
      </c>
      <c r="Q90" s="46"/>
      <c r="R90" s="124" t="str">
        <f t="shared" si="10"/>
        <v/>
      </c>
      <c r="S90" s="37"/>
      <c r="T90" s="38" t="str">
        <f t="shared" si="11"/>
        <v/>
      </c>
      <c r="U90" s="102"/>
      <c r="V90" s="92">
        <f t="shared" si="12"/>
        <v>1</v>
      </c>
      <c r="W90" s="23" t="b">
        <f t="shared" si="13"/>
        <v>0</v>
      </c>
      <c r="GQ90"/>
      <c r="GR90" s="9"/>
      <c r="GT90"/>
      <c r="GZ90" s="86"/>
    </row>
    <row r="91" spans="1:208" ht="12.5">
      <c r="A91" s="35" t="str">
        <f t="shared" si="7"/>
        <v/>
      </c>
      <c r="B91" s="36"/>
      <c r="C91" s="36"/>
      <c r="D91" s="119"/>
      <c r="E91" s="44"/>
      <c r="F91" s="44"/>
      <c r="G91" s="119"/>
      <c r="H91" s="44"/>
      <c r="I91" s="45"/>
      <c r="J91" s="44"/>
      <c r="K91" s="36"/>
      <c r="L91" s="99"/>
      <c r="M91" s="99"/>
      <c r="N91" s="108" t="str">
        <f t="shared" si="8"/>
        <v/>
      </c>
      <c r="O91" s="46"/>
      <c r="P91" s="113" t="str">
        <f t="shared" si="9"/>
        <v/>
      </c>
      <c r="Q91" s="46"/>
      <c r="R91" s="124" t="str">
        <f t="shared" si="10"/>
        <v/>
      </c>
      <c r="S91" s="37"/>
      <c r="T91" s="38" t="str">
        <f t="shared" si="11"/>
        <v/>
      </c>
      <c r="U91" s="102"/>
      <c r="V91" s="92">
        <f t="shared" si="12"/>
        <v>1</v>
      </c>
      <c r="W91" s="23" t="b">
        <f t="shared" si="13"/>
        <v>0</v>
      </c>
      <c r="GQ91"/>
      <c r="GR91" s="9"/>
      <c r="GT91"/>
      <c r="GZ91" s="86"/>
    </row>
    <row r="92" spans="1:208" ht="12.5">
      <c r="A92" s="35" t="str">
        <f t="shared" si="7"/>
        <v/>
      </c>
      <c r="B92" s="36"/>
      <c r="C92" s="36"/>
      <c r="D92" s="119"/>
      <c r="E92" s="44"/>
      <c r="F92" s="44"/>
      <c r="G92" s="119"/>
      <c r="H92" s="44"/>
      <c r="I92" s="45"/>
      <c r="J92" s="44"/>
      <c r="K92" s="36"/>
      <c r="L92" s="99"/>
      <c r="M92" s="99"/>
      <c r="N92" s="108" t="str">
        <f t="shared" si="8"/>
        <v/>
      </c>
      <c r="O92" s="46"/>
      <c r="P92" s="113" t="str">
        <f t="shared" si="9"/>
        <v/>
      </c>
      <c r="Q92" s="46"/>
      <c r="R92" s="124" t="str">
        <f t="shared" si="10"/>
        <v/>
      </c>
      <c r="S92" s="37"/>
      <c r="T92" s="38" t="str">
        <f t="shared" si="11"/>
        <v/>
      </c>
      <c r="U92" s="102"/>
      <c r="V92" s="92">
        <f t="shared" si="12"/>
        <v>1</v>
      </c>
      <c r="W92" s="23" t="b">
        <f t="shared" si="13"/>
        <v>0</v>
      </c>
      <c r="GQ92"/>
      <c r="GR92" s="9"/>
      <c r="GT92"/>
      <c r="GZ92" s="86"/>
    </row>
    <row r="93" spans="1:208" ht="12.5">
      <c r="A93" s="35" t="str">
        <f t="shared" si="7"/>
        <v/>
      </c>
      <c r="B93" s="36"/>
      <c r="C93" s="36"/>
      <c r="D93" s="119"/>
      <c r="E93" s="44"/>
      <c r="F93" s="44"/>
      <c r="G93" s="119"/>
      <c r="H93" s="44"/>
      <c r="I93" s="45"/>
      <c r="J93" s="44"/>
      <c r="K93" s="36"/>
      <c r="L93" s="99"/>
      <c r="M93" s="99"/>
      <c r="N93" s="108" t="str">
        <f t="shared" si="8"/>
        <v/>
      </c>
      <c r="O93" s="46"/>
      <c r="P93" s="113" t="str">
        <f t="shared" si="9"/>
        <v/>
      </c>
      <c r="Q93" s="46"/>
      <c r="R93" s="124" t="str">
        <f t="shared" si="10"/>
        <v/>
      </c>
      <c r="S93" s="37"/>
      <c r="T93" s="38" t="str">
        <f t="shared" si="11"/>
        <v/>
      </c>
      <c r="U93" s="102"/>
      <c r="V93" s="92">
        <f t="shared" si="12"/>
        <v>1</v>
      </c>
      <c r="W93" s="23" t="b">
        <f t="shared" si="13"/>
        <v>0</v>
      </c>
      <c r="GQ93"/>
      <c r="GR93" s="9"/>
      <c r="GT93"/>
      <c r="GZ93" s="86"/>
    </row>
    <row r="94" spans="1:208" ht="12.5">
      <c r="A94" s="35" t="str">
        <f t="shared" si="7"/>
        <v/>
      </c>
      <c r="B94" s="36"/>
      <c r="C94" s="36"/>
      <c r="D94" s="119"/>
      <c r="E94" s="44"/>
      <c r="F94" s="44"/>
      <c r="G94" s="119"/>
      <c r="H94" s="44"/>
      <c r="I94" s="45"/>
      <c r="J94" s="44"/>
      <c r="K94" s="36"/>
      <c r="L94" s="99"/>
      <c r="M94" s="99"/>
      <c r="N94" s="108" t="str">
        <f t="shared" si="8"/>
        <v/>
      </c>
      <c r="O94" s="46"/>
      <c r="P94" s="113" t="str">
        <f t="shared" si="9"/>
        <v/>
      </c>
      <c r="Q94" s="46"/>
      <c r="R94" s="124" t="str">
        <f t="shared" si="10"/>
        <v/>
      </c>
      <c r="S94" s="37"/>
      <c r="T94" s="38" t="str">
        <f t="shared" si="11"/>
        <v/>
      </c>
      <c r="U94" s="102"/>
      <c r="V94" s="92">
        <f t="shared" si="12"/>
        <v>1</v>
      </c>
      <c r="W94" s="23" t="b">
        <f t="shared" si="13"/>
        <v>0</v>
      </c>
      <c r="GQ94"/>
      <c r="GR94" s="9"/>
      <c r="GT94"/>
      <c r="GZ94" s="86"/>
    </row>
    <row r="95" spans="1:208" ht="12.5">
      <c r="A95" s="35" t="str">
        <f t="shared" si="7"/>
        <v/>
      </c>
      <c r="B95" s="36"/>
      <c r="C95" s="36"/>
      <c r="D95" s="119"/>
      <c r="E95" s="44"/>
      <c r="F95" s="44"/>
      <c r="G95" s="119"/>
      <c r="H95" s="44"/>
      <c r="I95" s="45"/>
      <c r="J95" s="44"/>
      <c r="K95" s="36"/>
      <c r="L95" s="99"/>
      <c r="M95" s="99"/>
      <c r="N95" s="108" t="str">
        <f t="shared" si="8"/>
        <v/>
      </c>
      <c r="O95" s="46"/>
      <c r="P95" s="113" t="str">
        <f t="shared" si="9"/>
        <v/>
      </c>
      <c r="Q95" s="46"/>
      <c r="R95" s="124" t="str">
        <f t="shared" si="10"/>
        <v/>
      </c>
      <c r="S95" s="37"/>
      <c r="T95" s="38" t="str">
        <f t="shared" si="11"/>
        <v/>
      </c>
      <c r="U95" s="102"/>
      <c r="V95" s="92">
        <f t="shared" si="12"/>
        <v>1</v>
      </c>
      <c r="W95" s="23" t="b">
        <f t="shared" si="13"/>
        <v>0</v>
      </c>
      <c r="GQ95"/>
      <c r="GR95" s="9"/>
      <c r="GT95"/>
      <c r="GZ95" s="86"/>
    </row>
    <row r="96" spans="1:208" ht="12.5">
      <c r="A96" s="35" t="str">
        <f t="shared" si="7"/>
        <v/>
      </c>
      <c r="B96" s="36"/>
      <c r="C96" s="36"/>
      <c r="D96" s="119"/>
      <c r="E96" s="44"/>
      <c r="F96" s="44"/>
      <c r="G96" s="119"/>
      <c r="H96" s="44"/>
      <c r="I96" s="45"/>
      <c r="J96" s="44"/>
      <c r="K96" s="36"/>
      <c r="L96" s="99"/>
      <c r="M96" s="99"/>
      <c r="N96" s="108" t="str">
        <f t="shared" si="8"/>
        <v/>
      </c>
      <c r="O96" s="46"/>
      <c r="P96" s="113" t="str">
        <f t="shared" si="9"/>
        <v/>
      </c>
      <c r="Q96" s="46"/>
      <c r="R96" s="124" t="str">
        <f t="shared" si="10"/>
        <v/>
      </c>
      <c r="S96" s="37"/>
      <c r="T96" s="38" t="str">
        <f t="shared" si="11"/>
        <v/>
      </c>
      <c r="U96" s="102"/>
      <c r="V96" s="92">
        <f t="shared" si="12"/>
        <v>1</v>
      </c>
      <c r="W96" s="23" t="b">
        <f t="shared" si="13"/>
        <v>0</v>
      </c>
      <c r="GQ96"/>
      <c r="GR96" s="9"/>
      <c r="GT96"/>
      <c r="GZ96" s="86"/>
    </row>
    <row r="97" spans="1:208" ht="12.5">
      <c r="A97" s="35" t="str">
        <f t="shared" si="7"/>
        <v/>
      </c>
      <c r="B97" s="36"/>
      <c r="C97" s="36"/>
      <c r="D97" s="119"/>
      <c r="E97" s="44"/>
      <c r="F97" s="44"/>
      <c r="G97" s="119"/>
      <c r="H97" s="44"/>
      <c r="I97" s="45"/>
      <c r="J97" s="44"/>
      <c r="K97" s="36"/>
      <c r="L97" s="99"/>
      <c r="M97" s="99"/>
      <c r="N97" s="108" t="str">
        <f t="shared" si="8"/>
        <v/>
      </c>
      <c r="O97" s="46"/>
      <c r="P97" s="113" t="str">
        <f t="shared" si="9"/>
        <v/>
      </c>
      <c r="Q97" s="46"/>
      <c r="R97" s="124" t="str">
        <f t="shared" si="10"/>
        <v/>
      </c>
      <c r="S97" s="37"/>
      <c r="T97" s="38" t="str">
        <f t="shared" si="11"/>
        <v/>
      </c>
      <c r="U97" s="102"/>
      <c r="V97" s="92">
        <f t="shared" si="12"/>
        <v>1</v>
      </c>
      <c r="W97" s="23" t="b">
        <f t="shared" si="13"/>
        <v>0</v>
      </c>
      <c r="GQ97"/>
      <c r="GR97" s="9"/>
      <c r="GT97"/>
      <c r="GZ97" s="86"/>
    </row>
    <row r="98" spans="1:208" ht="12.5">
      <c r="A98" s="35" t="str">
        <f t="shared" si="7"/>
        <v/>
      </c>
      <c r="B98" s="36"/>
      <c r="C98" s="36"/>
      <c r="D98" s="119"/>
      <c r="E98" s="44"/>
      <c r="F98" s="44"/>
      <c r="G98" s="119"/>
      <c r="H98" s="44"/>
      <c r="I98" s="45"/>
      <c r="J98" s="44"/>
      <c r="K98" s="36"/>
      <c r="L98" s="99"/>
      <c r="M98" s="99"/>
      <c r="N98" s="108" t="str">
        <f t="shared" si="8"/>
        <v/>
      </c>
      <c r="O98" s="46"/>
      <c r="P98" s="113" t="str">
        <f t="shared" si="9"/>
        <v/>
      </c>
      <c r="Q98" s="46"/>
      <c r="R98" s="124" t="str">
        <f t="shared" si="10"/>
        <v/>
      </c>
      <c r="S98" s="37"/>
      <c r="T98" s="38" t="str">
        <f t="shared" si="11"/>
        <v/>
      </c>
      <c r="U98" s="102"/>
      <c r="V98" s="92">
        <f t="shared" si="12"/>
        <v>1</v>
      </c>
      <c r="W98" s="23" t="b">
        <f t="shared" si="13"/>
        <v>0</v>
      </c>
      <c r="GQ98"/>
      <c r="GR98" s="9"/>
      <c r="GT98"/>
      <c r="GZ98" s="86"/>
    </row>
    <row r="99" spans="1:208" ht="12.5">
      <c r="A99" s="35" t="str">
        <f t="shared" si="7"/>
        <v/>
      </c>
      <c r="B99" s="36"/>
      <c r="C99" s="36"/>
      <c r="D99" s="119"/>
      <c r="E99" s="44"/>
      <c r="F99" s="44"/>
      <c r="G99" s="119"/>
      <c r="H99" s="44"/>
      <c r="I99" s="45"/>
      <c r="J99" s="44"/>
      <c r="K99" s="36"/>
      <c r="L99" s="99"/>
      <c r="M99" s="99"/>
      <c r="N99" s="108" t="str">
        <f t="shared" si="8"/>
        <v/>
      </c>
      <c r="O99" s="46"/>
      <c r="P99" s="113" t="str">
        <f t="shared" si="9"/>
        <v/>
      </c>
      <c r="Q99" s="46"/>
      <c r="R99" s="124" t="str">
        <f t="shared" si="10"/>
        <v/>
      </c>
      <c r="S99" s="37"/>
      <c r="T99" s="38" t="str">
        <f t="shared" si="11"/>
        <v/>
      </c>
      <c r="U99" s="102"/>
      <c r="V99" s="92">
        <f t="shared" si="12"/>
        <v>1</v>
      </c>
      <c r="W99" s="23" t="b">
        <f t="shared" si="13"/>
        <v>0</v>
      </c>
      <c r="GQ99"/>
      <c r="GR99" s="9"/>
      <c r="GT99"/>
      <c r="GZ99" s="86"/>
    </row>
    <row r="100" spans="1:208" ht="12.5">
      <c r="A100" s="35" t="str">
        <f t="shared" si="7"/>
        <v/>
      </c>
      <c r="B100" s="36"/>
      <c r="C100" s="36"/>
      <c r="D100" s="119"/>
      <c r="E100" s="44"/>
      <c r="F100" s="44"/>
      <c r="G100" s="119"/>
      <c r="H100" s="44"/>
      <c r="I100" s="45"/>
      <c r="J100" s="44"/>
      <c r="K100" s="36"/>
      <c r="L100" s="99"/>
      <c r="M100" s="99"/>
      <c r="N100" s="108" t="str">
        <f t="shared" si="8"/>
        <v/>
      </c>
      <c r="O100" s="46"/>
      <c r="P100" s="113" t="str">
        <f t="shared" si="9"/>
        <v/>
      </c>
      <c r="Q100" s="46"/>
      <c r="R100" s="124" t="str">
        <f t="shared" si="10"/>
        <v/>
      </c>
      <c r="S100" s="37"/>
      <c r="T100" s="38" t="str">
        <f t="shared" si="11"/>
        <v/>
      </c>
      <c r="U100" s="102"/>
      <c r="V100" s="92">
        <f t="shared" si="12"/>
        <v>1</v>
      </c>
      <c r="W100" s="23" t="b">
        <f t="shared" si="13"/>
        <v>0</v>
      </c>
      <c r="GQ100"/>
      <c r="GR100" s="9"/>
      <c r="GT100"/>
      <c r="GZ100" s="86"/>
    </row>
    <row r="101" spans="1:208" ht="12.5">
      <c r="A101" s="35" t="str">
        <f t="shared" si="7"/>
        <v/>
      </c>
      <c r="B101" s="36"/>
      <c r="C101" s="36"/>
      <c r="D101" s="119"/>
      <c r="E101" s="44"/>
      <c r="F101" s="44"/>
      <c r="G101" s="119"/>
      <c r="H101" s="44"/>
      <c r="I101" s="45"/>
      <c r="J101" s="44"/>
      <c r="K101" s="36"/>
      <c r="L101" s="99"/>
      <c r="M101" s="99"/>
      <c r="N101" s="108" t="str">
        <f t="shared" si="8"/>
        <v/>
      </c>
      <c r="O101" s="46"/>
      <c r="P101" s="113" t="str">
        <f t="shared" si="9"/>
        <v/>
      </c>
      <c r="Q101" s="46"/>
      <c r="R101" s="124" t="str">
        <f t="shared" si="10"/>
        <v/>
      </c>
      <c r="S101" s="37"/>
      <c r="T101" s="38" t="str">
        <f t="shared" si="11"/>
        <v/>
      </c>
      <c r="U101" s="102"/>
      <c r="V101" s="92">
        <f t="shared" si="12"/>
        <v>1</v>
      </c>
      <c r="W101" s="23" t="b">
        <f t="shared" si="13"/>
        <v>0</v>
      </c>
      <c r="GQ101"/>
      <c r="GR101" s="9"/>
      <c r="GT101"/>
      <c r="GZ101" s="86"/>
    </row>
    <row r="102" spans="1:208" ht="12.5">
      <c r="A102" s="35" t="str">
        <f t="shared" si="7"/>
        <v/>
      </c>
      <c r="B102" s="36"/>
      <c r="C102" s="36"/>
      <c r="D102" s="119"/>
      <c r="E102" s="44"/>
      <c r="F102" s="44"/>
      <c r="G102" s="119"/>
      <c r="H102" s="44"/>
      <c r="I102" s="45"/>
      <c r="J102" s="44"/>
      <c r="K102" s="36"/>
      <c r="L102" s="99"/>
      <c r="M102" s="99"/>
      <c r="N102" s="108" t="str">
        <f t="shared" si="8"/>
        <v/>
      </c>
      <c r="O102" s="46"/>
      <c r="P102" s="113" t="str">
        <f t="shared" si="9"/>
        <v/>
      </c>
      <c r="Q102" s="46"/>
      <c r="R102" s="124" t="str">
        <f t="shared" si="10"/>
        <v/>
      </c>
      <c r="S102" s="37"/>
      <c r="T102" s="38" t="str">
        <f t="shared" si="11"/>
        <v/>
      </c>
      <c r="U102" s="102"/>
      <c r="V102" s="92">
        <f t="shared" si="12"/>
        <v>1</v>
      </c>
      <c r="W102" s="23" t="b">
        <f t="shared" si="13"/>
        <v>0</v>
      </c>
      <c r="GQ102"/>
      <c r="GR102" s="9"/>
      <c r="GT102"/>
      <c r="GZ102" s="86"/>
    </row>
    <row r="103" spans="1:208" ht="12.5">
      <c r="A103" s="35" t="str">
        <f t="shared" si="7"/>
        <v/>
      </c>
      <c r="B103" s="36"/>
      <c r="C103" s="36"/>
      <c r="D103" s="119"/>
      <c r="E103" s="44"/>
      <c r="F103" s="44"/>
      <c r="G103" s="119"/>
      <c r="H103" s="44"/>
      <c r="I103" s="45"/>
      <c r="J103" s="44"/>
      <c r="K103" s="36"/>
      <c r="L103" s="99"/>
      <c r="M103" s="99"/>
      <c r="N103" s="108" t="str">
        <f t="shared" si="8"/>
        <v/>
      </c>
      <c r="O103" s="46"/>
      <c r="P103" s="113" t="str">
        <f t="shared" si="9"/>
        <v/>
      </c>
      <c r="Q103" s="46"/>
      <c r="R103" s="124" t="str">
        <f t="shared" si="10"/>
        <v/>
      </c>
      <c r="S103" s="37"/>
      <c r="T103" s="38" t="str">
        <f t="shared" si="11"/>
        <v/>
      </c>
      <c r="U103" s="102"/>
      <c r="V103" s="92">
        <f t="shared" si="12"/>
        <v>1</v>
      </c>
      <c r="W103" s="23" t="b">
        <f t="shared" si="13"/>
        <v>0</v>
      </c>
      <c r="GQ103"/>
      <c r="GR103" s="9"/>
      <c r="GT103"/>
      <c r="GZ103" s="86"/>
    </row>
    <row r="104" spans="1:208" ht="12.5">
      <c r="A104" s="35" t="str">
        <f t="shared" si="7"/>
        <v/>
      </c>
      <c r="B104" s="36"/>
      <c r="C104" s="36"/>
      <c r="D104" s="119"/>
      <c r="E104" s="44"/>
      <c r="F104" s="44"/>
      <c r="G104" s="119"/>
      <c r="H104" s="44"/>
      <c r="I104" s="45"/>
      <c r="J104" s="44"/>
      <c r="K104" s="36"/>
      <c r="L104" s="99"/>
      <c r="M104" s="99"/>
      <c r="N104" s="108" t="str">
        <f t="shared" si="8"/>
        <v/>
      </c>
      <c r="O104" s="46"/>
      <c r="P104" s="113" t="str">
        <f t="shared" si="9"/>
        <v/>
      </c>
      <c r="Q104" s="46"/>
      <c r="R104" s="124" t="str">
        <f t="shared" si="10"/>
        <v/>
      </c>
      <c r="S104" s="37"/>
      <c r="T104" s="38" t="str">
        <f t="shared" si="11"/>
        <v/>
      </c>
      <c r="U104" s="102"/>
      <c r="V104" s="92">
        <f t="shared" si="12"/>
        <v>1</v>
      </c>
      <c r="W104" s="23" t="b">
        <f t="shared" si="13"/>
        <v>0</v>
      </c>
      <c r="GQ104"/>
      <c r="GR104" s="9"/>
      <c r="GT104"/>
      <c r="GZ104" s="86"/>
    </row>
    <row r="105" spans="1:208" ht="12.5">
      <c r="A105" s="35" t="str">
        <f t="shared" si="7"/>
        <v/>
      </c>
      <c r="B105" s="36"/>
      <c r="C105" s="36"/>
      <c r="D105" s="119"/>
      <c r="E105" s="44"/>
      <c r="F105" s="44"/>
      <c r="G105" s="119"/>
      <c r="H105" s="44"/>
      <c r="I105" s="45"/>
      <c r="J105" s="44"/>
      <c r="K105" s="36"/>
      <c r="L105" s="99"/>
      <c r="M105" s="99"/>
      <c r="N105" s="108" t="str">
        <f t="shared" si="8"/>
        <v/>
      </c>
      <c r="O105" s="46"/>
      <c r="P105" s="113" t="str">
        <f t="shared" si="9"/>
        <v/>
      </c>
      <c r="Q105" s="46"/>
      <c r="R105" s="124" t="str">
        <f t="shared" si="10"/>
        <v/>
      </c>
      <c r="S105" s="37"/>
      <c r="T105" s="38" t="str">
        <f t="shared" si="11"/>
        <v/>
      </c>
      <c r="U105" s="102"/>
      <c r="V105" s="92">
        <f t="shared" si="12"/>
        <v>1</v>
      </c>
      <c r="W105" s="23" t="b">
        <f t="shared" si="13"/>
        <v>0</v>
      </c>
      <c r="GQ105"/>
      <c r="GR105" s="9"/>
      <c r="GT105"/>
      <c r="GZ105" s="86"/>
    </row>
    <row r="106" spans="1:208" ht="12.5">
      <c r="A106" s="35" t="str">
        <f t="shared" si="7"/>
        <v/>
      </c>
      <c r="B106" s="36"/>
      <c r="C106" s="36"/>
      <c r="D106" s="119"/>
      <c r="E106" s="44"/>
      <c r="F106" s="44"/>
      <c r="G106" s="119"/>
      <c r="H106" s="44"/>
      <c r="I106" s="45"/>
      <c r="J106" s="44"/>
      <c r="K106" s="36"/>
      <c r="L106" s="99"/>
      <c r="M106" s="99"/>
      <c r="N106" s="108" t="str">
        <f t="shared" si="8"/>
        <v/>
      </c>
      <c r="O106" s="46"/>
      <c r="P106" s="113" t="str">
        <f t="shared" si="9"/>
        <v/>
      </c>
      <c r="Q106" s="46"/>
      <c r="R106" s="124" t="str">
        <f t="shared" si="10"/>
        <v/>
      </c>
      <c r="S106" s="37"/>
      <c r="T106" s="38" t="str">
        <f t="shared" si="11"/>
        <v/>
      </c>
      <c r="U106" s="102"/>
      <c r="V106" s="92">
        <f t="shared" si="12"/>
        <v>1</v>
      </c>
      <c r="W106" s="23" t="b">
        <f t="shared" si="13"/>
        <v>0</v>
      </c>
      <c r="GQ106"/>
      <c r="GR106" s="9"/>
      <c r="GT106"/>
      <c r="GZ106" s="86"/>
    </row>
    <row r="107" spans="1:208" ht="12.5">
      <c r="A107" s="35" t="str">
        <f t="shared" si="7"/>
        <v/>
      </c>
      <c r="B107" s="36"/>
      <c r="C107" s="36"/>
      <c r="D107" s="119"/>
      <c r="E107" s="44"/>
      <c r="F107" s="44"/>
      <c r="G107" s="119"/>
      <c r="H107" s="44"/>
      <c r="I107" s="45"/>
      <c r="J107" s="44"/>
      <c r="K107" s="36"/>
      <c r="L107" s="99"/>
      <c r="M107" s="99"/>
      <c r="N107" s="108" t="str">
        <f t="shared" si="8"/>
        <v/>
      </c>
      <c r="O107" s="46"/>
      <c r="P107" s="113" t="str">
        <f t="shared" si="9"/>
        <v/>
      </c>
      <c r="Q107" s="46"/>
      <c r="R107" s="124" t="str">
        <f t="shared" si="10"/>
        <v/>
      </c>
      <c r="S107" s="37"/>
      <c r="T107" s="38" t="str">
        <f t="shared" si="11"/>
        <v/>
      </c>
      <c r="U107" s="102"/>
      <c r="V107" s="92">
        <f t="shared" si="12"/>
        <v>1</v>
      </c>
      <c r="W107" s="23" t="b">
        <f t="shared" si="13"/>
        <v>0</v>
      </c>
      <c r="GQ107"/>
      <c r="GR107" s="9"/>
      <c r="GT107"/>
      <c r="GZ107" s="86"/>
    </row>
    <row r="108" spans="1:208" ht="12.5">
      <c r="A108" s="35" t="str">
        <f t="shared" si="7"/>
        <v/>
      </c>
      <c r="B108" s="36"/>
      <c r="C108" s="36"/>
      <c r="D108" s="119"/>
      <c r="E108" s="44"/>
      <c r="F108" s="44"/>
      <c r="G108" s="119"/>
      <c r="H108" s="44"/>
      <c r="I108" s="45"/>
      <c r="J108" s="44"/>
      <c r="K108" s="36"/>
      <c r="L108" s="99"/>
      <c r="M108" s="99"/>
      <c r="N108" s="108" t="str">
        <f t="shared" si="8"/>
        <v/>
      </c>
      <c r="O108" s="46"/>
      <c r="P108" s="113" t="str">
        <f t="shared" si="9"/>
        <v/>
      </c>
      <c r="Q108" s="46"/>
      <c r="R108" s="124" t="str">
        <f t="shared" si="10"/>
        <v/>
      </c>
      <c r="S108" s="37"/>
      <c r="T108" s="38" t="str">
        <f t="shared" si="11"/>
        <v/>
      </c>
      <c r="U108" s="102"/>
      <c r="V108" s="92">
        <f t="shared" si="12"/>
        <v>1</v>
      </c>
      <c r="W108" s="23" t="b">
        <f t="shared" si="13"/>
        <v>0</v>
      </c>
      <c r="GQ108"/>
      <c r="GR108" s="9"/>
      <c r="GT108"/>
      <c r="GZ108" s="86"/>
    </row>
    <row r="109" spans="1:208" ht="12.5">
      <c r="A109" s="35" t="str">
        <f t="shared" si="7"/>
        <v/>
      </c>
      <c r="B109" s="36"/>
      <c r="C109" s="36"/>
      <c r="D109" s="119"/>
      <c r="E109" s="44"/>
      <c r="F109" s="44"/>
      <c r="G109" s="119"/>
      <c r="H109" s="44"/>
      <c r="I109" s="45"/>
      <c r="J109" s="44"/>
      <c r="K109" s="36"/>
      <c r="L109" s="99"/>
      <c r="M109" s="99"/>
      <c r="N109" s="108" t="str">
        <f t="shared" si="8"/>
        <v/>
      </c>
      <c r="O109" s="46"/>
      <c r="P109" s="113" t="str">
        <f t="shared" si="9"/>
        <v/>
      </c>
      <c r="Q109" s="46"/>
      <c r="R109" s="124" t="str">
        <f t="shared" si="10"/>
        <v/>
      </c>
      <c r="S109" s="37"/>
      <c r="T109" s="38" t="str">
        <f t="shared" si="11"/>
        <v/>
      </c>
      <c r="U109" s="102"/>
      <c r="V109" s="92">
        <f t="shared" si="12"/>
        <v>1</v>
      </c>
      <c r="W109" s="23" t="b">
        <f t="shared" si="13"/>
        <v>0</v>
      </c>
      <c r="GQ109"/>
      <c r="GR109" s="9"/>
      <c r="GT109"/>
      <c r="GZ109" s="86"/>
    </row>
    <row r="110" spans="1:208" ht="12.5">
      <c r="A110" s="35" t="str">
        <f t="shared" si="7"/>
        <v/>
      </c>
      <c r="B110" s="36"/>
      <c r="C110" s="36"/>
      <c r="D110" s="119"/>
      <c r="E110" s="44"/>
      <c r="F110" s="44"/>
      <c r="G110" s="119"/>
      <c r="H110" s="44"/>
      <c r="I110" s="45"/>
      <c r="J110" s="44"/>
      <c r="K110" s="36"/>
      <c r="L110" s="99"/>
      <c r="M110" s="99"/>
      <c r="N110" s="108" t="str">
        <f t="shared" si="8"/>
        <v/>
      </c>
      <c r="O110" s="46"/>
      <c r="P110" s="113" t="str">
        <f t="shared" si="9"/>
        <v/>
      </c>
      <c r="Q110" s="46"/>
      <c r="R110" s="124" t="str">
        <f t="shared" si="10"/>
        <v/>
      </c>
      <c r="S110" s="37"/>
      <c r="T110" s="38" t="str">
        <f t="shared" si="11"/>
        <v/>
      </c>
      <c r="U110" s="102"/>
      <c r="V110" s="92">
        <f t="shared" si="12"/>
        <v>1</v>
      </c>
      <c r="W110" s="23" t="b">
        <f t="shared" si="13"/>
        <v>0</v>
      </c>
      <c r="GQ110"/>
      <c r="GR110" s="9"/>
      <c r="GT110"/>
      <c r="GZ110" s="86"/>
    </row>
    <row r="111" spans="1:208" ht="12.5">
      <c r="A111" s="35" t="str">
        <f t="shared" si="7"/>
        <v/>
      </c>
      <c r="B111" s="36"/>
      <c r="C111" s="36"/>
      <c r="D111" s="119"/>
      <c r="E111" s="44"/>
      <c r="F111" s="44"/>
      <c r="G111" s="119"/>
      <c r="H111" s="44"/>
      <c r="I111" s="45"/>
      <c r="J111" s="44"/>
      <c r="K111" s="36"/>
      <c r="L111" s="99"/>
      <c r="M111" s="99"/>
      <c r="N111" s="108" t="str">
        <f t="shared" si="8"/>
        <v/>
      </c>
      <c r="O111" s="46"/>
      <c r="P111" s="113" t="str">
        <f t="shared" si="9"/>
        <v/>
      </c>
      <c r="Q111" s="46"/>
      <c r="R111" s="124" t="str">
        <f t="shared" si="10"/>
        <v/>
      </c>
      <c r="S111" s="37"/>
      <c r="T111" s="38" t="str">
        <f t="shared" si="11"/>
        <v/>
      </c>
      <c r="U111" s="102"/>
      <c r="V111" s="92">
        <f t="shared" si="12"/>
        <v>1</v>
      </c>
      <c r="W111" s="23" t="b">
        <f t="shared" si="13"/>
        <v>0</v>
      </c>
      <c r="GQ111"/>
      <c r="GR111" s="9"/>
      <c r="GT111"/>
      <c r="GZ111" s="86"/>
    </row>
    <row r="112" spans="1:208" ht="12.5">
      <c r="A112" s="35" t="str">
        <f t="shared" si="7"/>
        <v/>
      </c>
      <c r="B112" s="36"/>
      <c r="C112" s="36"/>
      <c r="D112" s="119"/>
      <c r="E112" s="44"/>
      <c r="F112" s="44"/>
      <c r="G112" s="119"/>
      <c r="H112" s="44"/>
      <c r="I112" s="45"/>
      <c r="J112" s="44"/>
      <c r="K112" s="36"/>
      <c r="L112" s="99"/>
      <c r="M112" s="99"/>
      <c r="N112" s="108" t="str">
        <f t="shared" si="8"/>
        <v/>
      </c>
      <c r="O112" s="46"/>
      <c r="P112" s="113" t="str">
        <f t="shared" si="9"/>
        <v/>
      </c>
      <c r="Q112" s="46"/>
      <c r="R112" s="124" t="str">
        <f t="shared" si="10"/>
        <v/>
      </c>
      <c r="S112" s="37"/>
      <c r="T112" s="38" t="str">
        <f t="shared" si="11"/>
        <v/>
      </c>
      <c r="U112" s="102"/>
      <c r="V112" s="92">
        <f t="shared" si="12"/>
        <v>1</v>
      </c>
      <c r="W112" s="23" t="b">
        <f t="shared" si="13"/>
        <v>0</v>
      </c>
      <c r="GQ112"/>
      <c r="GR112" s="9"/>
      <c r="GT112"/>
      <c r="GZ112" s="86"/>
    </row>
    <row r="113" spans="1:208" ht="12.5">
      <c r="A113" s="35" t="str">
        <f t="shared" si="7"/>
        <v/>
      </c>
      <c r="B113" s="36"/>
      <c r="C113" s="36"/>
      <c r="D113" s="119"/>
      <c r="E113" s="44"/>
      <c r="F113" s="44"/>
      <c r="G113" s="119"/>
      <c r="H113" s="44"/>
      <c r="I113" s="45"/>
      <c r="J113" s="44"/>
      <c r="K113" s="36"/>
      <c r="L113" s="99"/>
      <c r="M113" s="99"/>
      <c r="N113" s="108" t="str">
        <f t="shared" si="8"/>
        <v/>
      </c>
      <c r="O113" s="46"/>
      <c r="P113" s="113" t="str">
        <f t="shared" si="9"/>
        <v/>
      </c>
      <c r="Q113" s="46"/>
      <c r="R113" s="124" t="str">
        <f t="shared" si="10"/>
        <v/>
      </c>
      <c r="S113" s="37"/>
      <c r="T113" s="38" t="str">
        <f t="shared" si="11"/>
        <v/>
      </c>
      <c r="U113" s="102"/>
      <c r="V113" s="92">
        <f t="shared" si="12"/>
        <v>1</v>
      </c>
      <c r="W113" s="23" t="b">
        <f t="shared" si="13"/>
        <v>0</v>
      </c>
      <c r="GQ113"/>
      <c r="GR113" s="9"/>
      <c r="GT113"/>
      <c r="GZ113" s="86"/>
    </row>
    <row r="114" spans="1:208" ht="12.5">
      <c r="A114" s="35" t="str">
        <f t="shared" si="7"/>
        <v/>
      </c>
      <c r="B114" s="36"/>
      <c r="C114" s="36"/>
      <c r="D114" s="119"/>
      <c r="E114" s="44"/>
      <c r="F114" s="44"/>
      <c r="G114" s="119"/>
      <c r="H114" s="44"/>
      <c r="I114" s="45"/>
      <c r="J114" s="44"/>
      <c r="K114" s="36"/>
      <c r="L114" s="99"/>
      <c r="M114" s="99"/>
      <c r="N114" s="108" t="str">
        <f t="shared" si="8"/>
        <v/>
      </c>
      <c r="O114" s="46"/>
      <c r="P114" s="113" t="str">
        <f t="shared" si="9"/>
        <v/>
      </c>
      <c r="Q114" s="46"/>
      <c r="R114" s="124" t="str">
        <f t="shared" si="10"/>
        <v/>
      </c>
      <c r="S114" s="37"/>
      <c r="T114" s="38" t="str">
        <f t="shared" si="11"/>
        <v/>
      </c>
      <c r="U114" s="102"/>
      <c r="V114" s="92">
        <f t="shared" si="12"/>
        <v>1</v>
      </c>
      <c r="W114" s="23" t="b">
        <f t="shared" si="13"/>
        <v>0</v>
      </c>
      <c r="GQ114"/>
      <c r="GR114" s="9"/>
      <c r="GT114"/>
      <c r="GZ114" s="86"/>
    </row>
    <row r="115" spans="1:208" ht="12.5">
      <c r="A115" s="35" t="str">
        <f t="shared" si="7"/>
        <v/>
      </c>
      <c r="B115" s="36"/>
      <c r="C115" s="36"/>
      <c r="D115" s="119"/>
      <c r="E115" s="44"/>
      <c r="F115" s="44"/>
      <c r="G115" s="119"/>
      <c r="H115" s="44"/>
      <c r="I115" s="45"/>
      <c r="J115" s="44"/>
      <c r="K115" s="36"/>
      <c r="L115" s="99"/>
      <c r="M115" s="99"/>
      <c r="N115" s="108" t="str">
        <f t="shared" si="8"/>
        <v/>
      </c>
      <c r="O115" s="46"/>
      <c r="P115" s="113" t="str">
        <f t="shared" si="9"/>
        <v/>
      </c>
      <c r="Q115" s="46"/>
      <c r="R115" s="124" t="str">
        <f t="shared" si="10"/>
        <v/>
      </c>
      <c r="S115" s="37"/>
      <c r="T115" s="38" t="str">
        <f t="shared" si="11"/>
        <v/>
      </c>
      <c r="U115" s="102"/>
      <c r="V115" s="92">
        <f t="shared" si="12"/>
        <v>1</v>
      </c>
      <c r="W115" s="23" t="b">
        <f t="shared" si="13"/>
        <v>0</v>
      </c>
      <c r="GQ115"/>
      <c r="GR115" s="9"/>
      <c r="GT115"/>
      <c r="GZ115" s="86"/>
    </row>
    <row r="116" spans="1:208" ht="12.5">
      <c r="A116" s="39" t="str">
        <f>IF((ISBLANK(B116)=TRUE),"",#REF!+1)</f>
        <v/>
      </c>
      <c r="B116" s="47"/>
      <c r="C116" s="47"/>
      <c r="D116" s="128"/>
      <c r="E116" s="48"/>
      <c r="F116" s="48"/>
      <c r="G116" s="120"/>
      <c r="H116" s="48"/>
      <c r="I116" s="49"/>
      <c r="J116" s="48"/>
      <c r="K116" s="47"/>
      <c r="L116" s="100"/>
      <c r="M116" s="100"/>
      <c r="N116" s="117" t="str">
        <f t="shared" si="8"/>
        <v/>
      </c>
      <c r="O116" s="50"/>
      <c r="P116" s="118" t="str">
        <f t="shared" si="9"/>
        <v/>
      </c>
      <c r="Q116" s="50"/>
      <c r="R116" s="125" t="str">
        <f t="shared" si="10"/>
        <v/>
      </c>
      <c r="S116" s="51"/>
      <c r="T116" s="40" t="str">
        <f t="shared" si="11"/>
        <v/>
      </c>
      <c r="U116" s="103"/>
      <c r="V116" s="92">
        <f t="shared" si="12"/>
        <v>1</v>
      </c>
      <c r="W116" s="23" t="b">
        <f t="shared" si="13"/>
        <v>0</v>
      </c>
      <c r="GZ116" s="86"/>
    </row>
    <row r="117" spans="1:208" ht="12.5">
      <c r="F117" s="21"/>
      <c r="G117" s="21"/>
      <c r="H117" s="21"/>
      <c r="R117" s="9"/>
      <c r="S117" s="23"/>
      <c r="GZ117" s="86"/>
    </row>
    <row r="118" spans="1:208" ht="12.5">
      <c r="F118" s="21"/>
      <c r="G118" s="21"/>
      <c r="H118" s="21"/>
      <c r="GZ118" s="86"/>
    </row>
    <row r="119" spans="1:208" ht="12.5" hidden="1">
      <c r="GZ119" s="86" t="s">
        <v>2492</v>
      </c>
    </row>
    <row r="120" spans="1:208" ht="12.5" hidden="1">
      <c r="GZ120" s="86" t="s">
        <v>2493</v>
      </c>
    </row>
    <row r="121" spans="1:208" ht="12.5" hidden="1">
      <c r="GZ121" s="86" t="s">
        <v>2494</v>
      </c>
    </row>
    <row r="122" spans="1:208" ht="12.5" hidden="1">
      <c r="GZ122" s="86" t="s">
        <v>2495</v>
      </c>
    </row>
    <row r="123" spans="1:208" ht="12.5" hidden="1">
      <c r="GZ123" s="86" t="s">
        <v>2496</v>
      </c>
    </row>
    <row r="124" spans="1:208" ht="12.5" hidden="1">
      <c r="GZ124" s="86" t="s">
        <v>2497</v>
      </c>
    </row>
    <row r="125" spans="1:208" ht="12.5" hidden="1">
      <c r="GZ125" s="86" t="s">
        <v>2498</v>
      </c>
    </row>
    <row r="126" spans="1:208" ht="12.5" hidden="1">
      <c r="GZ126" s="86" t="s">
        <v>2499</v>
      </c>
    </row>
    <row r="127" spans="1:208" ht="12.5" hidden="1">
      <c r="GZ127" s="86" t="s">
        <v>2500</v>
      </c>
    </row>
    <row r="128" spans="1:208" ht="12.5" hidden="1">
      <c r="GZ128" s="86" t="s">
        <v>2501</v>
      </c>
    </row>
    <row r="129" spans="208:208" ht="12.5" hidden="1">
      <c r="GZ129" s="86" t="s">
        <v>2502</v>
      </c>
    </row>
    <row r="130" spans="208:208" ht="12.5" hidden="1">
      <c r="GZ130" s="86" t="s">
        <v>2503</v>
      </c>
    </row>
    <row r="131" spans="208:208" ht="12.5" hidden="1">
      <c r="GZ131" s="86" t="s">
        <v>2504</v>
      </c>
    </row>
    <row r="132" spans="208:208" ht="12.5" hidden="1">
      <c r="GZ132" s="86" t="s">
        <v>2505</v>
      </c>
    </row>
    <row r="133" spans="208:208" ht="12.5" hidden="1">
      <c r="GZ133" s="86" t="s">
        <v>2506</v>
      </c>
    </row>
    <row r="134" spans="208:208" ht="12.5" hidden="1">
      <c r="GZ134" s="86" t="s">
        <v>2507</v>
      </c>
    </row>
    <row r="135" spans="208:208" ht="12.5" hidden="1">
      <c r="GZ135" s="86" t="s">
        <v>2508</v>
      </c>
    </row>
    <row r="136" spans="208:208" ht="12.5" hidden="1">
      <c r="GZ136" s="86" t="s">
        <v>2509</v>
      </c>
    </row>
    <row r="137" spans="208:208" ht="12.5" hidden="1">
      <c r="GZ137" s="86" t="s">
        <v>2510</v>
      </c>
    </row>
    <row r="138" spans="208:208" ht="12.5" hidden="1">
      <c r="GZ138" s="86" t="s">
        <v>2511</v>
      </c>
    </row>
    <row r="139" spans="208:208" ht="12.5" hidden="1">
      <c r="GZ139" s="86" t="s">
        <v>2512</v>
      </c>
    </row>
    <row r="140" spans="208:208" ht="12.5" hidden="1">
      <c r="GZ140" s="86" t="s">
        <v>2513</v>
      </c>
    </row>
    <row r="141" spans="208:208" ht="12.5" hidden="1">
      <c r="GZ141" s="86" t="s">
        <v>2514</v>
      </c>
    </row>
    <row r="142" spans="208:208" ht="12.5" hidden="1">
      <c r="GZ142" s="86" t="s">
        <v>1154</v>
      </c>
    </row>
    <row r="143" spans="208:208" ht="12.5" hidden="1">
      <c r="GZ143" s="86" t="s">
        <v>2030</v>
      </c>
    </row>
    <row r="144" spans="208:208" ht="12.5" hidden="1">
      <c r="GZ144" s="86" t="s">
        <v>2031</v>
      </c>
    </row>
    <row r="145" spans="208:208" ht="12.5" hidden="1">
      <c r="GZ145" s="86" t="s">
        <v>2032</v>
      </c>
    </row>
    <row r="146" spans="208:208" ht="12.5" hidden="1">
      <c r="GZ146" s="86" t="s">
        <v>2033</v>
      </c>
    </row>
    <row r="147" spans="208:208" ht="12.5" hidden="1">
      <c r="GZ147" s="86" t="s">
        <v>2034</v>
      </c>
    </row>
    <row r="148" spans="208:208" ht="12.5" hidden="1">
      <c r="GZ148" s="86" t="s">
        <v>2035</v>
      </c>
    </row>
    <row r="149" spans="208:208" ht="12.5" hidden="1">
      <c r="GZ149" s="86" t="s">
        <v>2036</v>
      </c>
    </row>
    <row r="150" spans="208:208" ht="12.5" hidden="1">
      <c r="GZ150" s="86" t="s">
        <v>2037</v>
      </c>
    </row>
    <row r="151" spans="208:208" ht="12.5" hidden="1">
      <c r="GZ151" s="86" t="s">
        <v>1155</v>
      </c>
    </row>
    <row r="152" spans="208:208" ht="12.5" hidden="1">
      <c r="GZ152" s="86" t="s">
        <v>1156</v>
      </c>
    </row>
    <row r="153" spans="208:208" ht="12.5" hidden="1">
      <c r="GZ153" s="86" t="s">
        <v>1157</v>
      </c>
    </row>
    <row r="154" spans="208:208" ht="12.5" hidden="1">
      <c r="GZ154" s="86" t="s">
        <v>1158</v>
      </c>
    </row>
    <row r="155" spans="208:208" ht="12.5" hidden="1">
      <c r="GZ155" s="86" t="s">
        <v>1159</v>
      </c>
    </row>
    <row r="156" spans="208:208" ht="12.5" hidden="1">
      <c r="GZ156" s="86" t="s">
        <v>1160</v>
      </c>
    </row>
    <row r="157" spans="208:208" ht="12.5" hidden="1">
      <c r="GZ157" s="86" t="s">
        <v>1161</v>
      </c>
    </row>
    <row r="158" spans="208:208" ht="12.5" hidden="1">
      <c r="GZ158" s="86" t="s">
        <v>1162</v>
      </c>
    </row>
    <row r="159" spans="208:208" ht="12.5" hidden="1">
      <c r="GZ159" s="86" t="s">
        <v>1163</v>
      </c>
    </row>
    <row r="160" spans="208:208" ht="12.5" hidden="1">
      <c r="GZ160" s="86" t="s">
        <v>1164</v>
      </c>
    </row>
    <row r="161" spans="208:208" ht="12.5" hidden="1">
      <c r="GZ161" s="86" t="s">
        <v>1165</v>
      </c>
    </row>
    <row r="162" spans="208:208" ht="12.5" hidden="1">
      <c r="GZ162" s="86" t="s">
        <v>1166</v>
      </c>
    </row>
    <row r="163" spans="208:208" ht="12.5" hidden="1">
      <c r="GZ163" s="86" t="s">
        <v>1167</v>
      </c>
    </row>
    <row r="164" spans="208:208" ht="12.5" hidden="1">
      <c r="GZ164" s="86" t="s">
        <v>1168</v>
      </c>
    </row>
    <row r="165" spans="208:208" ht="12.5" hidden="1">
      <c r="GZ165" s="86" t="s">
        <v>1314</v>
      </c>
    </row>
    <row r="166" spans="208:208" ht="12.5" hidden="1">
      <c r="GZ166" s="86" t="s">
        <v>1315</v>
      </c>
    </row>
    <row r="167" spans="208:208" ht="12.5" hidden="1">
      <c r="GZ167" s="86" t="s">
        <v>1316</v>
      </c>
    </row>
    <row r="168" spans="208:208" ht="12.5" hidden="1">
      <c r="GZ168" s="86" t="s">
        <v>1317</v>
      </c>
    </row>
    <row r="169" spans="208:208" ht="12.5" hidden="1">
      <c r="GZ169" s="86" t="s">
        <v>1318</v>
      </c>
    </row>
    <row r="170" spans="208:208" ht="12.5" hidden="1">
      <c r="GZ170" s="86" t="s">
        <v>1319</v>
      </c>
    </row>
    <row r="171" spans="208:208" ht="12.5" hidden="1">
      <c r="GZ171" s="86" t="s">
        <v>1320</v>
      </c>
    </row>
    <row r="172" spans="208:208" ht="12.5" hidden="1">
      <c r="GZ172" s="86" t="s">
        <v>1321</v>
      </c>
    </row>
    <row r="173" spans="208:208" ht="12.5" hidden="1">
      <c r="GZ173" s="86" t="s">
        <v>1322</v>
      </c>
    </row>
    <row r="174" spans="208:208" ht="12.5" hidden="1">
      <c r="GZ174" s="86" t="s">
        <v>1323</v>
      </c>
    </row>
    <row r="175" spans="208:208" ht="12.5" hidden="1">
      <c r="GZ175" s="86" t="s">
        <v>1324</v>
      </c>
    </row>
    <row r="176" spans="208:208" ht="12.5" hidden="1">
      <c r="GZ176" s="86" t="s">
        <v>1325</v>
      </c>
    </row>
    <row r="177" spans="208:208" ht="12.5" hidden="1">
      <c r="GZ177" s="86" t="s">
        <v>1326</v>
      </c>
    </row>
    <row r="178" spans="208:208" ht="12.5" hidden="1">
      <c r="GZ178" s="86" t="s">
        <v>1327</v>
      </c>
    </row>
    <row r="179" spans="208:208" ht="12.5" hidden="1">
      <c r="GZ179" s="86" t="s">
        <v>1328</v>
      </c>
    </row>
    <row r="180" spans="208:208" ht="12.5" hidden="1">
      <c r="GZ180" s="86" t="s">
        <v>1329</v>
      </c>
    </row>
    <row r="181" spans="208:208" ht="12.5" hidden="1">
      <c r="GZ181" s="86" t="s">
        <v>1330</v>
      </c>
    </row>
    <row r="182" spans="208:208" ht="12.5" hidden="1">
      <c r="GZ182" s="86" t="s">
        <v>1331</v>
      </c>
    </row>
    <row r="183" spans="208:208" ht="12.5" hidden="1">
      <c r="GZ183" s="86" t="s">
        <v>1332</v>
      </c>
    </row>
    <row r="184" spans="208:208" ht="12.5" hidden="1">
      <c r="GZ184" s="86" t="s">
        <v>1333</v>
      </c>
    </row>
    <row r="185" spans="208:208" ht="12.5" hidden="1">
      <c r="GZ185" s="86" t="s">
        <v>1334</v>
      </c>
    </row>
    <row r="186" spans="208:208" ht="12.5" hidden="1">
      <c r="GZ186" s="86" t="s">
        <v>2103</v>
      </c>
    </row>
    <row r="187" spans="208:208" ht="12.5" hidden="1">
      <c r="GZ187" s="86" t="s">
        <v>2104</v>
      </c>
    </row>
    <row r="188" spans="208:208" ht="12.5" hidden="1">
      <c r="GZ188" s="86" t="s">
        <v>2105</v>
      </c>
    </row>
    <row r="189" spans="208:208" ht="12.5" hidden="1">
      <c r="GZ189" s="86" t="s">
        <v>2106</v>
      </c>
    </row>
    <row r="190" spans="208:208" ht="12.5" hidden="1">
      <c r="GZ190" s="86" t="s">
        <v>2107</v>
      </c>
    </row>
    <row r="191" spans="208:208" ht="12.5" hidden="1">
      <c r="GZ191" s="86" t="s">
        <v>2234</v>
      </c>
    </row>
    <row r="192" spans="208:208" ht="12.5" hidden="1">
      <c r="GZ192" s="86" t="s">
        <v>2235</v>
      </c>
    </row>
    <row r="193" spans="208:208" ht="12.5" hidden="1">
      <c r="GZ193" s="86" t="s">
        <v>2236</v>
      </c>
    </row>
    <row r="194" spans="208:208" ht="12.5" hidden="1">
      <c r="GZ194" s="86" t="s">
        <v>2237</v>
      </c>
    </row>
    <row r="195" spans="208:208" ht="12.5" hidden="1">
      <c r="GZ195" s="86" t="s">
        <v>2515</v>
      </c>
    </row>
    <row r="196" spans="208:208" ht="12.5" hidden="1">
      <c r="GZ196" s="86" t="s">
        <v>2516</v>
      </c>
    </row>
    <row r="197" spans="208:208" ht="12.5" hidden="1">
      <c r="GZ197" s="86" t="s">
        <v>2517</v>
      </c>
    </row>
    <row r="198" spans="208:208" ht="12.5" hidden="1">
      <c r="GZ198" s="86" t="s">
        <v>2518</v>
      </c>
    </row>
    <row r="199" spans="208:208" ht="12.5" hidden="1">
      <c r="GZ199" s="86" t="s">
        <v>2519</v>
      </c>
    </row>
    <row r="200" spans="208:208" ht="12.5" hidden="1">
      <c r="GZ200" s="86" t="s">
        <v>2520</v>
      </c>
    </row>
    <row r="201" spans="208:208" ht="12.5" hidden="1">
      <c r="GZ201" s="86" t="s">
        <v>2521</v>
      </c>
    </row>
    <row r="202" spans="208:208" ht="12.5" hidden="1">
      <c r="GZ202" s="86" t="s">
        <v>2522</v>
      </c>
    </row>
    <row r="203" spans="208:208" ht="12.5" hidden="1">
      <c r="GZ203" s="86" t="s">
        <v>2523</v>
      </c>
    </row>
    <row r="204" spans="208:208" ht="12.5" hidden="1">
      <c r="GZ204" s="86" t="s">
        <v>2524</v>
      </c>
    </row>
    <row r="205" spans="208:208" ht="12.5" hidden="1">
      <c r="GZ205" s="86" t="s">
        <v>2525</v>
      </c>
    </row>
    <row r="206" spans="208:208" ht="12.5" hidden="1">
      <c r="GZ206" s="86" t="s">
        <v>2526</v>
      </c>
    </row>
    <row r="207" spans="208:208" ht="12.5" hidden="1">
      <c r="GZ207" s="86" t="s">
        <v>2038</v>
      </c>
    </row>
    <row r="208" spans="208:208" ht="12.5" hidden="1">
      <c r="GZ208" s="86" t="s">
        <v>807</v>
      </c>
    </row>
    <row r="209" spans="208:208" ht="12.5" hidden="1">
      <c r="GZ209" s="86" t="s">
        <v>2108</v>
      </c>
    </row>
    <row r="210" spans="208:208" ht="12.5" hidden="1">
      <c r="GZ210" s="86" t="s">
        <v>2004</v>
      </c>
    </row>
    <row r="211" spans="208:208" ht="12.5" hidden="1">
      <c r="GZ211" s="86" t="s">
        <v>2005</v>
      </c>
    </row>
    <row r="212" spans="208:208" ht="12.5" hidden="1">
      <c r="GZ212" s="86" t="s">
        <v>2006</v>
      </c>
    </row>
    <row r="213" spans="208:208" ht="12.5" hidden="1">
      <c r="GZ213" s="86" t="s">
        <v>2007</v>
      </c>
    </row>
    <row r="214" spans="208:208" ht="12.5" hidden="1">
      <c r="GZ214" s="86" t="s">
        <v>2008</v>
      </c>
    </row>
    <row r="215" spans="208:208" ht="12.5" hidden="1">
      <c r="GZ215" s="86" t="s">
        <v>2009</v>
      </c>
    </row>
    <row r="216" spans="208:208" ht="12.5" hidden="1">
      <c r="GZ216" s="86" t="s">
        <v>2010</v>
      </c>
    </row>
    <row r="217" spans="208:208" ht="12.5" hidden="1">
      <c r="GZ217" s="86" t="s">
        <v>2011</v>
      </c>
    </row>
    <row r="218" spans="208:208" ht="12.5" hidden="1">
      <c r="GZ218" s="86" t="s">
        <v>2012</v>
      </c>
    </row>
    <row r="219" spans="208:208" ht="12.5" hidden="1">
      <c r="GZ219" s="86" t="s">
        <v>2013</v>
      </c>
    </row>
    <row r="220" spans="208:208" ht="12.5" hidden="1">
      <c r="GZ220" s="86" t="s">
        <v>1169</v>
      </c>
    </row>
    <row r="221" spans="208:208" ht="12.5" hidden="1">
      <c r="GZ221" s="86" t="s">
        <v>1170</v>
      </c>
    </row>
    <row r="222" spans="208:208" ht="12.5" hidden="1">
      <c r="GZ222" s="86" t="s">
        <v>1171</v>
      </c>
    </row>
    <row r="223" spans="208:208" ht="12.5" hidden="1">
      <c r="GZ223" s="86" t="s">
        <v>1172</v>
      </c>
    </row>
    <row r="224" spans="208:208" ht="12.5" hidden="1">
      <c r="GZ224" s="86" t="s">
        <v>2109</v>
      </c>
    </row>
    <row r="225" spans="208:208" ht="12.5" hidden="1">
      <c r="GZ225" s="86" t="s">
        <v>1173</v>
      </c>
    </row>
    <row r="226" spans="208:208" ht="12.5" hidden="1">
      <c r="GZ226" s="86" t="s">
        <v>1335</v>
      </c>
    </row>
    <row r="227" spans="208:208" ht="12.5" hidden="1">
      <c r="GZ227" s="86" t="s">
        <v>2110</v>
      </c>
    </row>
    <row r="228" spans="208:208" ht="12.5" hidden="1">
      <c r="GZ228" s="86" t="s">
        <v>2238</v>
      </c>
    </row>
    <row r="229" spans="208:208" ht="12.5" hidden="1">
      <c r="GZ229" s="86" t="s">
        <v>865</v>
      </c>
    </row>
    <row r="230" spans="208:208" ht="12.5" hidden="1">
      <c r="GZ230" s="86" t="s">
        <v>1336</v>
      </c>
    </row>
    <row r="231" spans="208:208" ht="12.5" hidden="1">
      <c r="GZ231" s="86" t="s">
        <v>1337</v>
      </c>
    </row>
    <row r="232" spans="208:208" ht="12.5" hidden="1">
      <c r="GZ232" s="86" t="s">
        <v>866</v>
      </c>
    </row>
    <row r="233" spans="208:208" ht="12.5" hidden="1">
      <c r="GZ233" s="86" t="s">
        <v>867</v>
      </c>
    </row>
    <row r="234" spans="208:208" ht="12.5" hidden="1">
      <c r="GZ234" s="86" t="s">
        <v>868</v>
      </c>
    </row>
    <row r="235" spans="208:208" ht="12.5" hidden="1">
      <c r="GZ235" s="86" t="s">
        <v>1174</v>
      </c>
    </row>
    <row r="236" spans="208:208" ht="12.5" hidden="1">
      <c r="GZ236" s="86" t="s">
        <v>1338</v>
      </c>
    </row>
    <row r="237" spans="208:208" ht="12.5" hidden="1">
      <c r="GZ237" s="86" t="s">
        <v>2111</v>
      </c>
    </row>
    <row r="238" spans="208:208" ht="12.5" hidden="1">
      <c r="GZ238" s="86" t="s">
        <v>2112</v>
      </c>
    </row>
    <row r="239" spans="208:208" ht="12.5" hidden="1">
      <c r="GZ239" s="86" t="s">
        <v>2113</v>
      </c>
    </row>
    <row r="240" spans="208:208" ht="12.5" hidden="1">
      <c r="GZ240" s="86" t="s">
        <v>2239</v>
      </c>
    </row>
    <row r="241" spans="208:208" ht="12.5" hidden="1">
      <c r="GZ241" s="86" t="s">
        <v>2240</v>
      </c>
    </row>
    <row r="242" spans="208:208" ht="12.5" hidden="1">
      <c r="GZ242" s="86" t="s">
        <v>2241</v>
      </c>
    </row>
    <row r="243" spans="208:208" ht="12.5" hidden="1">
      <c r="GZ243" s="86" t="s">
        <v>2242</v>
      </c>
    </row>
    <row r="244" spans="208:208" ht="12.5" hidden="1">
      <c r="GZ244" s="86" t="s">
        <v>2243</v>
      </c>
    </row>
    <row r="245" spans="208:208" ht="12.5" hidden="1">
      <c r="GZ245" s="86" t="s">
        <v>2527</v>
      </c>
    </row>
    <row r="246" spans="208:208" ht="12.5" hidden="1">
      <c r="GZ246" s="86" t="s">
        <v>2528</v>
      </c>
    </row>
    <row r="247" spans="208:208" ht="12.5" hidden="1">
      <c r="GZ247" s="86" t="s">
        <v>2529</v>
      </c>
    </row>
    <row r="248" spans="208:208" ht="12.5" hidden="1">
      <c r="GZ248" s="86" t="s">
        <v>2530</v>
      </c>
    </row>
    <row r="249" spans="208:208" ht="12.5" hidden="1">
      <c r="GZ249" s="86" t="s">
        <v>869</v>
      </c>
    </row>
    <row r="250" spans="208:208" ht="12.5" hidden="1">
      <c r="GZ250" s="86" t="s">
        <v>870</v>
      </c>
    </row>
    <row r="251" spans="208:208" ht="12.5" hidden="1">
      <c r="GZ251" s="86" t="s">
        <v>871</v>
      </c>
    </row>
    <row r="252" spans="208:208" ht="12.5" hidden="1">
      <c r="GZ252" s="86" t="s">
        <v>872</v>
      </c>
    </row>
    <row r="253" spans="208:208" ht="12.5" hidden="1">
      <c r="GZ253" s="86" t="s">
        <v>873</v>
      </c>
    </row>
    <row r="254" spans="208:208" ht="12.5" hidden="1">
      <c r="GZ254" s="86" t="s">
        <v>874</v>
      </c>
    </row>
    <row r="255" spans="208:208" ht="12.5" hidden="1">
      <c r="GZ255" s="86" t="s">
        <v>875</v>
      </c>
    </row>
    <row r="256" spans="208:208" ht="12.5" hidden="1">
      <c r="GZ256" s="86" t="s">
        <v>876</v>
      </c>
    </row>
    <row r="257" spans="208:208" ht="12.5" hidden="1">
      <c r="GZ257" s="86" t="s">
        <v>1175</v>
      </c>
    </row>
    <row r="258" spans="208:208" ht="12.5" hidden="1">
      <c r="GZ258" s="86" t="s">
        <v>1176</v>
      </c>
    </row>
    <row r="259" spans="208:208" ht="12.5" hidden="1">
      <c r="GZ259" s="86" t="s">
        <v>1177</v>
      </c>
    </row>
    <row r="260" spans="208:208" ht="12.5" hidden="1">
      <c r="GZ260" s="86" t="s">
        <v>1339</v>
      </c>
    </row>
    <row r="261" spans="208:208" ht="12.5" hidden="1">
      <c r="GZ261" s="86" t="s">
        <v>2114</v>
      </c>
    </row>
    <row r="262" spans="208:208" ht="12.5" hidden="1">
      <c r="GZ262" s="86" t="s">
        <v>2531</v>
      </c>
    </row>
    <row r="263" spans="208:208" ht="12.5" hidden="1">
      <c r="GZ263" s="86" t="s">
        <v>2532</v>
      </c>
    </row>
    <row r="264" spans="208:208" ht="12.5" hidden="1">
      <c r="GZ264" s="86" t="s">
        <v>2533</v>
      </c>
    </row>
    <row r="265" spans="208:208" ht="12.5" hidden="1">
      <c r="GZ265" s="86" t="s">
        <v>877</v>
      </c>
    </row>
    <row r="266" spans="208:208" ht="12.5" hidden="1">
      <c r="GZ266" s="86" t="s">
        <v>1340</v>
      </c>
    </row>
    <row r="267" spans="208:208" ht="12.5" hidden="1">
      <c r="GZ267" s="86" t="s">
        <v>878</v>
      </c>
    </row>
    <row r="268" spans="208:208" ht="12.5" hidden="1">
      <c r="GZ268" s="86" t="s">
        <v>879</v>
      </c>
    </row>
    <row r="269" spans="208:208" ht="12.5" hidden="1">
      <c r="GZ269" s="86" t="s">
        <v>1178</v>
      </c>
    </row>
    <row r="270" spans="208:208" ht="12.5" hidden="1">
      <c r="GZ270" s="86" t="s">
        <v>1179</v>
      </c>
    </row>
    <row r="271" spans="208:208" ht="12.5" hidden="1">
      <c r="GZ271" s="86" t="s">
        <v>2534</v>
      </c>
    </row>
    <row r="272" spans="208:208" ht="12.5" hidden="1">
      <c r="GZ272" s="86" t="s">
        <v>880</v>
      </c>
    </row>
    <row r="273" spans="208:208" ht="12.5" hidden="1">
      <c r="GZ273" s="86" t="s">
        <v>881</v>
      </c>
    </row>
    <row r="274" spans="208:208" ht="12.5" hidden="1">
      <c r="GZ274" s="86" t="s">
        <v>882</v>
      </c>
    </row>
    <row r="275" spans="208:208" ht="12.5" hidden="1">
      <c r="GZ275" s="86" t="s">
        <v>883</v>
      </c>
    </row>
    <row r="276" spans="208:208" ht="12.5" hidden="1">
      <c r="GZ276" s="86" t="s">
        <v>884</v>
      </c>
    </row>
    <row r="277" spans="208:208" ht="12.5" hidden="1">
      <c r="GZ277" s="86" t="s">
        <v>885</v>
      </c>
    </row>
    <row r="278" spans="208:208" ht="12.5" hidden="1">
      <c r="GZ278" s="86" t="s">
        <v>1341</v>
      </c>
    </row>
    <row r="279" spans="208:208" ht="12.5" hidden="1">
      <c r="GZ279" s="86" t="s">
        <v>1342</v>
      </c>
    </row>
    <row r="280" spans="208:208" ht="12.5" hidden="1">
      <c r="GZ280" s="86" t="s">
        <v>1180</v>
      </c>
    </row>
    <row r="281" spans="208:208" ht="12.5" hidden="1">
      <c r="GZ281" s="86" t="s">
        <v>1181</v>
      </c>
    </row>
    <row r="282" spans="208:208" ht="12.5" hidden="1">
      <c r="GZ282" s="86" t="s">
        <v>1182</v>
      </c>
    </row>
    <row r="283" spans="208:208" ht="12.5" hidden="1">
      <c r="GZ283" s="86" t="s">
        <v>1183</v>
      </c>
    </row>
    <row r="284" spans="208:208" ht="12.5" hidden="1">
      <c r="GZ284" s="86" t="s">
        <v>2115</v>
      </c>
    </row>
    <row r="285" spans="208:208" ht="12.5" hidden="1">
      <c r="GZ285" s="86" t="s">
        <v>1184</v>
      </c>
    </row>
    <row r="286" spans="208:208" ht="12.5" hidden="1">
      <c r="GZ286" s="86" t="s">
        <v>1185</v>
      </c>
    </row>
    <row r="287" spans="208:208" ht="12.5" hidden="1">
      <c r="GZ287" s="86" t="s">
        <v>1186</v>
      </c>
    </row>
    <row r="288" spans="208:208" ht="12.5" hidden="1">
      <c r="GZ288" s="86" t="s">
        <v>1187</v>
      </c>
    </row>
    <row r="289" spans="208:208" ht="12.5" hidden="1">
      <c r="GZ289" s="86" t="s">
        <v>1343</v>
      </c>
    </row>
    <row r="290" spans="208:208" ht="12.5" hidden="1">
      <c r="GZ290" s="86" t="s">
        <v>1344</v>
      </c>
    </row>
    <row r="291" spans="208:208" ht="12.5" hidden="1">
      <c r="GZ291" s="86" t="s">
        <v>1345</v>
      </c>
    </row>
    <row r="292" spans="208:208" ht="12.5" hidden="1">
      <c r="GZ292" s="86" t="s">
        <v>1346</v>
      </c>
    </row>
    <row r="293" spans="208:208" ht="12.5" hidden="1">
      <c r="GZ293" s="86" t="s">
        <v>1347</v>
      </c>
    </row>
    <row r="294" spans="208:208" ht="12.5" hidden="1">
      <c r="GZ294" s="86" t="s">
        <v>1348</v>
      </c>
    </row>
    <row r="295" spans="208:208" ht="12.5" hidden="1">
      <c r="GZ295" s="86" t="s">
        <v>1349</v>
      </c>
    </row>
    <row r="296" spans="208:208" ht="12.5" hidden="1">
      <c r="GZ296" s="86" t="s">
        <v>1350</v>
      </c>
    </row>
    <row r="297" spans="208:208" ht="12.5" hidden="1">
      <c r="GZ297" s="86" t="s">
        <v>1351</v>
      </c>
    </row>
    <row r="298" spans="208:208" ht="12.5" hidden="1">
      <c r="GZ298" s="86" t="s">
        <v>2116</v>
      </c>
    </row>
    <row r="299" spans="208:208" ht="12.5" hidden="1">
      <c r="GZ299" s="86" t="s">
        <v>2244</v>
      </c>
    </row>
    <row r="300" spans="208:208" ht="12.5" hidden="1">
      <c r="GZ300" s="86" t="s">
        <v>2245</v>
      </c>
    </row>
    <row r="301" spans="208:208" ht="12.5" hidden="1">
      <c r="GZ301" s="86" t="s">
        <v>2246</v>
      </c>
    </row>
    <row r="302" spans="208:208" ht="12.5" hidden="1">
      <c r="GZ302" s="86" t="s">
        <v>2247</v>
      </c>
    </row>
    <row r="303" spans="208:208" ht="12.5" hidden="1">
      <c r="GZ303" s="86" t="s">
        <v>2248</v>
      </c>
    </row>
    <row r="304" spans="208:208" ht="12.5" hidden="1">
      <c r="GZ304" s="86" t="s">
        <v>2535</v>
      </c>
    </row>
    <row r="305" spans="208:208" ht="12.5" hidden="1">
      <c r="GZ305" s="86" t="s">
        <v>2536</v>
      </c>
    </row>
    <row r="306" spans="208:208" ht="12.5" hidden="1">
      <c r="GZ306" s="86" t="s">
        <v>2537</v>
      </c>
    </row>
    <row r="307" spans="208:208" ht="12.5" hidden="1">
      <c r="GZ307" s="86" t="s">
        <v>2538</v>
      </c>
    </row>
    <row r="308" spans="208:208" ht="12.5" hidden="1">
      <c r="GZ308" s="86" t="s">
        <v>2539</v>
      </c>
    </row>
    <row r="309" spans="208:208" ht="12.5" hidden="1">
      <c r="GZ309" s="86" t="s">
        <v>2540</v>
      </c>
    </row>
    <row r="310" spans="208:208" ht="12.5" hidden="1">
      <c r="GZ310" s="86" t="s">
        <v>2541</v>
      </c>
    </row>
    <row r="311" spans="208:208" ht="12.5" hidden="1">
      <c r="GZ311" s="86" t="s">
        <v>2213</v>
      </c>
    </row>
    <row r="312" spans="208:208" ht="12.5" hidden="1">
      <c r="GZ312" s="86" t="s">
        <v>1129</v>
      </c>
    </row>
    <row r="313" spans="208:208" ht="12.5" hidden="1">
      <c r="GZ313" s="86" t="s">
        <v>1284</v>
      </c>
    </row>
    <row r="314" spans="208:208" ht="12.5" hidden="1">
      <c r="GZ314" s="86" t="s">
        <v>1285</v>
      </c>
    </row>
    <row r="315" spans="208:208" ht="12.5" hidden="1">
      <c r="GZ315" s="86" t="s">
        <v>1286</v>
      </c>
    </row>
    <row r="316" spans="208:208" ht="12.5" hidden="1">
      <c r="GZ316" s="86" t="s">
        <v>1287</v>
      </c>
    </row>
    <row r="317" spans="208:208" ht="12.5" hidden="1">
      <c r="GZ317" s="86" t="s">
        <v>1288</v>
      </c>
    </row>
    <row r="318" spans="208:208" ht="12.5" hidden="1">
      <c r="GZ318" s="86" t="s">
        <v>1767</v>
      </c>
    </row>
    <row r="319" spans="208:208" ht="12.5" hidden="1">
      <c r="GZ319" s="86" t="s">
        <v>2542</v>
      </c>
    </row>
    <row r="320" spans="208:208" ht="12.5" hidden="1">
      <c r="GZ320" s="86" t="s">
        <v>1146</v>
      </c>
    </row>
    <row r="321" spans="208:208" ht="12.5" hidden="1">
      <c r="GZ321" s="86" t="s">
        <v>1147</v>
      </c>
    </row>
    <row r="322" spans="208:208" ht="12.5" hidden="1">
      <c r="GZ322" s="86" t="s">
        <v>1148</v>
      </c>
    </row>
    <row r="323" spans="208:208" ht="12.5" hidden="1">
      <c r="GZ323" s="86" t="s">
        <v>1149</v>
      </c>
    </row>
    <row r="324" spans="208:208" ht="12.5" hidden="1">
      <c r="GZ324" s="86" t="s">
        <v>1150</v>
      </c>
    </row>
    <row r="325" spans="208:208" ht="12.5" hidden="1">
      <c r="GZ325" s="86" t="s">
        <v>1151</v>
      </c>
    </row>
    <row r="326" spans="208:208" ht="12.5" hidden="1">
      <c r="GZ326" s="86" t="s">
        <v>1152</v>
      </c>
    </row>
    <row r="327" spans="208:208" ht="12.5" hidden="1">
      <c r="GZ327" s="86" t="s">
        <v>1153</v>
      </c>
    </row>
    <row r="328" spans="208:208" ht="12.5" hidden="1">
      <c r="GZ328" s="86" t="s">
        <v>2214</v>
      </c>
    </row>
    <row r="329" spans="208:208" ht="12.5" hidden="1">
      <c r="GZ329" s="86" t="s">
        <v>1959</v>
      </c>
    </row>
    <row r="330" spans="208:208" ht="12.5" hidden="1">
      <c r="GZ330" s="86" t="s">
        <v>1960</v>
      </c>
    </row>
    <row r="331" spans="208:208" ht="12.5" hidden="1">
      <c r="GZ331" s="86" t="s">
        <v>1961</v>
      </c>
    </row>
    <row r="332" spans="208:208" ht="12.5" hidden="1">
      <c r="GZ332" s="86" t="s">
        <v>1962</v>
      </c>
    </row>
    <row r="333" spans="208:208" ht="12.5" hidden="1">
      <c r="GZ333" s="86" t="s">
        <v>1963</v>
      </c>
    </row>
    <row r="334" spans="208:208" ht="12.5" hidden="1">
      <c r="GZ334" s="86" t="s">
        <v>1964</v>
      </c>
    </row>
    <row r="335" spans="208:208" ht="12.5" hidden="1">
      <c r="GZ335" s="86" t="s">
        <v>1965</v>
      </c>
    </row>
    <row r="336" spans="208:208" ht="12.5" hidden="1">
      <c r="GZ336" s="86" t="s">
        <v>1966</v>
      </c>
    </row>
    <row r="337" spans="208:208" ht="12.5" hidden="1">
      <c r="GZ337" s="86" t="s">
        <v>1967</v>
      </c>
    </row>
    <row r="338" spans="208:208" ht="12.5" hidden="1">
      <c r="GZ338" s="86" t="s">
        <v>1968</v>
      </c>
    </row>
    <row r="339" spans="208:208" ht="12.5" hidden="1">
      <c r="GZ339" s="86" t="s">
        <v>2543</v>
      </c>
    </row>
    <row r="340" spans="208:208" ht="12.5" hidden="1">
      <c r="GZ340" s="86" t="s">
        <v>1969</v>
      </c>
    </row>
    <row r="341" spans="208:208" ht="12.5" hidden="1">
      <c r="GZ341" s="86" t="s">
        <v>1970</v>
      </c>
    </row>
    <row r="342" spans="208:208" ht="12.5" hidden="1">
      <c r="GZ342" s="86" t="s">
        <v>1971</v>
      </c>
    </row>
    <row r="343" spans="208:208" ht="12.5" hidden="1">
      <c r="GZ343" s="86" t="s">
        <v>2215</v>
      </c>
    </row>
    <row r="344" spans="208:208" ht="12.5" hidden="1">
      <c r="GZ344" s="86" t="s">
        <v>2455</v>
      </c>
    </row>
    <row r="345" spans="208:208" ht="12.5" hidden="1">
      <c r="GZ345" s="86" t="s">
        <v>1972</v>
      </c>
    </row>
    <row r="346" spans="208:208" ht="12.5" hidden="1">
      <c r="GZ346" s="86" t="s">
        <v>888</v>
      </c>
    </row>
    <row r="347" spans="208:208" ht="12.5" hidden="1">
      <c r="GZ347" s="86" t="s">
        <v>889</v>
      </c>
    </row>
    <row r="348" spans="208:208" ht="12.5" hidden="1">
      <c r="GZ348" s="86" t="s">
        <v>890</v>
      </c>
    </row>
    <row r="349" spans="208:208" ht="12.5" hidden="1">
      <c r="GZ349" s="86" t="s">
        <v>891</v>
      </c>
    </row>
    <row r="350" spans="208:208" ht="12.5" hidden="1">
      <c r="GZ350" s="86" t="s">
        <v>1768</v>
      </c>
    </row>
    <row r="351" spans="208:208" ht="12.5" hidden="1">
      <c r="GZ351" s="86" t="s">
        <v>892</v>
      </c>
    </row>
    <row r="352" spans="208:208" ht="12.5" hidden="1">
      <c r="GZ352" s="86" t="s">
        <v>1352</v>
      </c>
    </row>
    <row r="353" spans="208:208" ht="12.5" hidden="1">
      <c r="GZ353" s="86" t="s">
        <v>1049</v>
      </c>
    </row>
    <row r="354" spans="208:208" ht="12.5" hidden="1">
      <c r="GZ354" s="86" t="s">
        <v>1050</v>
      </c>
    </row>
    <row r="355" spans="208:208" ht="12.5" hidden="1">
      <c r="GZ355" s="86" t="s">
        <v>2544</v>
      </c>
    </row>
    <row r="356" spans="208:208" ht="12.5" hidden="1">
      <c r="GZ356" s="86" t="s">
        <v>1051</v>
      </c>
    </row>
    <row r="357" spans="208:208" ht="12.5" hidden="1">
      <c r="GZ357" s="86" t="s">
        <v>2249</v>
      </c>
    </row>
    <row r="358" spans="208:208" ht="12.5" hidden="1">
      <c r="GZ358" s="86" t="s">
        <v>2250</v>
      </c>
    </row>
    <row r="359" spans="208:208" ht="12.5" hidden="1">
      <c r="GZ359" s="86" t="s">
        <v>2251</v>
      </c>
    </row>
    <row r="360" spans="208:208" ht="12.5" hidden="1">
      <c r="GZ360" s="86" t="s">
        <v>2545</v>
      </c>
    </row>
    <row r="361" spans="208:208" ht="12.5" hidden="1">
      <c r="GZ361" s="86" t="s">
        <v>1052</v>
      </c>
    </row>
    <row r="362" spans="208:208" ht="12.5" hidden="1">
      <c r="GZ362" s="86" t="s">
        <v>2252</v>
      </c>
    </row>
    <row r="363" spans="208:208" ht="12.5" hidden="1">
      <c r="GZ363" s="86" t="s">
        <v>2546</v>
      </c>
    </row>
    <row r="364" spans="208:208" ht="12.5" hidden="1">
      <c r="GZ364" s="86" t="s">
        <v>1053</v>
      </c>
    </row>
    <row r="365" spans="208:208" ht="12.5" hidden="1">
      <c r="GZ365" s="86" t="s">
        <v>1353</v>
      </c>
    </row>
    <row r="366" spans="208:208" ht="12.5" hidden="1">
      <c r="GZ366" s="86" t="s">
        <v>2117</v>
      </c>
    </row>
    <row r="367" spans="208:208" ht="12.5" hidden="1">
      <c r="GZ367" s="86" t="s">
        <v>1188</v>
      </c>
    </row>
    <row r="368" spans="208:208" ht="12.5" hidden="1">
      <c r="GZ368" s="86" t="s">
        <v>1054</v>
      </c>
    </row>
    <row r="369" spans="208:208" ht="12.5" hidden="1">
      <c r="GZ369" s="86" t="s">
        <v>1055</v>
      </c>
    </row>
    <row r="370" spans="208:208" ht="12.5" hidden="1">
      <c r="GZ370" s="86" t="s">
        <v>1354</v>
      </c>
    </row>
    <row r="371" spans="208:208" ht="12.5" hidden="1">
      <c r="GZ371" s="86" t="s">
        <v>2547</v>
      </c>
    </row>
    <row r="372" spans="208:208" ht="12.5" hidden="1">
      <c r="GZ372" s="86" t="s">
        <v>2548</v>
      </c>
    </row>
    <row r="373" spans="208:208" ht="12.5" hidden="1">
      <c r="GZ373" s="86" t="s">
        <v>1056</v>
      </c>
    </row>
    <row r="374" spans="208:208" ht="12.5" hidden="1">
      <c r="GZ374" s="86" t="s">
        <v>1355</v>
      </c>
    </row>
    <row r="375" spans="208:208" ht="12.5" hidden="1">
      <c r="GZ375" s="86" t="s">
        <v>1057</v>
      </c>
    </row>
    <row r="376" spans="208:208" ht="12.5" hidden="1">
      <c r="GZ376" s="86" t="s">
        <v>1058</v>
      </c>
    </row>
    <row r="377" spans="208:208" ht="12.5" hidden="1">
      <c r="GZ377" s="86" t="s">
        <v>1059</v>
      </c>
    </row>
    <row r="378" spans="208:208" ht="12.5" hidden="1">
      <c r="GZ378" s="86" t="s">
        <v>1060</v>
      </c>
    </row>
    <row r="379" spans="208:208" ht="12.5" hidden="1">
      <c r="GZ379" s="86" t="s">
        <v>1356</v>
      </c>
    </row>
    <row r="380" spans="208:208" ht="12.5" hidden="1">
      <c r="GZ380" s="86" t="s">
        <v>1189</v>
      </c>
    </row>
    <row r="381" spans="208:208" ht="12.5" hidden="1">
      <c r="GZ381" s="86" t="s">
        <v>1061</v>
      </c>
    </row>
    <row r="382" spans="208:208" ht="12.5" hidden="1">
      <c r="GZ382" s="86" t="s">
        <v>1357</v>
      </c>
    </row>
    <row r="383" spans="208:208" ht="12.5" hidden="1">
      <c r="GZ383" s="86" t="s">
        <v>2253</v>
      </c>
    </row>
    <row r="384" spans="208:208" ht="12.5" hidden="1">
      <c r="GZ384" s="86" t="s">
        <v>2549</v>
      </c>
    </row>
    <row r="385" spans="208:208" ht="12.5" hidden="1">
      <c r="GZ385" s="86" t="s">
        <v>2550</v>
      </c>
    </row>
    <row r="386" spans="208:208" ht="12.5" hidden="1">
      <c r="GZ386" s="86" t="s">
        <v>2551</v>
      </c>
    </row>
    <row r="387" spans="208:208" ht="12.5" hidden="1">
      <c r="GZ387" s="86" t="s">
        <v>1062</v>
      </c>
    </row>
    <row r="388" spans="208:208" ht="12.5" hidden="1">
      <c r="GZ388" s="86" t="s">
        <v>1063</v>
      </c>
    </row>
    <row r="389" spans="208:208" ht="12.5" hidden="1">
      <c r="GZ389" s="86" t="s">
        <v>2254</v>
      </c>
    </row>
    <row r="390" spans="208:208" ht="12.5" hidden="1">
      <c r="GZ390" s="86" t="s">
        <v>2552</v>
      </c>
    </row>
    <row r="391" spans="208:208" ht="12.5" hidden="1">
      <c r="GZ391" s="86" t="s">
        <v>2553</v>
      </c>
    </row>
    <row r="392" spans="208:208" ht="12.5" hidden="1">
      <c r="GZ392" s="86" t="s">
        <v>1974</v>
      </c>
    </row>
    <row r="393" spans="208:208" ht="12.5" hidden="1">
      <c r="GZ393" s="86" t="s">
        <v>1975</v>
      </c>
    </row>
    <row r="394" spans="208:208" ht="12.5" hidden="1">
      <c r="GZ394" s="86" t="s">
        <v>2118</v>
      </c>
    </row>
    <row r="395" spans="208:208" ht="12.5" hidden="1">
      <c r="GZ395" s="86" t="s">
        <v>2119</v>
      </c>
    </row>
    <row r="396" spans="208:208" ht="12.5" hidden="1">
      <c r="GZ396" s="86" t="s">
        <v>2255</v>
      </c>
    </row>
    <row r="397" spans="208:208" ht="12.5" hidden="1">
      <c r="GZ397" s="86" t="s">
        <v>2554</v>
      </c>
    </row>
    <row r="398" spans="208:208" ht="12.5" hidden="1">
      <c r="GZ398" s="86" t="s">
        <v>1358</v>
      </c>
    </row>
    <row r="399" spans="208:208" ht="12.5" hidden="1">
      <c r="GZ399" s="86" t="s">
        <v>2555</v>
      </c>
    </row>
    <row r="400" spans="208:208" ht="12.5" hidden="1">
      <c r="GZ400" s="86" t="s">
        <v>1976</v>
      </c>
    </row>
    <row r="401" spans="208:208" ht="12.5" hidden="1">
      <c r="GZ401" s="86" t="s">
        <v>2120</v>
      </c>
    </row>
    <row r="402" spans="208:208" ht="12.5" hidden="1">
      <c r="GZ402" s="86" t="s">
        <v>1977</v>
      </c>
    </row>
    <row r="403" spans="208:208" ht="12.5" hidden="1">
      <c r="GZ403" s="86" t="s">
        <v>1190</v>
      </c>
    </row>
    <row r="404" spans="208:208" ht="12.5" hidden="1">
      <c r="GZ404" s="86" t="s">
        <v>1978</v>
      </c>
    </row>
    <row r="405" spans="208:208" ht="12.5" hidden="1">
      <c r="GZ405" s="86" t="s">
        <v>1979</v>
      </c>
    </row>
    <row r="406" spans="208:208" ht="12.5" hidden="1">
      <c r="GZ406" s="86" t="s">
        <v>702</v>
      </c>
    </row>
    <row r="407" spans="208:208" ht="12.5" hidden="1">
      <c r="GZ407" s="86" t="s">
        <v>1191</v>
      </c>
    </row>
    <row r="408" spans="208:208" ht="12.5" hidden="1">
      <c r="GZ408" s="86" t="s">
        <v>1359</v>
      </c>
    </row>
    <row r="409" spans="208:208" ht="12.5" hidden="1">
      <c r="GZ409" s="86" t="s">
        <v>2556</v>
      </c>
    </row>
    <row r="410" spans="208:208" ht="12.5" hidden="1">
      <c r="GZ410" s="86" t="s">
        <v>703</v>
      </c>
    </row>
    <row r="411" spans="208:208" ht="12.5" hidden="1">
      <c r="GZ411" s="86" t="s">
        <v>704</v>
      </c>
    </row>
    <row r="412" spans="208:208" ht="12.5" hidden="1">
      <c r="GZ412" s="86" t="s">
        <v>705</v>
      </c>
    </row>
    <row r="413" spans="208:208" ht="12.5" hidden="1">
      <c r="GZ413" s="86" t="s">
        <v>706</v>
      </c>
    </row>
    <row r="414" spans="208:208" ht="12.5" hidden="1">
      <c r="GZ414" s="86" t="s">
        <v>2121</v>
      </c>
    </row>
    <row r="415" spans="208:208" ht="12.5" hidden="1">
      <c r="GZ415" s="86" t="s">
        <v>2256</v>
      </c>
    </row>
    <row r="416" spans="208:208" ht="12.5" hidden="1">
      <c r="GZ416" s="86" t="s">
        <v>707</v>
      </c>
    </row>
    <row r="417" spans="208:208" ht="12.5" hidden="1">
      <c r="GZ417" s="86" t="s">
        <v>708</v>
      </c>
    </row>
    <row r="418" spans="208:208" ht="12.5" hidden="1">
      <c r="GZ418" s="86" t="s">
        <v>1360</v>
      </c>
    </row>
    <row r="419" spans="208:208" ht="12.5" hidden="1">
      <c r="GZ419" s="86" t="s">
        <v>2257</v>
      </c>
    </row>
    <row r="420" spans="208:208" ht="12.5" hidden="1">
      <c r="GZ420" s="86" t="s">
        <v>2557</v>
      </c>
    </row>
    <row r="421" spans="208:208" ht="12.5" hidden="1">
      <c r="GZ421" s="86" t="s">
        <v>709</v>
      </c>
    </row>
    <row r="422" spans="208:208" ht="12.5" hidden="1">
      <c r="GZ422" s="86" t="s">
        <v>710</v>
      </c>
    </row>
    <row r="423" spans="208:208" ht="12.5" hidden="1">
      <c r="GZ423" s="86" t="s">
        <v>711</v>
      </c>
    </row>
    <row r="424" spans="208:208" ht="12.5" hidden="1">
      <c r="GZ424" s="86" t="s">
        <v>2558</v>
      </c>
    </row>
    <row r="425" spans="208:208" ht="12.5" hidden="1">
      <c r="GZ425" s="86" t="s">
        <v>1985</v>
      </c>
    </row>
    <row r="426" spans="208:208" ht="12.5" hidden="1">
      <c r="GZ426" s="86" t="s">
        <v>1986</v>
      </c>
    </row>
    <row r="427" spans="208:208" ht="12.5" hidden="1">
      <c r="GZ427" s="86" t="s">
        <v>1987</v>
      </c>
    </row>
    <row r="428" spans="208:208" ht="12.5" hidden="1">
      <c r="GZ428" s="86" t="s">
        <v>1988</v>
      </c>
    </row>
    <row r="429" spans="208:208" ht="12.5" hidden="1">
      <c r="GZ429" s="86" t="s">
        <v>2122</v>
      </c>
    </row>
    <row r="430" spans="208:208" ht="12.5" hidden="1">
      <c r="GZ430" s="86" t="s">
        <v>2258</v>
      </c>
    </row>
    <row r="431" spans="208:208" ht="12.5" hidden="1">
      <c r="GZ431" s="86" t="s">
        <v>2559</v>
      </c>
    </row>
    <row r="432" spans="208:208" ht="12.5" hidden="1">
      <c r="GZ432" s="86" t="s">
        <v>2123</v>
      </c>
    </row>
    <row r="433" spans="208:208" ht="12.5" hidden="1">
      <c r="GZ433" s="86" t="s">
        <v>1989</v>
      </c>
    </row>
    <row r="434" spans="208:208" ht="12.5" hidden="1">
      <c r="GZ434" s="86" t="s">
        <v>2124</v>
      </c>
    </row>
    <row r="435" spans="208:208" ht="12.5" hidden="1">
      <c r="GZ435" s="86" t="s">
        <v>1990</v>
      </c>
    </row>
    <row r="436" spans="208:208" ht="12.5" hidden="1">
      <c r="GZ436" s="86" t="s">
        <v>1991</v>
      </c>
    </row>
    <row r="437" spans="208:208" ht="12.5" hidden="1">
      <c r="GZ437" s="86" t="s">
        <v>1992</v>
      </c>
    </row>
    <row r="438" spans="208:208" ht="12.5" hidden="1">
      <c r="GZ438" s="86" t="s">
        <v>1993</v>
      </c>
    </row>
    <row r="439" spans="208:208" ht="12.5" hidden="1">
      <c r="GZ439" s="86" t="s">
        <v>2560</v>
      </c>
    </row>
    <row r="440" spans="208:208" ht="12.5" hidden="1">
      <c r="GZ440" s="86" t="s">
        <v>2561</v>
      </c>
    </row>
    <row r="441" spans="208:208" ht="12.5" hidden="1">
      <c r="GZ441" s="86" t="s">
        <v>1361</v>
      </c>
    </row>
    <row r="442" spans="208:208" ht="12.5" hidden="1">
      <c r="GZ442" s="86" t="s">
        <v>1994</v>
      </c>
    </row>
    <row r="443" spans="208:208" ht="12.5" hidden="1">
      <c r="GZ443" s="86" t="s">
        <v>1995</v>
      </c>
    </row>
    <row r="444" spans="208:208" ht="12.5" hidden="1">
      <c r="GZ444" s="86" t="s">
        <v>1996</v>
      </c>
    </row>
    <row r="445" spans="208:208" ht="12.5" hidden="1">
      <c r="GZ445" s="86" t="s">
        <v>1997</v>
      </c>
    </row>
    <row r="446" spans="208:208" ht="12.5" hidden="1">
      <c r="GZ446" s="86" t="s">
        <v>1998</v>
      </c>
    </row>
    <row r="447" spans="208:208" ht="12.5" hidden="1">
      <c r="GZ447" s="86" t="s">
        <v>1362</v>
      </c>
    </row>
    <row r="448" spans="208:208" ht="12.5" hidden="1">
      <c r="GZ448" s="86" t="s">
        <v>1999</v>
      </c>
    </row>
    <row r="449" spans="208:208" ht="12.5" hidden="1">
      <c r="GZ449" s="86" t="s">
        <v>2000</v>
      </c>
    </row>
    <row r="450" spans="208:208" ht="12.5" hidden="1">
      <c r="GZ450" s="86" t="s">
        <v>2001</v>
      </c>
    </row>
    <row r="451" spans="208:208" ht="12.5" hidden="1">
      <c r="GZ451" s="86" t="s">
        <v>2002</v>
      </c>
    </row>
    <row r="452" spans="208:208" ht="12.5" hidden="1">
      <c r="GZ452" s="86" t="s">
        <v>2003</v>
      </c>
    </row>
    <row r="453" spans="208:208" ht="12.5" hidden="1">
      <c r="GZ453" s="86" t="s">
        <v>1245</v>
      </c>
    </row>
    <row r="454" spans="208:208" ht="12.5" hidden="1">
      <c r="GZ454" s="86" t="s">
        <v>1246</v>
      </c>
    </row>
    <row r="455" spans="208:208" ht="12.5" hidden="1">
      <c r="GZ455" s="86" t="s">
        <v>1363</v>
      </c>
    </row>
    <row r="456" spans="208:208" ht="12.5" hidden="1">
      <c r="GZ456" s="86" t="s">
        <v>1364</v>
      </c>
    </row>
    <row r="457" spans="208:208" ht="12.5" hidden="1">
      <c r="GZ457" s="86" t="s">
        <v>1365</v>
      </c>
    </row>
    <row r="458" spans="208:208" ht="12.5" hidden="1">
      <c r="GZ458" s="86" t="s">
        <v>1366</v>
      </c>
    </row>
    <row r="459" spans="208:208" ht="12.5" hidden="1">
      <c r="GZ459" s="86" t="s">
        <v>2259</v>
      </c>
    </row>
    <row r="460" spans="208:208" ht="12.5" hidden="1">
      <c r="GZ460" s="86" t="s">
        <v>2260</v>
      </c>
    </row>
    <row r="461" spans="208:208" ht="12.5" hidden="1">
      <c r="GZ461" s="86" t="s">
        <v>2562</v>
      </c>
    </row>
    <row r="462" spans="208:208" ht="12.5" hidden="1">
      <c r="GZ462" s="86" t="s">
        <v>2563</v>
      </c>
    </row>
    <row r="463" spans="208:208" ht="12.5" hidden="1">
      <c r="GZ463" s="86" t="s">
        <v>2564</v>
      </c>
    </row>
    <row r="464" spans="208:208" ht="12.5" hidden="1">
      <c r="GZ464" s="86" t="s">
        <v>2565</v>
      </c>
    </row>
    <row r="465" spans="208:208" ht="12.5" hidden="1">
      <c r="GZ465" s="86" t="s">
        <v>2566</v>
      </c>
    </row>
    <row r="466" spans="208:208" ht="12.5" hidden="1">
      <c r="GZ466" s="86" t="s">
        <v>2567</v>
      </c>
    </row>
    <row r="467" spans="208:208" ht="12.5" hidden="1">
      <c r="GZ467" s="86" t="s">
        <v>1367</v>
      </c>
    </row>
    <row r="468" spans="208:208" ht="12.5" hidden="1">
      <c r="GZ468" s="86" t="s">
        <v>2568</v>
      </c>
    </row>
    <row r="469" spans="208:208" ht="12.5" hidden="1">
      <c r="GZ469" s="86" t="s">
        <v>1247</v>
      </c>
    </row>
    <row r="470" spans="208:208" ht="12.5" hidden="1">
      <c r="GZ470" s="86" t="s">
        <v>2569</v>
      </c>
    </row>
    <row r="471" spans="208:208" ht="12.5" hidden="1">
      <c r="GZ471" s="86" t="s">
        <v>2570</v>
      </c>
    </row>
    <row r="472" spans="208:208" ht="12.5" hidden="1">
      <c r="GZ472" s="86" t="s">
        <v>2571</v>
      </c>
    </row>
    <row r="473" spans="208:208" ht="12.5" hidden="1">
      <c r="GZ473" s="86" t="s">
        <v>1248</v>
      </c>
    </row>
    <row r="474" spans="208:208" ht="12.5" hidden="1">
      <c r="GZ474" s="86" t="s">
        <v>1249</v>
      </c>
    </row>
    <row r="475" spans="208:208" ht="12.5" hidden="1">
      <c r="GZ475" s="86" t="s">
        <v>1368</v>
      </c>
    </row>
    <row r="476" spans="208:208" ht="12.5" hidden="1">
      <c r="GZ476" s="86" t="s">
        <v>2261</v>
      </c>
    </row>
    <row r="477" spans="208:208" ht="12.5" hidden="1">
      <c r="GZ477" s="86" t="s">
        <v>2262</v>
      </c>
    </row>
    <row r="478" spans="208:208" ht="12.5" hidden="1">
      <c r="GZ478" s="86" t="s">
        <v>1369</v>
      </c>
    </row>
    <row r="479" spans="208:208" ht="12.5" hidden="1">
      <c r="GZ479" s="86" t="s">
        <v>1250</v>
      </c>
    </row>
    <row r="480" spans="208:208" ht="12.5" hidden="1">
      <c r="GZ480" s="86" t="s">
        <v>1251</v>
      </c>
    </row>
    <row r="481" spans="208:208" ht="12.5" hidden="1">
      <c r="GZ481" s="86" t="s">
        <v>1252</v>
      </c>
    </row>
    <row r="482" spans="208:208" ht="12.5" hidden="1">
      <c r="GZ482" s="86" t="s">
        <v>1253</v>
      </c>
    </row>
    <row r="483" spans="208:208" ht="12.5" hidden="1">
      <c r="GZ483" s="86" t="s">
        <v>1192</v>
      </c>
    </row>
    <row r="484" spans="208:208" ht="12.5" hidden="1">
      <c r="GZ484" s="86" t="s">
        <v>1254</v>
      </c>
    </row>
    <row r="485" spans="208:208" ht="12.5" hidden="1">
      <c r="GZ485" s="86" t="s">
        <v>1370</v>
      </c>
    </row>
    <row r="486" spans="208:208" ht="12.5" hidden="1">
      <c r="GZ486" s="86" t="s">
        <v>2263</v>
      </c>
    </row>
    <row r="487" spans="208:208" ht="12.5" hidden="1">
      <c r="GZ487" s="86" t="s">
        <v>2572</v>
      </c>
    </row>
    <row r="488" spans="208:208" ht="12.5" hidden="1">
      <c r="GZ488" s="86" t="s">
        <v>1255</v>
      </c>
    </row>
    <row r="489" spans="208:208" ht="12.5" hidden="1">
      <c r="GZ489" s="86" t="s">
        <v>1256</v>
      </c>
    </row>
    <row r="490" spans="208:208" ht="12.5" hidden="1">
      <c r="GZ490" s="86" t="s">
        <v>1193</v>
      </c>
    </row>
    <row r="491" spans="208:208" ht="12.5" hidden="1">
      <c r="GZ491" s="86" t="s">
        <v>1371</v>
      </c>
    </row>
    <row r="492" spans="208:208" ht="12.5" hidden="1">
      <c r="GZ492" s="86" t="s">
        <v>263</v>
      </c>
    </row>
    <row r="493" spans="208:208" ht="12.5" hidden="1">
      <c r="GZ493" s="86" t="s">
        <v>264</v>
      </c>
    </row>
    <row r="494" spans="208:208" ht="12.5" hidden="1">
      <c r="GZ494" s="86" t="s">
        <v>265</v>
      </c>
    </row>
    <row r="495" spans="208:208" ht="12.5" hidden="1">
      <c r="GZ495" s="86" t="s">
        <v>2264</v>
      </c>
    </row>
    <row r="496" spans="208:208" ht="12.5" hidden="1">
      <c r="GZ496" s="86" t="s">
        <v>1257</v>
      </c>
    </row>
    <row r="497" spans="208:208" ht="12.5" hidden="1">
      <c r="GZ497" s="86" t="s">
        <v>1258</v>
      </c>
    </row>
    <row r="498" spans="208:208" ht="12.5" hidden="1">
      <c r="GZ498" s="86" t="s">
        <v>2265</v>
      </c>
    </row>
    <row r="499" spans="208:208" ht="12.5" hidden="1">
      <c r="GZ499" s="86" t="s">
        <v>1372</v>
      </c>
    </row>
    <row r="500" spans="208:208" ht="12.5" hidden="1">
      <c r="GZ500" s="86" t="s">
        <v>1373</v>
      </c>
    </row>
    <row r="501" spans="208:208" ht="12.5" hidden="1">
      <c r="GZ501" s="86" t="s">
        <v>266</v>
      </c>
    </row>
    <row r="502" spans="208:208" ht="12.5" hidden="1">
      <c r="GZ502" s="86" t="s">
        <v>1374</v>
      </c>
    </row>
    <row r="503" spans="208:208" ht="12.5" hidden="1">
      <c r="GZ503" s="86" t="s">
        <v>2573</v>
      </c>
    </row>
    <row r="504" spans="208:208" ht="12.5" hidden="1">
      <c r="GZ504" s="86" t="s">
        <v>267</v>
      </c>
    </row>
    <row r="505" spans="208:208" ht="12.5" hidden="1">
      <c r="GZ505" s="86" t="s">
        <v>1194</v>
      </c>
    </row>
    <row r="506" spans="208:208" ht="12.5" hidden="1">
      <c r="GZ506" s="86" t="s">
        <v>1656</v>
      </c>
    </row>
    <row r="507" spans="208:208" ht="12.5" hidden="1">
      <c r="GZ507" s="86" t="s">
        <v>268</v>
      </c>
    </row>
    <row r="508" spans="208:208" ht="12.5" hidden="1">
      <c r="GZ508" s="86" t="s">
        <v>269</v>
      </c>
    </row>
    <row r="509" spans="208:208" ht="12.5" hidden="1">
      <c r="GZ509" s="86" t="s">
        <v>2266</v>
      </c>
    </row>
    <row r="510" spans="208:208" ht="12.5" hidden="1">
      <c r="GZ510" s="86" t="s">
        <v>2574</v>
      </c>
    </row>
    <row r="511" spans="208:208" ht="12.5" hidden="1">
      <c r="GZ511" s="86" t="s">
        <v>1847</v>
      </c>
    </row>
    <row r="512" spans="208:208" ht="12.5" hidden="1">
      <c r="GZ512" s="86" t="s">
        <v>1848</v>
      </c>
    </row>
    <row r="513" spans="208:208" ht="12.5" hidden="1">
      <c r="GZ513" s="86" t="s">
        <v>1849</v>
      </c>
    </row>
    <row r="514" spans="208:208" ht="12.5" hidden="1">
      <c r="GZ514" s="86" t="s">
        <v>1850</v>
      </c>
    </row>
    <row r="515" spans="208:208" ht="12.5" hidden="1">
      <c r="GZ515" s="86" t="s">
        <v>2267</v>
      </c>
    </row>
    <row r="516" spans="208:208" ht="12.5" hidden="1">
      <c r="GZ516" s="86" t="s">
        <v>2575</v>
      </c>
    </row>
    <row r="517" spans="208:208" ht="12.5" hidden="1">
      <c r="GZ517" s="86" t="s">
        <v>1851</v>
      </c>
    </row>
    <row r="518" spans="208:208" ht="12.5" hidden="1">
      <c r="GZ518" s="86" t="s">
        <v>1657</v>
      </c>
    </row>
    <row r="519" spans="208:208" ht="12.5" hidden="1">
      <c r="GZ519" s="86" t="s">
        <v>1658</v>
      </c>
    </row>
    <row r="520" spans="208:208" ht="12.5" hidden="1">
      <c r="GZ520" s="86" t="s">
        <v>2125</v>
      </c>
    </row>
    <row r="521" spans="208:208" ht="12.5" hidden="1">
      <c r="GZ521" s="86" t="s">
        <v>2268</v>
      </c>
    </row>
    <row r="522" spans="208:208" ht="12.5" hidden="1">
      <c r="GZ522" s="86" t="s">
        <v>2269</v>
      </c>
    </row>
    <row r="523" spans="208:208" ht="12.5" hidden="1">
      <c r="GZ523" s="86" t="s">
        <v>2576</v>
      </c>
    </row>
    <row r="524" spans="208:208" ht="12.5" hidden="1">
      <c r="GZ524" s="86" t="s">
        <v>1387</v>
      </c>
    </row>
    <row r="525" spans="208:208" ht="12.5" hidden="1">
      <c r="GZ525" s="86" t="s">
        <v>1607</v>
      </c>
    </row>
    <row r="526" spans="208:208" ht="12.5" hidden="1">
      <c r="GZ526" s="86" t="s">
        <v>2270</v>
      </c>
    </row>
    <row r="527" spans="208:208" ht="12.5" hidden="1">
      <c r="GZ527" s="86" t="s">
        <v>1608</v>
      </c>
    </row>
    <row r="528" spans="208:208" ht="12.5" hidden="1">
      <c r="GZ528" s="86" t="s">
        <v>2126</v>
      </c>
    </row>
    <row r="529" spans="208:208" ht="12.5" hidden="1">
      <c r="GZ529" s="86" t="s">
        <v>2271</v>
      </c>
    </row>
    <row r="530" spans="208:208" ht="12.5" hidden="1">
      <c r="GZ530" s="86" t="s">
        <v>1609</v>
      </c>
    </row>
    <row r="531" spans="208:208" ht="12.5" hidden="1">
      <c r="GZ531" s="86" t="s">
        <v>1610</v>
      </c>
    </row>
    <row r="532" spans="208:208" ht="12.5" hidden="1">
      <c r="GZ532" s="86" t="s">
        <v>1611</v>
      </c>
    </row>
    <row r="533" spans="208:208" ht="12.5" hidden="1">
      <c r="GZ533" s="86" t="s">
        <v>1612</v>
      </c>
    </row>
    <row r="534" spans="208:208" ht="12.5" hidden="1">
      <c r="GZ534" s="86" t="s">
        <v>1388</v>
      </c>
    </row>
    <row r="535" spans="208:208" ht="12.5" hidden="1">
      <c r="GZ535" s="86" t="s">
        <v>2577</v>
      </c>
    </row>
    <row r="536" spans="208:208" ht="12.5" hidden="1">
      <c r="GZ536" s="86" t="s">
        <v>1613</v>
      </c>
    </row>
    <row r="537" spans="208:208" ht="12.5" hidden="1">
      <c r="GZ537" s="86" t="s">
        <v>2127</v>
      </c>
    </row>
    <row r="538" spans="208:208" ht="12.5" hidden="1">
      <c r="GZ538" s="86" t="s">
        <v>2272</v>
      </c>
    </row>
    <row r="539" spans="208:208" ht="12.5" hidden="1">
      <c r="GZ539" s="86" t="s">
        <v>1670</v>
      </c>
    </row>
    <row r="540" spans="208:208" ht="12.5" hidden="1">
      <c r="GZ540" s="86" t="s">
        <v>1879</v>
      </c>
    </row>
    <row r="541" spans="208:208" ht="12.5" hidden="1">
      <c r="GZ541" s="86" t="s">
        <v>2273</v>
      </c>
    </row>
    <row r="542" spans="208:208" ht="12.5" hidden="1">
      <c r="GZ542" s="86" t="s">
        <v>1389</v>
      </c>
    </row>
    <row r="543" spans="208:208" ht="12.5" hidden="1">
      <c r="GZ543" s="86" t="s">
        <v>1880</v>
      </c>
    </row>
    <row r="544" spans="208:208" ht="12.5" hidden="1">
      <c r="GZ544" s="86" t="s">
        <v>1671</v>
      </c>
    </row>
    <row r="545" spans="208:208" ht="12.5" hidden="1">
      <c r="GZ545" s="86" t="s">
        <v>1881</v>
      </c>
    </row>
    <row r="546" spans="208:208" ht="12.5" hidden="1">
      <c r="GZ546" s="86" t="s">
        <v>1390</v>
      </c>
    </row>
    <row r="547" spans="208:208" ht="12.5" hidden="1">
      <c r="GZ547" s="86" t="s">
        <v>1672</v>
      </c>
    </row>
    <row r="548" spans="208:208" ht="12.5" hidden="1">
      <c r="GZ548" s="86" t="s">
        <v>1391</v>
      </c>
    </row>
    <row r="549" spans="208:208" ht="12.5" hidden="1">
      <c r="GZ549" s="86" t="s">
        <v>2128</v>
      </c>
    </row>
    <row r="550" spans="208:208" ht="12.5" hidden="1">
      <c r="GZ550" s="86" t="s">
        <v>2274</v>
      </c>
    </row>
    <row r="551" spans="208:208" ht="12.5" hidden="1">
      <c r="GZ551" s="86" t="s">
        <v>2578</v>
      </c>
    </row>
    <row r="552" spans="208:208" ht="12.5" hidden="1">
      <c r="GZ552" s="86" t="s">
        <v>2579</v>
      </c>
    </row>
    <row r="553" spans="208:208" ht="12.5" hidden="1">
      <c r="GZ553" s="86" t="s">
        <v>1852</v>
      </c>
    </row>
    <row r="554" spans="208:208" ht="12.5" hidden="1">
      <c r="GZ554" s="86" t="s">
        <v>1853</v>
      </c>
    </row>
    <row r="555" spans="208:208" ht="12.5" hidden="1">
      <c r="GZ555" s="86" t="s">
        <v>1854</v>
      </c>
    </row>
    <row r="556" spans="208:208" ht="12.5" hidden="1">
      <c r="GZ556" s="86" t="s">
        <v>1855</v>
      </c>
    </row>
    <row r="557" spans="208:208" ht="12.5" hidden="1">
      <c r="GZ557" s="86" t="s">
        <v>1856</v>
      </c>
    </row>
    <row r="558" spans="208:208" ht="12.5" hidden="1">
      <c r="GZ558" s="86" t="s">
        <v>1857</v>
      </c>
    </row>
    <row r="559" spans="208:208" ht="12.5" hidden="1">
      <c r="GZ559" s="86" t="s">
        <v>1858</v>
      </c>
    </row>
    <row r="560" spans="208:208" ht="12.5" hidden="1">
      <c r="GZ560" s="86" t="s">
        <v>1375</v>
      </c>
    </row>
    <row r="561" spans="208:208" ht="12.5" hidden="1">
      <c r="GZ561" s="86" t="s">
        <v>2275</v>
      </c>
    </row>
    <row r="562" spans="208:208" ht="12.5" hidden="1">
      <c r="GZ562" s="86" t="s">
        <v>2276</v>
      </c>
    </row>
    <row r="563" spans="208:208" ht="12.5" hidden="1">
      <c r="GZ563" s="86" t="s">
        <v>2580</v>
      </c>
    </row>
    <row r="564" spans="208:208" ht="12.5" hidden="1">
      <c r="GZ564" s="86" t="s">
        <v>2581</v>
      </c>
    </row>
    <row r="565" spans="208:208" ht="12.5" hidden="1">
      <c r="GZ565" s="86" t="s">
        <v>1659</v>
      </c>
    </row>
    <row r="566" spans="208:208" ht="12.5" hidden="1">
      <c r="GZ566" s="86" t="s">
        <v>1376</v>
      </c>
    </row>
    <row r="567" spans="208:208" ht="12.5" hidden="1">
      <c r="GZ567" s="86" t="s">
        <v>1377</v>
      </c>
    </row>
    <row r="568" spans="208:208" ht="12.5" hidden="1">
      <c r="GZ568" s="86" t="s">
        <v>2582</v>
      </c>
    </row>
    <row r="569" spans="208:208" ht="12.5" hidden="1">
      <c r="GZ569" s="86" t="s">
        <v>1859</v>
      </c>
    </row>
    <row r="570" spans="208:208" ht="12.5" hidden="1">
      <c r="GZ570" s="86" t="s">
        <v>2129</v>
      </c>
    </row>
    <row r="571" spans="208:208" ht="12.5" hidden="1">
      <c r="GZ571" s="86" t="s">
        <v>2583</v>
      </c>
    </row>
    <row r="572" spans="208:208" ht="12.5" hidden="1">
      <c r="GZ572" s="86" t="s">
        <v>1860</v>
      </c>
    </row>
    <row r="573" spans="208:208" ht="12.5" hidden="1">
      <c r="GZ573" s="86" t="s">
        <v>2584</v>
      </c>
    </row>
    <row r="574" spans="208:208" ht="12.5" hidden="1">
      <c r="GZ574" s="86" t="s">
        <v>1861</v>
      </c>
    </row>
    <row r="575" spans="208:208" ht="12.5" hidden="1">
      <c r="GZ575" s="86" t="s">
        <v>1378</v>
      </c>
    </row>
    <row r="576" spans="208:208" ht="12.5" hidden="1">
      <c r="GZ576" s="86" t="s">
        <v>1379</v>
      </c>
    </row>
    <row r="577" spans="208:208" ht="12.5" hidden="1">
      <c r="GZ577" s="86" t="s">
        <v>2130</v>
      </c>
    </row>
    <row r="578" spans="208:208" ht="12.5" hidden="1">
      <c r="GZ578" s="86" t="s">
        <v>1660</v>
      </c>
    </row>
    <row r="579" spans="208:208" ht="12.5" hidden="1">
      <c r="GZ579" s="86" t="s">
        <v>1862</v>
      </c>
    </row>
    <row r="580" spans="208:208" ht="12.5" hidden="1">
      <c r="GZ580" s="86" t="s">
        <v>2277</v>
      </c>
    </row>
    <row r="581" spans="208:208" ht="12.5" hidden="1">
      <c r="GZ581" s="86" t="s">
        <v>2585</v>
      </c>
    </row>
    <row r="582" spans="208:208" ht="12.5" hidden="1">
      <c r="GZ582" s="86" t="s">
        <v>1863</v>
      </c>
    </row>
    <row r="583" spans="208:208" ht="12.5" hidden="1">
      <c r="GZ583" s="86" t="s">
        <v>1380</v>
      </c>
    </row>
    <row r="584" spans="208:208" ht="12.5" hidden="1">
      <c r="GZ584" s="86" t="s">
        <v>1864</v>
      </c>
    </row>
    <row r="585" spans="208:208" ht="12.5" hidden="1">
      <c r="GZ585" s="86" t="s">
        <v>1865</v>
      </c>
    </row>
    <row r="586" spans="208:208" ht="12.5" hidden="1">
      <c r="GZ586" s="86" t="s">
        <v>1381</v>
      </c>
    </row>
    <row r="587" spans="208:208" ht="12.5" hidden="1">
      <c r="GZ587" s="86" t="s">
        <v>2131</v>
      </c>
    </row>
    <row r="588" spans="208:208" ht="12.5" hidden="1">
      <c r="GZ588" s="86" t="s">
        <v>2132</v>
      </c>
    </row>
    <row r="589" spans="208:208" ht="12.5" hidden="1">
      <c r="GZ589" s="86" t="s">
        <v>2586</v>
      </c>
    </row>
    <row r="590" spans="208:208" ht="12.5" hidden="1">
      <c r="GZ590" s="86" t="s">
        <v>1866</v>
      </c>
    </row>
    <row r="591" spans="208:208" ht="12.5" hidden="1">
      <c r="GZ591" s="86" t="s">
        <v>1867</v>
      </c>
    </row>
    <row r="592" spans="208:208" ht="12.5" hidden="1">
      <c r="GZ592" s="86" t="s">
        <v>2278</v>
      </c>
    </row>
    <row r="593" spans="208:208" ht="12.5" hidden="1">
      <c r="GZ593" s="86" t="s">
        <v>2587</v>
      </c>
    </row>
    <row r="594" spans="208:208" ht="12.5" hidden="1">
      <c r="GZ594" s="86" t="s">
        <v>2133</v>
      </c>
    </row>
    <row r="595" spans="208:208" ht="12.5" hidden="1">
      <c r="GZ595" s="86" t="s">
        <v>2279</v>
      </c>
    </row>
    <row r="596" spans="208:208" ht="12.5" hidden="1">
      <c r="GZ596" s="86" t="s">
        <v>1868</v>
      </c>
    </row>
    <row r="597" spans="208:208" ht="12.5" hidden="1">
      <c r="GZ597" s="86" t="s">
        <v>2280</v>
      </c>
    </row>
    <row r="598" spans="208:208" ht="12.5" hidden="1">
      <c r="GZ598" s="86" t="s">
        <v>2281</v>
      </c>
    </row>
    <row r="599" spans="208:208" ht="12.5" hidden="1">
      <c r="GZ599" s="86" t="s">
        <v>1661</v>
      </c>
    </row>
    <row r="600" spans="208:208" ht="12.5" hidden="1">
      <c r="GZ600" s="86" t="s">
        <v>1382</v>
      </c>
    </row>
    <row r="601" spans="208:208" ht="12.5" hidden="1">
      <c r="GZ601" s="86" t="s">
        <v>1869</v>
      </c>
    </row>
    <row r="602" spans="208:208" ht="12.5" hidden="1">
      <c r="GZ602" s="86" t="s">
        <v>1383</v>
      </c>
    </row>
    <row r="603" spans="208:208" ht="12.5" hidden="1">
      <c r="GZ603" s="86" t="s">
        <v>2282</v>
      </c>
    </row>
    <row r="604" spans="208:208" ht="12.5" hidden="1">
      <c r="GZ604" s="86" t="s">
        <v>2134</v>
      </c>
    </row>
    <row r="605" spans="208:208" ht="12.5" hidden="1">
      <c r="GZ605" s="86" t="s">
        <v>2588</v>
      </c>
    </row>
    <row r="606" spans="208:208" ht="12.5" hidden="1">
      <c r="GZ606" s="86" t="s">
        <v>2589</v>
      </c>
    </row>
    <row r="607" spans="208:208" ht="12.5" hidden="1">
      <c r="GZ607" s="86" t="s">
        <v>1870</v>
      </c>
    </row>
    <row r="608" spans="208:208" ht="12.5" hidden="1">
      <c r="GZ608" s="86" t="s">
        <v>1871</v>
      </c>
    </row>
    <row r="609" spans="208:208" ht="12.5" hidden="1">
      <c r="GZ609" s="86" t="s">
        <v>2590</v>
      </c>
    </row>
    <row r="610" spans="208:208" ht="12.5" hidden="1">
      <c r="GZ610" s="86" t="s">
        <v>2591</v>
      </c>
    </row>
    <row r="611" spans="208:208" ht="12.5" hidden="1">
      <c r="GZ611" s="86" t="s">
        <v>2592</v>
      </c>
    </row>
    <row r="612" spans="208:208" ht="12.5" hidden="1">
      <c r="GZ612" s="86" t="s">
        <v>1662</v>
      </c>
    </row>
    <row r="613" spans="208:208" ht="12.5" hidden="1">
      <c r="GZ613" s="86" t="s">
        <v>1872</v>
      </c>
    </row>
    <row r="614" spans="208:208" ht="12.5" hidden="1">
      <c r="GZ614" s="86" t="s">
        <v>2283</v>
      </c>
    </row>
    <row r="615" spans="208:208" ht="12.5" hidden="1">
      <c r="GZ615" s="86" t="s">
        <v>1873</v>
      </c>
    </row>
    <row r="616" spans="208:208" ht="12.5" hidden="1">
      <c r="GZ616" s="86" t="s">
        <v>1663</v>
      </c>
    </row>
    <row r="617" spans="208:208" ht="12.5" hidden="1">
      <c r="GZ617" s="86" t="s">
        <v>1874</v>
      </c>
    </row>
    <row r="618" spans="208:208" ht="12.5" hidden="1">
      <c r="GZ618" s="86" t="s">
        <v>1664</v>
      </c>
    </row>
    <row r="619" spans="208:208" ht="12.5" hidden="1">
      <c r="GZ619" s="86" t="s">
        <v>1384</v>
      </c>
    </row>
    <row r="620" spans="208:208" ht="12.5" hidden="1">
      <c r="GZ620" s="86" t="s">
        <v>2135</v>
      </c>
    </row>
    <row r="621" spans="208:208" ht="12.5" hidden="1">
      <c r="GZ621" s="86" t="s">
        <v>2136</v>
      </c>
    </row>
    <row r="622" spans="208:208" ht="12.5" hidden="1">
      <c r="GZ622" s="86" t="s">
        <v>2284</v>
      </c>
    </row>
    <row r="623" spans="208:208" ht="12.5" hidden="1">
      <c r="GZ623" s="86" t="s">
        <v>2285</v>
      </c>
    </row>
    <row r="624" spans="208:208" ht="12.5" hidden="1">
      <c r="GZ624" s="86" t="s">
        <v>2286</v>
      </c>
    </row>
    <row r="625" spans="208:208" ht="12.5" hidden="1">
      <c r="GZ625" s="86" t="s">
        <v>2593</v>
      </c>
    </row>
    <row r="626" spans="208:208" ht="12.5" hidden="1">
      <c r="GZ626" s="86" t="s">
        <v>2594</v>
      </c>
    </row>
    <row r="627" spans="208:208" ht="12.5" hidden="1">
      <c r="GZ627" s="86" t="s">
        <v>2595</v>
      </c>
    </row>
    <row r="628" spans="208:208" ht="12.5" hidden="1">
      <c r="GZ628" s="86" t="s">
        <v>2596</v>
      </c>
    </row>
    <row r="629" spans="208:208" ht="12.5" hidden="1">
      <c r="GZ629" s="86" t="s">
        <v>2597</v>
      </c>
    </row>
    <row r="630" spans="208:208" ht="12.5" hidden="1">
      <c r="GZ630" s="86" t="s">
        <v>1665</v>
      </c>
    </row>
    <row r="631" spans="208:208" ht="12.5" hidden="1">
      <c r="GZ631" s="86" t="s">
        <v>1875</v>
      </c>
    </row>
    <row r="632" spans="208:208" ht="12.5" hidden="1">
      <c r="GZ632" s="86" t="s">
        <v>2598</v>
      </c>
    </row>
    <row r="633" spans="208:208" ht="12.5" hidden="1">
      <c r="GZ633" s="86" t="s">
        <v>1876</v>
      </c>
    </row>
    <row r="634" spans="208:208" ht="12.5" hidden="1">
      <c r="GZ634" s="86" t="s">
        <v>1877</v>
      </c>
    </row>
    <row r="635" spans="208:208" ht="12.5" hidden="1">
      <c r="GZ635" s="86" t="s">
        <v>1878</v>
      </c>
    </row>
    <row r="636" spans="208:208" ht="12.5" hidden="1">
      <c r="GZ636" s="86" t="s">
        <v>712</v>
      </c>
    </row>
    <row r="637" spans="208:208" ht="12.5" hidden="1">
      <c r="GZ637" s="86" t="s">
        <v>713</v>
      </c>
    </row>
    <row r="638" spans="208:208" ht="12.5" hidden="1">
      <c r="GZ638" s="86" t="s">
        <v>714</v>
      </c>
    </row>
    <row r="639" spans="208:208" ht="12.5" hidden="1">
      <c r="GZ639" s="86" t="s">
        <v>715</v>
      </c>
    </row>
    <row r="640" spans="208:208" ht="12.5" hidden="1">
      <c r="GZ640" s="86" t="s">
        <v>716</v>
      </c>
    </row>
    <row r="641" spans="208:208" ht="12.5" hidden="1">
      <c r="GZ641" s="86" t="s">
        <v>717</v>
      </c>
    </row>
    <row r="642" spans="208:208" ht="12.5" hidden="1">
      <c r="GZ642" s="86" t="s">
        <v>1606</v>
      </c>
    </row>
    <row r="643" spans="208:208" ht="12.5" hidden="1">
      <c r="GZ643" s="86" t="s">
        <v>1666</v>
      </c>
    </row>
    <row r="644" spans="208:208" ht="12.5" hidden="1">
      <c r="GZ644" s="86" t="s">
        <v>1385</v>
      </c>
    </row>
    <row r="645" spans="208:208" ht="12.5" hidden="1">
      <c r="GZ645" s="86" t="s">
        <v>2287</v>
      </c>
    </row>
    <row r="646" spans="208:208" ht="12.5" hidden="1">
      <c r="GZ646" s="86" t="s">
        <v>2599</v>
      </c>
    </row>
    <row r="647" spans="208:208" ht="12.5" hidden="1">
      <c r="GZ647" s="86" t="s">
        <v>2600</v>
      </c>
    </row>
    <row r="648" spans="208:208" ht="12.5" hidden="1">
      <c r="GZ648" s="86" t="s">
        <v>2601</v>
      </c>
    </row>
    <row r="649" spans="208:208" ht="12.5" hidden="1">
      <c r="GZ649" s="86" t="s">
        <v>1386</v>
      </c>
    </row>
    <row r="650" spans="208:208" ht="12.5" hidden="1">
      <c r="GZ650" s="86" t="s">
        <v>1667</v>
      </c>
    </row>
    <row r="651" spans="208:208" ht="12.5" hidden="1">
      <c r="GZ651" s="86" t="s">
        <v>1668</v>
      </c>
    </row>
    <row r="652" spans="208:208" ht="12.5" hidden="1">
      <c r="GZ652" s="86" t="s">
        <v>2288</v>
      </c>
    </row>
    <row r="653" spans="208:208" ht="12.5" hidden="1">
      <c r="GZ653" s="86" t="s">
        <v>1669</v>
      </c>
    </row>
    <row r="654" spans="208:208" ht="12.5" hidden="1">
      <c r="GZ654" s="86" t="s">
        <v>1392</v>
      </c>
    </row>
    <row r="655" spans="208:208" ht="12.5" hidden="1">
      <c r="GZ655" s="86" t="s">
        <v>1393</v>
      </c>
    </row>
    <row r="656" spans="208:208" ht="12.5" hidden="1">
      <c r="GZ656" s="86" t="s">
        <v>1882</v>
      </c>
    </row>
    <row r="657" spans="208:208" ht="12.5" hidden="1">
      <c r="GZ657" s="86" t="s">
        <v>1883</v>
      </c>
    </row>
    <row r="658" spans="208:208" ht="12.5" hidden="1">
      <c r="GZ658" s="86" t="s">
        <v>1884</v>
      </c>
    </row>
    <row r="659" spans="208:208" ht="12.5" hidden="1">
      <c r="GZ659" s="86" t="s">
        <v>1394</v>
      </c>
    </row>
    <row r="660" spans="208:208" ht="12.5" hidden="1">
      <c r="GZ660" s="86" t="s">
        <v>2137</v>
      </c>
    </row>
    <row r="661" spans="208:208" ht="12.5" hidden="1">
      <c r="GZ661" s="86" t="s">
        <v>1673</v>
      </c>
    </row>
    <row r="662" spans="208:208" ht="12.5" hidden="1">
      <c r="GZ662" s="86" t="s">
        <v>2138</v>
      </c>
    </row>
    <row r="663" spans="208:208" ht="12.5" hidden="1">
      <c r="GZ663" s="86" t="s">
        <v>1885</v>
      </c>
    </row>
    <row r="664" spans="208:208" ht="12.5" hidden="1">
      <c r="GZ664" s="86" t="s">
        <v>1886</v>
      </c>
    </row>
    <row r="665" spans="208:208" ht="12.5" hidden="1">
      <c r="GZ665" s="86" t="s">
        <v>1674</v>
      </c>
    </row>
    <row r="666" spans="208:208" ht="12.5" hidden="1">
      <c r="GZ666" s="86" t="s">
        <v>1675</v>
      </c>
    </row>
    <row r="667" spans="208:208" ht="12.5" hidden="1">
      <c r="GZ667" s="86" t="s">
        <v>2602</v>
      </c>
    </row>
    <row r="668" spans="208:208" ht="12.5" hidden="1">
      <c r="GZ668" s="86" t="s">
        <v>1887</v>
      </c>
    </row>
    <row r="669" spans="208:208" ht="12.5" hidden="1">
      <c r="GZ669" s="86" t="s">
        <v>1888</v>
      </c>
    </row>
    <row r="670" spans="208:208" ht="12.5" hidden="1">
      <c r="GZ670" s="86" t="s">
        <v>1676</v>
      </c>
    </row>
    <row r="671" spans="208:208" ht="12.5" hidden="1">
      <c r="GZ671" s="86" t="s">
        <v>1677</v>
      </c>
    </row>
    <row r="672" spans="208:208" ht="12.5" hidden="1">
      <c r="GZ672" s="86" t="s">
        <v>1395</v>
      </c>
    </row>
    <row r="673" spans="208:208" ht="12.5" hidden="1">
      <c r="GZ673" s="86" t="s">
        <v>1889</v>
      </c>
    </row>
    <row r="674" spans="208:208" ht="12.5" hidden="1">
      <c r="GZ674" s="86" t="s">
        <v>1396</v>
      </c>
    </row>
    <row r="675" spans="208:208" ht="12.5" hidden="1">
      <c r="GZ675" s="86" t="s">
        <v>1678</v>
      </c>
    </row>
    <row r="676" spans="208:208" ht="12.5" hidden="1">
      <c r="GZ676" s="86" t="s">
        <v>1397</v>
      </c>
    </row>
    <row r="677" spans="208:208" ht="12.5" hidden="1">
      <c r="GZ677" s="86" t="s">
        <v>1398</v>
      </c>
    </row>
    <row r="678" spans="208:208" ht="12.5" hidden="1">
      <c r="GZ678" s="86" t="s">
        <v>1399</v>
      </c>
    </row>
    <row r="679" spans="208:208" ht="12.5" hidden="1">
      <c r="GZ679" s="86" t="s">
        <v>2289</v>
      </c>
    </row>
    <row r="680" spans="208:208" ht="12.5" hidden="1">
      <c r="GZ680" s="86" t="s">
        <v>1400</v>
      </c>
    </row>
    <row r="681" spans="208:208" ht="12.5" hidden="1">
      <c r="GZ681" s="86" t="s">
        <v>1890</v>
      </c>
    </row>
    <row r="682" spans="208:208" ht="12.5" hidden="1">
      <c r="GZ682" s="86" t="s">
        <v>1891</v>
      </c>
    </row>
    <row r="683" spans="208:208" ht="12.5" hidden="1">
      <c r="GZ683" s="86" t="s">
        <v>2603</v>
      </c>
    </row>
    <row r="684" spans="208:208" ht="12.5" hidden="1">
      <c r="GZ684" s="86" t="s">
        <v>2604</v>
      </c>
    </row>
    <row r="685" spans="208:208" ht="12.5" hidden="1">
      <c r="GZ685" s="86" t="s">
        <v>1892</v>
      </c>
    </row>
    <row r="686" spans="208:208" ht="12.5" hidden="1">
      <c r="GZ686" s="86" t="s">
        <v>1679</v>
      </c>
    </row>
    <row r="687" spans="208:208" ht="12.5" hidden="1">
      <c r="GZ687" s="86" t="s">
        <v>1680</v>
      </c>
    </row>
    <row r="688" spans="208:208" ht="12.5" hidden="1">
      <c r="GZ688" s="86" t="s">
        <v>1401</v>
      </c>
    </row>
    <row r="689" spans="208:208" ht="12.5" hidden="1">
      <c r="GZ689" s="86" t="s">
        <v>1402</v>
      </c>
    </row>
    <row r="690" spans="208:208" ht="12.5" hidden="1">
      <c r="GZ690" s="86" t="s">
        <v>1403</v>
      </c>
    </row>
    <row r="691" spans="208:208" ht="12.5" hidden="1">
      <c r="GZ691" s="86" t="s">
        <v>2290</v>
      </c>
    </row>
    <row r="692" spans="208:208" ht="12.5" hidden="1">
      <c r="GZ692" s="86" t="s">
        <v>2291</v>
      </c>
    </row>
    <row r="693" spans="208:208" ht="12.5" hidden="1">
      <c r="GZ693" s="86" t="s">
        <v>2605</v>
      </c>
    </row>
    <row r="694" spans="208:208" ht="12.5" hidden="1">
      <c r="GZ694" s="86" t="s">
        <v>2606</v>
      </c>
    </row>
    <row r="695" spans="208:208" ht="12.5" hidden="1">
      <c r="GZ695" s="86" t="s">
        <v>2607</v>
      </c>
    </row>
    <row r="696" spans="208:208" ht="12.5" hidden="1">
      <c r="GZ696" s="86" t="s">
        <v>2292</v>
      </c>
    </row>
    <row r="697" spans="208:208" ht="12.5" hidden="1">
      <c r="GZ697" s="86" t="s">
        <v>1893</v>
      </c>
    </row>
    <row r="698" spans="208:208" ht="12.5" hidden="1">
      <c r="GZ698" s="86" t="s">
        <v>1894</v>
      </c>
    </row>
    <row r="699" spans="208:208" ht="12.5" hidden="1">
      <c r="GZ699" s="86" t="s">
        <v>1404</v>
      </c>
    </row>
    <row r="700" spans="208:208" ht="12.5" hidden="1">
      <c r="GZ700" s="86" t="s">
        <v>1895</v>
      </c>
    </row>
    <row r="701" spans="208:208" ht="12.5" hidden="1">
      <c r="GZ701" s="86" t="s">
        <v>1896</v>
      </c>
    </row>
    <row r="702" spans="208:208" ht="12.5" hidden="1">
      <c r="GZ702" s="86" t="s">
        <v>1897</v>
      </c>
    </row>
    <row r="703" spans="208:208" ht="12.5" hidden="1">
      <c r="GZ703" s="86" t="s">
        <v>2608</v>
      </c>
    </row>
    <row r="704" spans="208:208" ht="12.5" hidden="1">
      <c r="GZ704" s="86" t="s">
        <v>1898</v>
      </c>
    </row>
    <row r="705" spans="208:208" ht="12.5" hidden="1">
      <c r="GZ705" s="86" t="s">
        <v>1899</v>
      </c>
    </row>
    <row r="706" spans="208:208" ht="12.5" hidden="1">
      <c r="GZ706" s="86" t="s">
        <v>1900</v>
      </c>
    </row>
    <row r="707" spans="208:208" ht="12.5" hidden="1">
      <c r="GZ707" s="86" t="s">
        <v>1195</v>
      </c>
    </row>
    <row r="708" spans="208:208" ht="12.5" hidden="1">
      <c r="GZ708" s="86" t="s">
        <v>1196</v>
      </c>
    </row>
    <row r="709" spans="208:208" ht="12.5" hidden="1">
      <c r="GZ709" s="86" t="s">
        <v>540</v>
      </c>
    </row>
    <row r="710" spans="208:208" ht="12.5" hidden="1">
      <c r="GZ710" s="86" t="s">
        <v>541</v>
      </c>
    </row>
    <row r="711" spans="208:208" ht="12.5" hidden="1">
      <c r="GZ711" s="86" t="s">
        <v>542</v>
      </c>
    </row>
    <row r="712" spans="208:208" ht="12.5" hidden="1">
      <c r="GZ712" s="86" t="s">
        <v>543</v>
      </c>
    </row>
    <row r="713" spans="208:208" ht="12.5" hidden="1">
      <c r="GZ713" s="86" t="s">
        <v>544</v>
      </c>
    </row>
    <row r="714" spans="208:208" ht="12.5" hidden="1">
      <c r="GZ714" s="86" t="s">
        <v>1980</v>
      </c>
    </row>
    <row r="715" spans="208:208" ht="12.5" hidden="1">
      <c r="GZ715" s="86" t="s">
        <v>1405</v>
      </c>
    </row>
    <row r="716" spans="208:208" ht="12.5" hidden="1">
      <c r="GZ716" s="86" t="s">
        <v>1406</v>
      </c>
    </row>
    <row r="717" spans="208:208" ht="12.5" hidden="1">
      <c r="GZ717" s="86" t="s">
        <v>2139</v>
      </c>
    </row>
    <row r="718" spans="208:208" ht="12.5" hidden="1">
      <c r="GZ718" s="86" t="s">
        <v>2140</v>
      </c>
    </row>
    <row r="719" spans="208:208" ht="12.5" hidden="1">
      <c r="GZ719" s="86" t="s">
        <v>2141</v>
      </c>
    </row>
    <row r="720" spans="208:208" ht="12.5" hidden="1">
      <c r="GZ720" s="86" t="s">
        <v>2142</v>
      </c>
    </row>
    <row r="721" spans="208:208" ht="12.5" hidden="1">
      <c r="GZ721" s="86" t="s">
        <v>2143</v>
      </c>
    </row>
    <row r="722" spans="208:208" ht="12.5" hidden="1">
      <c r="GZ722" s="86" t="s">
        <v>2144</v>
      </c>
    </row>
    <row r="723" spans="208:208" ht="12.5" hidden="1">
      <c r="GZ723" s="86" t="s">
        <v>2145</v>
      </c>
    </row>
    <row r="724" spans="208:208" ht="12.5" hidden="1">
      <c r="GZ724" s="86" t="s">
        <v>2293</v>
      </c>
    </row>
    <row r="725" spans="208:208" ht="12.5" hidden="1">
      <c r="GZ725" s="86" t="s">
        <v>2609</v>
      </c>
    </row>
    <row r="726" spans="208:208" ht="12.5" hidden="1">
      <c r="GZ726" s="86" t="s">
        <v>2610</v>
      </c>
    </row>
    <row r="727" spans="208:208" ht="12.5" hidden="1">
      <c r="GZ727" s="86" t="s">
        <v>1981</v>
      </c>
    </row>
    <row r="728" spans="208:208" ht="12.5" hidden="1">
      <c r="GZ728" s="86" t="s">
        <v>1982</v>
      </c>
    </row>
    <row r="729" spans="208:208" ht="12.5" hidden="1">
      <c r="GZ729" s="86" t="s">
        <v>2146</v>
      </c>
    </row>
    <row r="730" spans="208:208" ht="12.5" hidden="1">
      <c r="GZ730" s="86" t="s">
        <v>1983</v>
      </c>
    </row>
    <row r="731" spans="208:208" ht="12.5" hidden="1">
      <c r="GZ731" s="86" t="s">
        <v>2294</v>
      </c>
    </row>
    <row r="732" spans="208:208" ht="12.5" hidden="1">
      <c r="GZ732" s="86" t="s">
        <v>2295</v>
      </c>
    </row>
    <row r="733" spans="208:208" ht="12.5" hidden="1">
      <c r="GZ733" s="86" t="s">
        <v>2611</v>
      </c>
    </row>
    <row r="734" spans="208:208" ht="12.5" hidden="1">
      <c r="GZ734" s="86" t="s">
        <v>2612</v>
      </c>
    </row>
    <row r="735" spans="208:208" ht="12.5" hidden="1">
      <c r="GZ735" s="86" t="s">
        <v>2613</v>
      </c>
    </row>
    <row r="736" spans="208:208" ht="12.5" hidden="1">
      <c r="GZ736" s="86" t="s">
        <v>1407</v>
      </c>
    </row>
    <row r="737" spans="208:208" ht="12.5" hidden="1">
      <c r="GZ737" s="86" t="s">
        <v>1984</v>
      </c>
    </row>
    <row r="738" spans="208:208" ht="12.5" hidden="1">
      <c r="GZ738" s="86" t="s">
        <v>2296</v>
      </c>
    </row>
    <row r="739" spans="208:208" ht="12.5" hidden="1">
      <c r="GZ739" s="86" t="s">
        <v>1408</v>
      </c>
    </row>
    <row r="740" spans="208:208" ht="12.5" hidden="1">
      <c r="GZ740" s="86" t="s">
        <v>2614</v>
      </c>
    </row>
    <row r="741" spans="208:208" ht="12.5" hidden="1">
      <c r="GZ741" s="86" t="s">
        <v>2615</v>
      </c>
    </row>
    <row r="742" spans="208:208" ht="12.5" hidden="1">
      <c r="GZ742" s="86" t="s">
        <v>790</v>
      </c>
    </row>
    <row r="743" spans="208:208" ht="12.5" hidden="1">
      <c r="GZ743" s="86" t="s">
        <v>791</v>
      </c>
    </row>
    <row r="744" spans="208:208" ht="12.5" hidden="1">
      <c r="GZ744" s="86" t="s">
        <v>792</v>
      </c>
    </row>
    <row r="745" spans="208:208" ht="12.5" hidden="1">
      <c r="GZ745" s="86" t="s">
        <v>793</v>
      </c>
    </row>
    <row r="746" spans="208:208" ht="12.5" hidden="1">
      <c r="GZ746" s="86" t="s">
        <v>1409</v>
      </c>
    </row>
    <row r="747" spans="208:208" ht="12.5" hidden="1">
      <c r="GZ747" s="86" t="s">
        <v>2147</v>
      </c>
    </row>
    <row r="748" spans="208:208" ht="12.5" hidden="1">
      <c r="GZ748" s="86" t="s">
        <v>2616</v>
      </c>
    </row>
    <row r="749" spans="208:208" ht="12.5" hidden="1">
      <c r="GZ749" s="86" t="s">
        <v>2148</v>
      </c>
    </row>
    <row r="750" spans="208:208" ht="12.5" hidden="1">
      <c r="GZ750" s="86" t="s">
        <v>2149</v>
      </c>
    </row>
    <row r="751" spans="208:208" ht="12.5" hidden="1">
      <c r="GZ751" s="86" t="s">
        <v>2150</v>
      </c>
    </row>
    <row r="752" spans="208:208" ht="12.5" hidden="1">
      <c r="GZ752" s="86" t="s">
        <v>794</v>
      </c>
    </row>
    <row r="753" spans="208:208" ht="12.5" hidden="1">
      <c r="GZ753" s="86" t="s">
        <v>2297</v>
      </c>
    </row>
    <row r="754" spans="208:208" ht="12.5" hidden="1">
      <c r="GZ754" s="86" t="s">
        <v>2617</v>
      </c>
    </row>
    <row r="755" spans="208:208" ht="12.5" hidden="1">
      <c r="GZ755" s="86" t="s">
        <v>2618</v>
      </c>
    </row>
    <row r="756" spans="208:208" ht="12.5" hidden="1">
      <c r="GZ756" s="86" t="s">
        <v>2619</v>
      </c>
    </row>
    <row r="757" spans="208:208" ht="12.5" hidden="1">
      <c r="GZ757" s="86" t="s">
        <v>2620</v>
      </c>
    </row>
    <row r="758" spans="208:208" ht="12.5" hidden="1">
      <c r="GZ758" s="86" t="s">
        <v>795</v>
      </c>
    </row>
    <row r="759" spans="208:208" ht="12.5" hidden="1">
      <c r="GZ759" s="86" t="s">
        <v>796</v>
      </c>
    </row>
    <row r="760" spans="208:208" ht="12.5" hidden="1">
      <c r="GZ760" s="86" t="s">
        <v>797</v>
      </c>
    </row>
    <row r="761" spans="208:208" ht="12.5" hidden="1">
      <c r="GZ761" s="86" t="s">
        <v>798</v>
      </c>
    </row>
    <row r="762" spans="208:208" ht="12.5" hidden="1">
      <c r="GZ762" s="86" t="s">
        <v>799</v>
      </c>
    </row>
    <row r="763" spans="208:208" ht="12.5" hidden="1">
      <c r="GZ763" s="86" t="s">
        <v>800</v>
      </c>
    </row>
    <row r="764" spans="208:208" ht="12.5" hidden="1">
      <c r="GZ764" s="86" t="s">
        <v>801</v>
      </c>
    </row>
    <row r="765" spans="208:208" ht="12.5" hidden="1">
      <c r="GZ765" s="86" t="s">
        <v>802</v>
      </c>
    </row>
    <row r="766" spans="208:208" ht="12.5" hidden="1">
      <c r="GZ766" s="86" t="s">
        <v>803</v>
      </c>
    </row>
    <row r="767" spans="208:208" ht="12.5" hidden="1">
      <c r="GZ767" s="86" t="s">
        <v>804</v>
      </c>
    </row>
    <row r="768" spans="208:208" ht="12.5" hidden="1">
      <c r="GZ768" s="86" t="s">
        <v>805</v>
      </c>
    </row>
    <row r="769" spans="208:208" ht="12.5" hidden="1">
      <c r="GZ769" s="86" t="s">
        <v>806</v>
      </c>
    </row>
    <row r="770" spans="208:208" ht="12.5" hidden="1">
      <c r="GZ770" s="86" t="s">
        <v>558</v>
      </c>
    </row>
    <row r="771" spans="208:208" ht="12.5" hidden="1">
      <c r="GZ771" s="86" t="s">
        <v>559</v>
      </c>
    </row>
    <row r="772" spans="208:208" ht="12.5" hidden="1">
      <c r="GZ772" s="86" t="s">
        <v>560</v>
      </c>
    </row>
    <row r="773" spans="208:208" ht="12.5" hidden="1">
      <c r="GZ773" s="86" t="s">
        <v>561</v>
      </c>
    </row>
    <row r="774" spans="208:208" ht="12.5" hidden="1">
      <c r="GZ774" s="86" t="s">
        <v>562</v>
      </c>
    </row>
    <row r="775" spans="208:208" ht="12.5" hidden="1">
      <c r="GZ775" s="86" t="s">
        <v>563</v>
      </c>
    </row>
    <row r="776" spans="208:208" ht="12.5" hidden="1">
      <c r="GZ776" s="86" t="s">
        <v>564</v>
      </c>
    </row>
    <row r="777" spans="208:208" ht="12.5" hidden="1">
      <c r="GZ777" s="86" t="s">
        <v>565</v>
      </c>
    </row>
    <row r="778" spans="208:208" ht="12.5" hidden="1">
      <c r="GZ778" s="86" t="s">
        <v>1796</v>
      </c>
    </row>
    <row r="779" spans="208:208" ht="12.5" hidden="1">
      <c r="GZ779" s="86" t="s">
        <v>1797</v>
      </c>
    </row>
    <row r="780" spans="208:208" ht="12.5" hidden="1">
      <c r="GZ780" s="86" t="s">
        <v>1798</v>
      </c>
    </row>
    <row r="781" spans="208:208" ht="12.5" hidden="1">
      <c r="GZ781" s="86" t="s">
        <v>1799</v>
      </c>
    </row>
    <row r="782" spans="208:208" ht="12.5" hidden="1">
      <c r="GZ782" s="86" t="s">
        <v>1800</v>
      </c>
    </row>
    <row r="783" spans="208:208" ht="12.5" hidden="1">
      <c r="GZ783" s="86" t="s">
        <v>1801</v>
      </c>
    </row>
    <row r="784" spans="208:208" ht="12.5" hidden="1">
      <c r="GZ784" s="86" t="s">
        <v>1802</v>
      </c>
    </row>
    <row r="785" spans="208:208" ht="12.5" hidden="1">
      <c r="GZ785" s="86" t="s">
        <v>1803</v>
      </c>
    </row>
    <row r="786" spans="208:208" ht="12.5" hidden="1">
      <c r="GZ786" s="86" t="s">
        <v>1681</v>
      </c>
    </row>
    <row r="787" spans="208:208" ht="12.5" hidden="1">
      <c r="GZ787" s="86" t="s">
        <v>1682</v>
      </c>
    </row>
    <row r="788" spans="208:208" ht="12.5" hidden="1">
      <c r="GZ788" s="86" t="s">
        <v>1410</v>
      </c>
    </row>
    <row r="789" spans="208:208" ht="12.5" hidden="1">
      <c r="GZ789" s="86" t="s">
        <v>2298</v>
      </c>
    </row>
    <row r="790" spans="208:208" ht="12.5" hidden="1">
      <c r="GZ790" s="86" t="s">
        <v>2299</v>
      </c>
    </row>
    <row r="791" spans="208:208" ht="12.5" hidden="1">
      <c r="GZ791" s="86" t="s">
        <v>2621</v>
      </c>
    </row>
    <row r="792" spans="208:208" ht="12.5" hidden="1">
      <c r="GZ792" s="86" t="s">
        <v>1804</v>
      </c>
    </row>
    <row r="793" spans="208:208" ht="12.5" hidden="1">
      <c r="GZ793" s="86" t="s">
        <v>1411</v>
      </c>
    </row>
    <row r="794" spans="208:208" ht="12.5" hidden="1">
      <c r="GZ794" s="86" t="s">
        <v>1683</v>
      </c>
    </row>
    <row r="795" spans="208:208" ht="12.5" hidden="1">
      <c r="GZ795" s="86" t="s">
        <v>2622</v>
      </c>
    </row>
    <row r="796" spans="208:208" ht="12.5" hidden="1">
      <c r="GZ796" s="86" t="s">
        <v>2151</v>
      </c>
    </row>
    <row r="797" spans="208:208" ht="12.5" hidden="1">
      <c r="GZ797" s="86" t="s">
        <v>1805</v>
      </c>
    </row>
    <row r="798" spans="208:208" ht="12.5" hidden="1">
      <c r="GZ798" s="86" t="s">
        <v>1806</v>
      </c>
    </row>
    <row r="799" spans="208:208" ht="12.5" hidden="1">
      <c r="GZ799" s="86" t="s">
        <v>1807</v>
      </c>
    </row>
    <row r="800" spans="208:208" ht="12.5" hidden="1">
      <c r="GZ800" s="86" t="s">
        <v>1912</v>
      </c>
    </row>
    <row r="801" spans="208:208" ht="12.5" hidden="1">
      <c r="GZ801" s="86" t="s">
        <v>1240</v>
      </c>
    </row>
    <row r="802" spans="208:208" ht="12.5" hidden="1">
      <c r="GZ802" s="86" t="s">
        <v>1839</v>
      </c>
    </row>
    <row r="803" spans="208:208" ht="12.5" hidden="1">
      <c r="GZ803" s="86" t="s">
        <v>1840</v>
      </c>
    </row>
    <row r="804" spans="208:208" ht="12.5" hidden="1">
      <c r="GZ804" s="86" t="s">
        <v>1841</v>
      </c>
    </row>
    <row r="805" spans="208:208" ht="12.5" hidden="1">
      <c r="GZ805" s="86" t="s">
        <v>2300</v>
      </c>
    </row>
    <row r="806" spans="208:208" ht="12.5" hidden="1">
      <c r="GZ806" s="86" t="s">
        <v>1842</v>
      </c>
    </row>
    <row r="807" spans="208:208" ht="12.5" hidden="1">
      <c r="GZ807" s="86" t="s">
        <v>1684</v>
      </c>
    </row>
    <row r="808" spans="208:208" ht="12.5" hidden="1">
      <c r="GZ808" s="86" t="s">
        <v>1685</v>
      </c>
    </row>
    <row r="809" spans="208:208" ht="12.5" hidden="1">
      <c r="GZ809" s="86" t="s">
        <v>1412</v>
      </c>
    </row>
    <row r="810" spans="208:208" ht="12.5" hidden="1">
      <c r="GZ810" s="86" t="s">
        <v>2152</v>
      </c>
    </row>
    <row r="811" spans="208:208" ht="12.5" hidden="1">
      <c r="GZ811" s="86" t="s">
        <v>2153</v>
      </c>
    </row>
    <row r="812" spans="208:208" ht="12.5" hidden="1">
      <c r="GZ812" s="86" t="s">
        <v>2301</v>
      </c>
    </row>
    <row r="813" spans="208:208" ht="12.5" hidden="1">
      <c r="GZ813" s="86" t="s">
        <v>2302</v>
      </c>
    </row>
    <row r="814" spans="208:208" ht="12.5" hidden="1">
      <c r="GZ814" s="86" t="s">
        <v>2303</v>
      </c>
    </row>
    <row r="815" spans="208:208" ht="12.5" hidden="1">
      <c r="GZ815" s="86" t="s">
        <v>2623</v>
      </c>
    </row>
    <row r="816" spans="208:208" ht="12.5" hidden="1">
      <c r="GZ816" s="86" t="s">
        <v>2624</v>
      </c>
    </row>
    <row r="817" spans="208:208" ht="12.5" hidden="1">
      <c r="GZ817" s="86" t="s">
        <v>1413</v>
      </c>
    </row>
    <row r="818" spans="208:208" ht="12.5" hidden="1">
      <c r="GZ818" s="86" t="s">
        <v>1414</v>
      </c>
    </row>
    <row r="819" spans="208:208" ht="12.5" hidden="1">
      <c r="GZ819" s="86" t="s">
        <v>1686</v>
      </c>
    </row>
    <row r="820" spans="208:208" ht="12.5" hidden="1">
      <c r="GZ820" s="86" t="s">
        <v>2625</v>
      </c>
    </row>
    <row r="821" spans="208:208" ht="12.5" hidden="1">
      <c r="GZ821" s="86" t="s">
        <v>1415</v>
      </c>
    </row>
    <row r="822" spans="208:208" ht="12.5" hidden="1">
      <c r="GZ822" s="86" t="s">
        <v>1416</v>
      </c>
    </row>
    <row r="823" spans="208:208" ht="12.5" hidden="1">
      <c r="GZ823" s="86" t="s">
        <v>2626</v>
      </c>
    </row>
    <row r="824" spans="208:208" ht="12.5" hidden="1">
      <c r="GZ824" s="86" t="s">
        <v>1843</v>
      </c>
    </row>
    <row r="825" spans="208:208" ht="12.5" hidden="1">
      <c r="GZ825" s="86" t="s">
        <v>1687</v>
      </c>
    </row>
    <row r="826" spans="208:208" ht="12.5" hidden="1">
      <c r="GZ826" s="86" t="s">
        <v>1844</v>
      </c>
    </row>
    <row r="827" spans="208:208" ht="12.5" hidden="1">
      <c r="GZ827" s="86" t="s">
        <v>1845</v>
      </c>
    </row>
    <row r="828" spans="208:208" ht="12.5" hidden="1">
      <c r="GZ828" s="86" t="s">
        <v>1846</v>
      </c>
    </row>
    <row r="829" spans="208:208" ht="12.5" hidden="1">
      <c r="GZ829" s="86" t="s">
        <v>1417</v>
      </c>
    </row>
    <row r="830" spans="208:208" ht="12.5" hidden="1">
      <c r="GZ830" s="86" t="s">
        <v>2154</v>
      </c>
    </row>
    <row r="831" spans="208:208" ht="12.5" hidden="1">
      <c r="GZ831" s="86" t="s">
        <v>2155</v>
      </c>
    </row>
    <row r="832" spans="208:208" ht="12.5" hidden="1">
      <c r="GZ832" s="86" t="s">
        <v>2156</v>
      </c>
    </row>
    <row r="833" spans="208:208" ht="12.5" hidden="1">
      <c r="GZ833" s="86" t="s">
        <v>2304</v>
      </c>
    </row>
    <row r="834" spans="208:208" ht="12.5" hidden="1">
      <c r="GZ834" s="86" t="s">
        <v>2305</v>
      </c>
    </row>
    <row r="835" spans="208:208" ht="12.5" hidden="1">
      <c r="GZ835" s="86" t="s">
        <v>2627</v>
      </c>
    </row>
    <row r="836" spans="208:208" ht="12.5" hidden="1">
      <c r="GZ836" s="86" t="s">
        <v>2628</v>
      </c>
    </row>
    <row r="837" spans="208:208" ht="12.5" hidden="1">
      <c r="GZ837" s="86" t="s">
        <v>2306</v>
      </c>
    </row>
    <row r="838" spans="208:208" ht="12.5" hidden="1">
      <c r="GZ838" s="86" t="s">
        <v>494</v>
      </c>
    </row>
    <row r="839" spans="208:208" ht="12.5" hidden="1">
      <c r="GZ839" s="86" t="s">
        <v>495</v>
      </c>
    </row>
    <row r="840" spans="208:208" ht="12.5" hidden="1">
      <c r="GZ840" s="86" t="s">
        <v>2307</v>
      </c>
    </row>
    <row r="841" spans="208:208" ht="12.5" hidden="1">
      <c r="GZ841" s="86" t="s">
        <v>2157</v>
      </c>
    </row>
    <row r="842" spans="208:208" ht="12.5" hidden="1">
      <c r="GZ842" s="86" t="s">
        <v>1688</v>
      </c>
    </row>
    <row r="843" spans="208:208" ht="12.5" hidden="1">
      <c r="GZ843" s="86" t="s">
        <v>2629</v>
      </c>
    </row>
    <row r="844" spans="208:208" ht="12.5" hidden="1">
      <c r="GZ844" s="86" t="s">
        <v>2308</v>
      </c>
    </row>
    <row r="845" spans="208:208" ht="12.5" hidden="1">
      <c r="GZ845" s="86" t="s">
        <v>1689</v>
      </c>
    </row>
    <row r="846" spans="208:208" ht="12.5" hidden="1">
      <c r="GZ846" s="86" t="s">
        <v>496</v>
      </c>
    </row>
    <row r="847" spans="208:208" ht="12.5" hidden="1">
      <c r="GZ847" s="86" t="s">
        <v>497</v>
      </c>
    </row>
    <row r="848" spans="208:208" ht="12.5" hidden="1">
      <c r="GZ848" s="86" t="s">
        <v>498</v>
      </c>
    </row>
    <row r="849" spans="208:208" ht="12.5" hidden="1">
      <c r="GZ849" s="86" t="s">
        <v>499</v>
      </c>
    </row>
    <row r="850" spans="208:208" ht="12.5" hidden="1">
      <c r="GZ850" s="86" t="s">
        <v>500</v>
      </c>
    </row>
    <row r="851" spans="208:208" ht="12.5" hidden="1">
      <c r="GZ851" s="86" t="s">
        <v>501</v>
      </c>
    </row>
    <row r="852" spans="208:208" ht="12.5" hidden="1">
      <c r="GZ852" s="86" t="s">
        <v>502</v>
      </c>
    </row>
    <row r="853" spans="208:208" ht="12.5" hidden="1">
      <c r="GZ853" s="86" t="s">
        <v>2158</v>
      </c>
    </row>
    <row r="854" spans="208:208" ht="12.5" hidden="1">
      <c r="GZ854" s="86" t="s">
        <v>28</v>
      </c>
    </row>
    <row r="855" spans="208:208" ht="12.5" hidden="1">
      <c r="GZ855" s="86" t="s">
        <v>29</v>
      </c>
    </row>
    <row r="856" spans="208:208" ht="12.5" hidden="1">
      <c r="GZ856" s="86" t="s">
        <v>1690</v>
      </c>
    </row>
    <row r="857" spans="208:208" ht="12.5" hidden="1">
      <c r="GZ857" s="86" t="s">
        <v>1418</v>
      </c>
    </row>
    <row r="858" spans="208:208" ht="12.5" hidden="1">
      <c r="GZ858" s="86" t="s">
        <v>1419</v>
      </c>
    </row>
    <row r="859" spans="208:208" ht="12.5" hidden="1">
      <c r="GZ859" s="86" t="s">
        <v>2309</v>
      </c>
    </row>
    <row r="860" spans="208:208" ht="12.5" hidden="1">
      <c r="GZ860" s="86" t="s">
        <v>2630</v>
      </c>
    </row>
    <row r="861" spans="208:208" ht="12.5" hidden="1">
      <c r="GZ861" s="86" t="s">
        <v>1420</v>
      </c>
    </row>
    <row r="862" spans="208:208" ht="12.5" hidden="1">
      <c r="GZ862" s="86" t="s">
        <v>30</v>
      </c>
    </row>
    <row r="863" spans="208:208" ht="12.5" hidden="1">
      <c r="GZ863" s="86" t="s">
        <v>2631</v>
      </c>
    </row>
    <row r="864" spans="208:208" ht="12.5" hidden="1">
      <c r="GZ864" s="86" t="s">
        <v>2310</v>
      </c>
    </row>
    <row r="865" spans="208:208" ht="12.5" hidden="1">
      <c r="GZ865" s="86" t="s">
        <v>1691</v>
      </c>
    </row>
    <row r="866" spans="208:208" ht="12.5" hidden="1">
      <c r="GZ866" s="86" t="s">
        <v>2311</v>
      </c>
    </row>
    <row r="867" spans="208:208" ht="12.5" hidden="1">
      <c r="GZ867" s="86" t="s">
        <v>31</v>
      </c>
    </row>
    <row r="868" spans="208:208" ht="12.5" hidden="1">
      <c r="GZ868" s="86" t="s">
        <v>1421</v>
      </c>
    </row>
    <row r="869" spans="208:208" ht="12.5" hidden="1">
      <c r="GZ869" s="86" t="s">
        <v>32</v>
      </c>
    </row>
    <row r="870" spans="208:208" ht="12.5" hidden="1">
      <c r="GZ870" s="86" t="s">
        <v>1692</v>
      </c>
    </row>
    <row r="871" spans="208:208" ht="12.5" hidden="1">
      <c r="GZ871" s="86" t="s">
        <v>2312</v>
      </c>
    </row>
    <row r="872" spans="208:208" ht="12.5" hidden="1">
      <c r="GZ872" s="86" t="s">
        <v>2313</v>
      </c>
    </row>
    <row r="873" spans="208:208" ht="12.5" hidden="1">
      <c r="GZ873" s="86" t="s">
        <v>2632</v>
      </c>
    </row>
    <row r="874" spans="208:208" ht="12.5" hidden="1">
      <c r="GZ874" s="86" t="s">
        <v>2159</v>
      </c>
    </row>
    <row r="875" spans="208:208" ht="12.5" hidden="1">
      <c r="GZ875" s="86" t="s">
        <v>33</v>
      </c>
    </row>
    <row r="876" spans="208:208" ht="12.5" hidden="1">
      <c r="GZ876" s="86" t="s">
        <v>34</v>
      </c>
    </row>
    <row r="877" spans="208:208" ht="12.5" hidden="1">
      <c r="GZ877" s="86" t="s">
        <v>35</v>
      </c>
    </row>
    <row r="878" spans="208:208" ht="12.5" hidden="1">
      <c r="GZ878" s="86" t="s">
        <v>36</v>
      </c>
    </row>
    <row r="879" spans="208:208" ht="12.5" hidden="1">
      <c r="GZ879" s="86" t="s">
        <v>1693</v>
      </c>
    </row>
    <row r="880" spans="208:208" ht="12.5" hidden="1">
      <c r="GZ880" s="86" t="s">
        <v>1422</v>
      </c>
    </row>
    <row r="881" spans="208:208" ht="12.5" hidden="1">
      <c r="GZ881" s="86" t="s">
        <v>1423</v>
      </c>
    </row>
    <row r="882" spans="208:208" ht="12.5" hidden="1">
      <c r="GZ882" s="86" t="s">
        <v>2314</v>
      </c>
    </row>
    <row r="883" spans="208:208" ht="12.5" hidden="1">
      <c r="GZ883" s="86" t="s">
        <v>2315</v>
      </c>
    </row>
    <row r="884" spans="208:208" ht="12.5" hidden="1">
      <c r="GZ884" s="86" t="s">
        <v>2633</v>
      </c>
    </row>
    <row r="885" spans="208:208" ht="12.5" hidden="1">
      <c r="GZ885" s="86" t="s">
        <v>294</v>
      </c>
    </row>
    <row r="886" spans="208:208" ht="12.5" hidden="1">
      <c r="GZ886" s="86" t="s">
        <v>295</v>
      </c>
    </row>
    <row r="887" spans="208:208" ht="12.5" hidden="1">
      <c r="GZ887" s="86" t="s">
        <v>296</v>
      </c>
    </row>
    <row r="888" spans="208:208" ht="12.5" hidden="1">
      <c r="GZ888" s="86" t="s">
        <v>297</v>
      </c>
    </row>
    <row r="889" spans="208:208" ht="12.5" hidden="1">
      <c r="GZ889" s="86" t="s">
        <v>298</v>
      </c>
    </row>
    <row r="890" spans="208:208" ht="12.5" hidden="1">
      <c r="GZ890" s="86" t="s">
        <v>1424</v>
      </c>
    </row>
    <row r="891" spans="208:208" ht="12.5" hidden="1">
      <c r="GZ891" s="86" t="s">
        <v>299</v>
      </c>
    </row>
    <row r="892" spans="208:208" ht="12.5" hidden="1">
      <c r="GZ892" s="86" t="s">
        <v>1425</v>
      </c>
    </row>
    <row r="893" spans="208:208" ht="12.5" hidden="1">
      <c r="GZ893" s="86" t="s">
        <v>300</v>
      </c>
    </row>
    <row r="894" spans="208:208" ht="12.5" hidden="1">
      <c r="GZ894" s="86" t="s">
        <v>301</v>
      </c>
    </row>
    <row r="895" spans="208:208" ht="12.5" hidden="1">
      <c r="GZ895" s="86" t="s">
        <v>302</v>
      </c>
    </row>
    <row r="896" spans="208:208" ht="12.5" hidden="1">
      <c r="GZ896" s="86" t="s">
        <v>303</v>
      </c>
    </row>
    <row r="897" spans="208:208" ht="12.5" hidden="1">
      <c r="GZ897" s="86" t="s">
        <v>304</v>
      </c>
    </row>
    <row r="898" spans="208:208" ht="12.5" hidden="1">
      <c r="GZ898" s="86" t="s">
        <v>305</v>
      </c>
    </row>
    <row r="899" spans="208:208" ht="12.5" hidden="1">
      <c r="GZ899" s="86" t="s">
        <v>306</v>
      </c>
    </row>
    <row r="900" spans="208:208" ht="12.5" hidden="1">
      <c r="GZ900" s="86" t="s">
        <v>1426</v>
      </c>
    </row>
    <row r="901" spans="208:208" ht="12.5" hidden="1">
      <c r="GZ901" s="86" t="s">
        <v>1694</v>
      </c>
    </row>
    <row r="902" spans="208:208" ht="12.5" hidden="1">
      <c r="GZ902" s="86" t="s">
        <v>1695</v>
      </c>
    </row>
    <row r="903" spans="208:208" ht="12.5" hidden="1">
      <c r="GZ903" s="86" t="s">
        <v>1427</v>
      </c>
    </row>
    <row r="904" spans="208:208" ht="12.5" hidden="1">
      <c r="GZ904" s="86" t="s">
        <v>2160</v>
      </c>
    </row>
    <row r="905" spans="208:208" ht="12.5" hidden="1">
      <c r="GZ905" s="86" t="s">
        <v>2161</v>
      </c>
    </row>
    <row r="906" spans="208:208" ht="12.5" hidden="1">
      <c r="GZ906" s="86" t="s">
        <v>2316</v>
      </c>
    </row>
    <row r="907" spans="208:208" ht="12.5" hidden="1">
      <c r="GZ907" s="86" t="s">
        <v>2634</v>
      </c>
    </row>
    <row r="908" spans="208:208" ht="12.5" hidden="1">
      <c r="GZ908" s="86" t="s">
        <v>2635</v>
      </c>
    </row>
    <row r="909" spans="208:208" ht="12.5" hidden="1">
      <c r="GZ909" s="86" t="s">
        <v>2636</v>
      </c>
    </row>
    <row r="910" spans="208:208" ht="12.5" hidden="1">
      <c r="GZ910" s="86" t="s">
        <v>2637</v>
      </c>
    </row>
    <row r="911" spans="208:208" ht="12.5" hidden="1">
      <c r="GZ911" s="86" t="s">
        <v>2638</v>
      </c>
    </row>
    <row r="912" spans="208:208" ht="12.5" hidden="1">
      <c r="GZ912" s="86" t="s">
        <v>1696</v>
      </c>
    </row>
    <row r="913" spans="208:208" ht="12.5" hidden="1">
      <c r="GZ913" s="86" t="s">
        <v>2317</v>
      </c>
    </row>
    <row r="914" spans="208:208" ht="12.5" hidden="1">
      <c r="GZ914" s="86" t="s">
        <v>307</v>
      </c>
    </row>
    <row r="915" spans="208:208" ht="12.5" hidden="1">
      <c r="GZ915" s="86" t="s">
        <v>1697</v>
      </c>
    </row>
    <row r="916" spans="208:208" ht="12.5" hidden="1">
      <c r="GZ916" s="86" t="s">
        <v>308</v>
      </c>
    </row>
    <row r="917" spans="208:208" ht="12.5" hidden="1">
      <c r="GZ917" s="86" t="s">
        <v>309</v>
      </c>
    </row>
    <row r="918" spans="208:208" ht="12.5" hidden="1">
      <c r="GZ918" s="86" t="s">
        <v>2639</v>
      </c>
    </row>
    <row r="919" spans="208:208" ht="12.5" hidden="1">
      <c r="GZ919" s="86" t="s">
        <v>310</v>
      </c>
    </row>
    <row r="920" spans="208:208" ht="12.5" hidden="1">
      <c r="GZ920" s="86" t="s">
        <v>311</v>
      </c>
    </row>
    <row r="921" spans="208:208" ht="12.5" hidden="1">
      <c r="GZ921" s="86" t="s">
        <v>1698</v>
      </c>
    </row>
    <row r="922" spans="208:208" ht="12.5" hidden="1">
      <c r="GZ922" s="86" t="s">
        <v>312</v>
      </c>
    </row>
    <row r="923" spans="208:208" ht="12.5" hidden="1">
      <c r="GZ923" s="86" t="s">
        <v>2318</v>
      </c>
    </row>
    <row r="924" spans="208:208" ht="12.5" hidden="1">
      <c r="GZ924" s="86" t="s">
        <v>2319</v>
      </c>
    </row>
    <row r="925" spans="208:208" ht="12.5" hidden="1">
      <c r="GZ925" s="86" t="s">
        <v>313</v>
      </c>
    </row>
    <row r="926" spans="208:208" ht="12.5" hidden="1">
      <c r="GZ926" s="86" t="s">
        <v>314</v>
      </c>
    </row>
    <row r="927" spans="208:208" ht="12.5" hidden="1">
      <c r="GZ927" s="86" t="s">
        <v>1699</v>
      </c>
    </row>
    <row r="928" spans="208:208" ht="12.5" hidden="1">
      <c r="GZ928" s="86" t="s">
        <v>315</v>
      </c>
    </row>
    <row r="929" spans="208:208" ht="12.5" hidden="1">
      <c r="GZ929" s="86" t="s">
        <v>316</v>
      </c>
    </row>
    <row r="930" spans="208:208" ht="12.5" hidden="1">
      <c r="GZ930" s="86" t="s">
        <v>317</v>
      </c>
    </row>
    <row r="931" spans="208:208" ht="12.5" hidden="1">
      <c r="GZ931" s="86" t="s">
        <v>1428</v>
      </c>
    </row>
    <row r="932" spans="208:208" ht="12.5" hidden="1">
      <c r="GZ932" s="86" t="s">
        <v>2320</v>
      </c>
    </row>
    <row r="933" spans="208:208" ht="12.5" hidden="1">
      <c r="GZ933" s="86" t="s">
        <v>2640</v>
      </c>
    </row>
    <row r="934" spans="208:208" ht="12.5" hidden="1">
      <c r="GZ934" s="86" t="s">
        <v>2641</v>
      </c>
    </row>
    <row r="935" spans="208:208" ht="12.5" hidden="1">
      <c r="GZ935" s="86" t="s">
        <v>2642</v>
      </c>
    </row>
    <row r="936" spans="208:208" ht="12.5" hidden="1">
      <c r="GZ936" s="86" t="s">
        <v>2643</v>
      </c>
    </row>
    <row r="937" spans="208:208" ht="12.5" hidden="1">
      <c r="GZ937" s="86" t="s">
        <v>2644</v>
      </c>
    </row>
    <row r="938" spans="208:208" ht="12.5" hidden="1">
      <c r="GZ938" s="86" t="s">
        <v>318</v>
      </c>
    </row>
    <row r="939" spans="208:208" ht="12.5" hidden="1">
      <c r="GZ939" s="86" t="s">
        <v>319</v>
      </c>
    </row>
    <row r="940" spans="208:208" ht="12.5" hidden="1">
      <c r="GZ940" s="86" t="s">
        <v>320</v>
      </c>
    </row>
    <row r="941" spans="208:208" ht="12.5" hidden="1">
      <c r="GZ941" s="86" t="s">
        <v>2645</v>
      </c>
    </row>
    <row r="942" spans="208:208" ht="12.5" hidden="1">
      <c r="GZ942" s="86" t="s">
        <v>2646</v>
      </c>
    </row>
    <row r="943" spans="208:208" ht="12.5" hidden="1">
      <c r="GZ943" s="86" t="s">
        <v>321</v>
      </c>
    </row>
    <row r="944" spans="208:208" ht="12.5" hidden="1">
      <c r="GZ944" s="86" t="s">
        <v>1429</v>
      </c>
    </row>
    <row r="945" spans="208:208" ht="12.5" hidden="1">
      <c r="GZ945" s="86" t="s">
        <v>1289</v>
      </c>
    </row>
    <row r="946" spans="208:208" ht="12.5" hidden="1">
      <c r="GZ946" s="86" t="s">
        <v>1290</v>
      </c>
    </row>
    <row r="947" spans="208:208" ht="12.5" hidden="1">
      <c r="GZ947" s="86" t="s">
        <v>2647</v>
      </c>
    </row>
    <row r="948" spans="208:208" ht="12.5" hidden="1">
      <c r="GZ948" s="86" t="s">
        <v>1291</v>
      </c>
    </row>
    <row r="949" spans="208:208" ht="12.5" hidden="1">
      <c r="GZ949" s="86" t="s">
        <v>1292</v>
      </c>
    </row>
    <row r="950" spans="208:208" ht="12.5" hidden="1">
      <c r="GZ950" s="86" t="s">
        <v>1700</v>
      </c>
    </row>
    <row r="951" spans="208:208" ht="12.5" hidden="1">
      <c r="GZ951" s="86" t="s">
        <v>2321</v>
      </c>
    </row>
    <row r="952" spans="208:208" ht="12.5" hidden="1">
      <c r="GZ952" s="86" t="s">
        <v>2648</v>
      </c>
    </row>
    <row r="953" spans="208:208" ht="12.5" hidden="1">
      <c r="GZ953" s="86" t="s">
        <v>2649</v>
      </c>
    </row>
    <row r="954" spans="208:208" ht="12.5" hidden="1">
      <c r="GZ954" s="86" t="s">
        <v>2650</v>
      </c>
    </row>
    <row r="955" spans="208:208" ht="12.5" hidden="1">
      <c r="GZ955" s="86" t="s">
        <v>1293</v>
      </c>
    </row>
    <row r="956" spans="208:208" ht="12.5" hidden="1">
      <c r="GZ956" s="86" t="s">
        <v>1294</v>
      </c>
    </row>
    <row r="957" spans="208:208" ht="12.5" hidden="1">
      <c r="GZ957" s="86" t="s">
        <v>1295</v>
      </c>
    </row>
    <row r="958" spans="208:208" ht="12.5" hidden="1">
      <c r="GZ958" s="86" t="s">
        <v>1296</v>
      </c>
    </row>
    <row r="959" spans="208:208" ht="12.5" hidden="1">
      <c r="GZ959" s="86" t="s">
        <v>1297</v>
      </c>
    </row>
    <row r="960" spans="208:208" ht="12.5" hidden="1">
      <c r="GZ960" s="86" t="s">
        <v>1298</v>
      </c>
    </row>
    <row r="961" spans="208:208" ht="12.5" hidden="1">
      <c r="GZ961" s="86" t="s">
        <v>1299</v>
      </c>
    </row>
    <row r="962" spans="208:208" ht="12.5" hidden="1">
      <c r="GZ962" s="86" t="s">
        <v>1300</v>
      </c>
    </row>
    <row r="963" spans="208:208" ht="12.5" hidden="1">
      <c r="GZ963" s="86" t="s">
        <v>1301</v>
      </c>
    </row>
    <row r="964" spans="208:208" ht="12.5" hidden="1">
      <c r="GZ964" s="86" t="s">
        <v>386</v>
      </c>
    </row>
    <row r="965" spans="208:208" ht="12.5" hidden="1">
      <c r="GZ965" s="86" t="s">
        <v>387</v>
      </c>
    </row>
    <row r="966" spans="208:208" ht="12.5" hidden="1">
      <c r="GZ966" s="86" t="s">
        <v>388</v>
      </c>
    </row>
    <row r="967" spans="208:208" ht="12.5" hidden="1">
      <c r="GZ967" s="86" t="s">
        <v>389</v>
      </c>
    </row>
    <row r="968" spans="208:208" ht="12.5" hidden="1">
      <c r="GZ968" s="86" t="s">
        <v>390</v>
      </c>
    </row>
    <row r="969" spans="208:208" ht="12.5" hidden="1">
      <c r="GZ969" s="86" t="s">
        <v>391</v>
      </c>
    </row>
    <row r="970" spans="208:208" ht="12.5" hidden="1">
      <c r="GZ970" s="86" t="s">
        <v>392</v>
      </c>
    </row>
    <row r="971" spans="208:208" ht="12.5" hidden="1">
      <c r="GZ971" s="86" t="s">
        <v>393</v>
      </c>
    </row>
    <row r="972" spans="208:208" ht="12.5" hidden="1">
      <c r="GZ972" s="86" t="s">
        <v>2322</v>
      </c>
    </row>
    <row r="973" spans="208:208" ht="12.5" hidden="1">
      <c r="GZ973" s="86" t="s">
        <v>394</v>
      </c>
    </row>
    <row r="974" spans="208:208" ht="12.5" hidden="1">
      <c r="GZ974" s="86" t="s">
        <v>395</v>
      </c>
    </row>
    <row r="975" spans="208:208" ht="12.5" hidden="1">
      <c r="GZ975" s="86" t="s">
        <v>396</v>
      </c>
    </row>
    <row r="976" spans="208:208" ht="12.5" hidden="1">
      <c r="GZ976" s="86" t="s">
        <v>397</v>
      </c>
    </row>
    <row r="977" spans="208:208" ht="12.5" hidden="1">
      <c r="GZ977" s="86" t="s">
        <v>398</v>
      </c>
    </row>
    <row r="978" spans="208:208" ht="12.5" hidden="1">
      <c r="GZ978" s="86" t="s">
        <v>399</v>
      </c>
    </row>
    <row r="979" spans="208:208" ht="12.5" hidden="1">
      <c r="GZ979" s="86" t="s">
        <v>400</v>
      </c>
    </row>
    <row r="980" spans="208:208" ht="12.5" hidden="1">
      <c r="GZ980" s="86" t="s">
        <v>401</v>
      </c>
    </row>
    <row r="981" spans="208:208" ht="12.5" hidden="1">
      <c r="GZ981" s="86" t="s">
        <v>402</v>
      </c>
    </row>
    <row r="982" spans="208:208" ht="12.5" hidden="1">
      <c r="GZ982" s="86" t="s">
        <v>403</v>
      </c>
    </row>
    <row r="983" spans="208:208" ht="12.5" hidden="1">
      <c r="GZ983" s="86" t="s">
        <v>732</v>
      </c>
    </row>
    <row r="984" spans="208:208" ht="12.5" hidden="1">
      <c r="GZ984" s="86" t="s">
        <v>733</v>
      </c>
    </row>
    <row r="985" spans="208:208" ht="12.5" hidden="1">
      <c r="GZ985" s="86" t="s">
        <v>734</v>
      </c>
    </row>
    <row r="986" spans="208:208" ht="12.5" hidden="1">
      <c r="GZ986" s="86" t="s">
        <v>735</v>
      </c>
    </row>
    <row r="987" spans="208:208" ht="12.5" hidden="1">
      <c r="GZ987" s="86" t="s">
        <v>736</v>
      </c>
    </row>
    <row r="988" spans="208:208" ht="12.5" hidden="1">
      <c r="GZ988" s="86" t="s">
        <v>737</v>
      </c>
    </row>
    <row r="989" spans="208:208" ht="12.5" hidden="1">
      <c r="GZ989" s="86" t="s">
        <v>738</v>
      </c>
    </row>
    <row r="990" spans="208:208" ht="12.5" hidden="1">
      <c r="GZ990" s="86" t="s">
        <v>739</v>
      </c>
    </row>
    <row r="991" spans="208:208" ht="12.5" hidden="1">
      <c r="GZ991" s="86" t="s">
        <v>740</v>
      </c>
    </row>
    <row r="992" spans="208:208" ht="12.5" hidden="1">
      <c r="GZ992" s="86" t="s">
        <v>741</v>
      </c>
    </row>
    <row r="993" spans="208:208" ht="12.5" hidden="1">
      <c r="GZ993" s="86" t="s">
        <v>742</v>
      </c>
    </row>
    <row r="994" spans="208:208" ht="12.5" hidden="1">
      <c r="GZ994" s="86" t="s">
        <v>743</v>
      </c>
    </row>
    <row r="995" spans="208:208" ht="12.5" hidden="1">
      <c r="GZ995" s="86" t="s">
        <v>744</v>
      </c>
    </row>
    <row r="996" spans="208:208" ht="12.5" hidden="1">
      <c r="GZ996" s="86" t="s">
        <v>745</v>
      </c>
    </row>
    <row r="997" spans="208:208" ht="12.5" hidden="1">
      <c r="GZ997" s="86" t="s">
        <v>746</v>
      </c>
    </row>
    <row r="998" spans="208:208" ht="12.5" hidden="1">
      <c r="GZ998" s="86" t="s">
        <v>1430</v>
      </c>
    </row>
    <row r="999" spans="208:208" ht="12.5" hidden="1">
      <c r="GZ999" s="86" t="s">
        <v>747</v>
      </c>
    </row>
    <row r="1000" spans="208:208" ht="12.5" hidden="1">
      <c r="GZ1000" s="86" t="s">
        <v>748</v>
      </c>
    </row>
    <row r="1001" spans="208:208" ht="12.5" hidden="1">
      <c r="GZ1001" s="86" t="s">
        <v>749</v>
      </c>
    </row>
    <row r="1002" spans="208:208" ht="12.5" hidden="1">
      <c r="GZ1002" s="86" t="s">
        <v>750</v>
      </c>
    </row>
    <row r="1003" spans="208:208" ht="12.5" hidden="1">
      <c r="GZ1003" s="86" t="s">
        <v>751</v>
      </c>
    </row>
    <row r="1004" spans="208:208" ht="12.5" hidden="1">
      <c r="GZ1004" s="86" t="s">
        <v>752</v>
      </c>
    </row>
    <row r="1005" spans="208:208" ht="12.5" hidden="1">
      <c r="GZ1005" s="86" t="s">
        <v>753</v>
      </c>
    </row>
    <row r="1006" spans="208:208" ht="12.5" hidden="1">
      <c r="GZ1006" s="86" t="s">
        <v>754</v>
      </c>
    </row>
    <row r="1007" spans="208:208" ht="12.5" hidden="1">
      <c r="GZ1007" s="86" t="s">
        <v>253</v>
      </c>
    </row>
    <row r="1008" spans="208:208" ht="12.5" hidden="1">
      <c r="GZ1008" s="86" t="s">
        <v>254</v>
      </c>
    </row>
    <row r="1009" spans="208:208" ht="12.5" hidden="1">
      <c r="GZ1009" s="86" t="s">
        <v>255</v>
      </c>
    </row>
    <row r="1010" spans="208:208" ht="12.5" hidden="1">
      <c r="GZ1010" s="86" t="s">
        <v>256</v>
      </c>
    </row>
    <row r="1011" spans="208:208" ht="12.5" hidden="1">
      <c r="GZ1011" s="86" t="s">
        <v>257</v>
      </c>
    </row>
    <row r="1012" spans="208:208" ht="12.5" hidden="1">
      <c r="GZ1012" s="86" t="s">
        <v>258</v>
      </c>
    </row>
    <row r="1013" spans="208:208" ht="12.5" hidden="1">
      <c r="GZ1013" s="86" t="s">
        <v>259</v>
      </c>
    </row>
    <row r="1014" spans="208:208" ht="12.5" hidden="1">
      <c r="GZ1014" s="86" t="s">
        <v>260</v>
      </c>
    </row>
    <row r="1015" spans="208:208" ht="12.5" hidden="1">
      <c r="GZ1015" s="86" t="s">
        <v>261</v>
      </c>
    </row>
    <row r="1016" spans="208:208" ht="12.5" hidden="1">
      <c r="GZ1016" s="86" t="s">
        <v>262</v>
      </c>
    </row>
    <row r="1017" spans="208:208" ht="12.5" hidden="1">
      <c r="GZ1017" s="86" t="s">
        <v>546</v>
      </c>
    </row>
    <row r="1018" spans="208:208" ht="12.5" hidden="1">
      <c r="GZ1018" s="86" t="s">
        <v>547</v>
      </c>
    </row>
    <row r="1019" spans="208:208" ht="12.5" hidden="1">
      <c r="GZ1019" s="86" t="s">
        <v>548</v>
      </c>
    </row>
    <row r="1020" spans="208:208" ht="12.5" hidden="1">
      <c r="GZ1020" s="86" t="s">
        <v>549</v>
      </c>
    </row>
    <row r="1021" spans="208:208" ht="12.5" hidden="1">
      <c r="GZ1021" s="86" t="s">
        <v>550</v>
      </c>
    </row>
    <row r="1022" spans="208:208" ht="12.5" hidden="1">
      <c r="GZ1022" s="86" t="s">
        <v>551</v>
      </c>
    </row>
    <row r="1023" spans="208:208" ht="12.5" hidden="1">
      <c r="GZ1023" s="86" t="s">
        <v>552</v>
      </c>
    </row>
    <row r="1024" spans="208:208" ht="12.5" hidden="1">
      <c r="GZ1024" s="86" t="s">
        <v>553</v>
      </c>
    </row>
    <row r="1025" spans="208:208" ht="12.5" hidden="1">
      <c r="GZ1025" s="86" t="s">
        <v>554</v>
      </c>
    </row>
    <row r="1026" spans="208:208" ht="12.5" hidden="1">
      <c r="GZ1026" s="86" t="s">
        <v>1614</v>
      </c>
    </row>
    <row r="1027" spans="208:208" ht="12.5" hidden="1">
      <c r="GZ1027" s="86" t="s">
        <v>1615</v>
      </c>
    </row>
    <row r="1028" spans="208:208" ht="12.5" hidden="1">
      <c r="GZ1028" s="86" t="s">
        <v>1616</v>
      </c>
    </row>
    <row r="1029" spans="208:208" ht="12.5" hidden="1">
      <c r="GZ1029" s="86" t="s">
        <v>1617</v>
      </c>
    </row>
    <row r="1030" spans="208:208" ht="12.5" hidden="1">
      <c r="GZ1030" s="86" t="s">
        <v>1618</v>
      </c>
    </row>
    <row r="1031" spans="208:208" ht="12.5" hidden="1">
      <c r="GZ1031" s="86" t="s">
        <v>1619</v>
      </c>
    </row>
    <row r="1032" spans="208:208" ht="12.5" hidden="1">
      <c r="GZ1032" s="86" t="s">
        <v>1620</v>
      </c>
    </row>
    <row r="1033" spans="208:208" ht="12.5" hidden="1">
      <c r="GZ1033" s="86" t="s">
        <v>1621</v>
      </c>
    </row>
    <row r="1034" spans="208:208" ht="12.5" hidden="1">
      <c r="GZ1034" s="86" t="s">
        <v>1622</v>
      </c>
    </row>
    <row r="1035" spans="208:208" ht="12.5" hidden="1">
      <c r="GZ1035" s="86" t="s">
        <v>2162</v>
      </c>
    </row>
    <row r="1036" spans="208:208" ht="12.5" hidden="1">
      <c r="GZ1036" s="86" t="s">
        <v>1623</v>
      </c>
    </row>
    <row r="1037" spans="208:208" ht="12.5" hidden="1">
      <c r="GZ1037" s="86" t="s">
        <v>2163</v>
      </c>
    </row>
    <row r="1038" spans="208:208" ht="12.5" hidden="1">
      <c r="GZ1038" s="86" t="s">
        <v>1701</v>
      </c>
    </row>
    <row r="1039" spans="208:208" ht="12.5" hidden="1">
      <c r="GZ1039" s="86" t="s">
        <v>1702</v>
      </c>
    </row>
    <row r="1040" spans="208:208" ht="12.5" hidden="1">
      <c r="GZ1040" s="86" t="s">
        <v>1703</v>
      </c>
    </row>
    <row r="1041" spans="208:208" ht="12.5" hidden="1">
      <c r="GZ1041" s="86" t="s">
        <v>1704</v>
      </c>
    </row>
    <row r="1042" spans="208:208" ht="12.5" hidden="1">
      <c r="GZ1042" s="86" t="s">
        <v>1705</v>
      </c>
    </row>
    <row r="1043" spans="208:208" ht="12.5" hidden="1">
      <c r="GZ1043" s="86" t="s">
        <v>1431</v>
      </c>
    </row>
    <row r="1044" spans="208:208" ht="12.5" hidden="1">
      <c r="GZ1044" s="86" t="s">
        <v>1432</v>
      </c>
    </row>
    <row r="1045" spans="208:208" ht="12.5" hidden="1">
      <c r="GZ1045" s="86" t="s">
        <v>1433</v>
      </c>
    </row>
    <row r="1046" spans="208:208" ht="12.5" hidden="1">
      <c r="GZ1046" s="86" t="s">
        <v>1434</v>
      </c>
    </row>
    <row r="1047" spans="208:208" ht="12.5" hidden="1">
      <c r="GZ1047" s="86" t="s">
        <v>1435</v>
      </c>
    </row>
    <row r="1048" spans="208:208" ht="12.5" hidden="1">
      <c r="GZ1048" s="86" t="s">
        <v>1436</v>
      </c>
    </row>
    <row r="1049" spans="208:208" ht="12.5" hidden="1">
      <c r="GZ1049" s="86" t="s">
        <v>1437</v>
      </c>
    </row>
    <row r="1050" spans="208:208" ht="12.5" hidden="1">
      <c r="GZ1050" s="86" t="s">
        <v>1438</v>
      </c>
    </row>
    <row r="1051" spans="208:208" ht="12.5" hidden="1">
      <c r="GZ1051" s="86" t="s">
        <v>1439</v>
      </c>
    </row>
    <row r="1052" spans="208:208" ht="12.5" hidden="1">
      <c r="GZ1052" s="86" t="s">
        <v>1440</v>
      </c>
    </row>
    <row r="1053" spans="208:208" ht="12.5" hidden="1">
      <c r="GZ1053" s="86" t="s">
        <v>1441</v>
      </c>
    </row>
    <row r="1054" spans="208:208" ht="12.5" hidden="1">
      <c r="GZ1054" s="86" t="s">
        <v>1442</v>
      </c>
    </row>
    <row r="1055" spans="208:208" ht="12.5" hidden="1">
      <c r="GZ1055" s="86" t="s">
        <v>2164</v>
      </c>
    </row>
    <row r="1056" spans="208:208" ht="12.5" hidden="1">
      <c r="GZ1056" s="86" t="s">
        <v>2165</v>
      </c>
    </row>
    <row r="1057" spans="208:208" ht="12.5" hidden="1">
      <c r="GZ1057" s="86" t="s">
        <v>2166</v>
      </c>
    </row>
    <row r="1058" spans="208:208" ht="12.5" hidden="1">
      <c r="GZ1058" s="86" t="s">
        <v>2167</v>
      </c>
    </row>
    <row r="1059" spans="208:208" ht="12.5" hidden="1">
      <c r="GZ1059" s="86" t="s">
        <v>2168</v>
      </c>
    </row>
    <row r="1060" spans="208:208" ht="12.5" hidden="1">
      <c r="GZ1060" s="86" t="s">
        <v>2169</v>
      </c>
    </row>
    <row r="1061" spans="208:208" ht="12.5" hidden="1">
      <c r="GZ1061" s="86" t="s">
        <v>2323</v>
      </c>
    </row>
    <row r="1062" spans="208:208" ht="12.5" hidden="1">
      <c r="GZ1062" s="86" t="s">
        <v>2324</v>
      </c>
    </row>
    <row r="1063" spans="208:208" ht="12.5" hidden="1">
      <c r="GZ1063" s="86" t="s">
        <v>2325</v>
      </c>
    </row>
    <row r="1064" spans="208:208" ht="12.5" hidden="1">
      <c r="GZ1064" s="86" t="s">
        <v>2326</v>
      </c>
    </row>
    <row r="1065" spans="208:208" ht="12.5" hidden="1">
      <c r="GZ1065" s="86" t="s">
        <v>2327</v>
      </c>
    </row>
    <row r="1066" spans="208:208" ht="12.5" hidden="1">
      <c r="GZ1066" s="86" t="s">
        <v>2328</v>
      </c>
    </row>
    <row r="1067" spans="208:208" ht="12.5" hidden="1">
      <c r="GZ1067" s="86" t="s">
        <v>2329</v>
      </c>
    </row>
    <row r="1068" spans="208:208" ht="12.5" hidden="1">
      <c r="GZ1068" s="86" t="s">
        <v>2330</v>
      </c>
    </row>
    <row r="1069" spans="208:208" ht="12.5" hidden="1">
      <c r="GZ1069" s="86" t="s">
        <v>2331</v>
      </c>
    </row>
    <row r="1070" spans="208:208" ht="12.5" hidden="1">
      <c r="GZ1070" s="86" t="s">
        <v>2332</v>
      </c>
    </row>
    <row r="1071" spans="208:208" ht="12.5" hidden="1">
      <c r="GZ1071" s="86" t="s">
        <v>2333</v>
      </c>
    </row>
    <row r="1072" spans="208:208" ht="12.5" hidden="1">
      <c r="GZ1072" s="86" t="s">
        <v>2334</v>
      </c>
    </row>
    <row r="1073" spans="208:208" ht="12.5" hidden="1">
      <c r="GZ1073" s="86" t="s">
        <v>2335</v>
      </c>
    </row>
    <row r="1074" spans="208:208" ht="12.5" hidden="1">
      <c r="GZ1074" s="86" t="s">
        <v>2336</v>
      </c>
    </row>
    <row r="1075" spans="208:208" ht="12.5" hidden="1">
      <c r="GZ1075" s="86" t="s">
        <v>2337</v>
      </c>
    </row>
    <row r="1076" spans="208:208" ht="12.5" hidden="1">
      <c r="GZ1076" s="86" t="s">
        <v>2338</v>
      </c>
    </row>
    <row r="1077" spans="208:208" ht="12.5" hidden="1">
      <c r="GZ1077" s="86" t="s">
        <v>2339</v>
      </c>
    </row>
    <row r="1078" spans="208:208" ht="12.5" hidden="1">
      <c r="GZ1078" s="86" t="s">
        <v>2340</v>
      </c>
    </row>
    <row r="1079" spans="208:208" ht="12.5" hidden="1">
      <c r="GZ1079" s="86" t="s">
        <v>2341</v>
      </c>
    </row>
    <row r="1080" spans="208:208" ht="12.5" hidden="1">
      <c r="GZ1080" s="86" t="s">
        <v>2342</v>
      </c>
    </row>
    <row r="1081" spans="208:208" ht="12.5" hidden="1">
      <c r="GZ1081" s="86" t="s">
        <v>2343</v>
      </c>
    </row>
    <row r="1082" spans="208:208" ht="12.5" hidden="1">
      <c r="GZ1082" s="86" t="s">
        <v>2344</v>
      </c>
    </row>
    <row r="1083" spans="208:208" ht="12.5" hidden="1">
      <c r="GZ1083" s="86" t="s">
        <v>2651</v>
      </c>
    </row>
    <row r="1084" spans="208:208" ht="12.5" hidden="1">
      <c r="GZ1084" s="86" t="s">
        <v>2652</v>
      </c>
    </row>
    <row r="1085" spans="208:208" ht="12.5" hidden="1">
      <c r="GZ1085" s="86" t="s">
        <v>2653</v>
      </c>
    </row>
    <row r="1086" spans="208:208" ht="12.5" hidden="1">
      <c r="GZ1086" s="86" t="s">
        <v>2654</v>
      </c>
    </row>
    <row r="1087" spans="208:208" ht="12.5" hidden="1">
      <c r="GZ1087" s="86" t="s">
        <v>2655</v>
      </c>
    </row>
    <row r="1088" spans="208:208" ht="12.5" hidden="1">
      <c r="GZ1088" s="86" t="s">
        <v>2656</v>
      </c>
    </row>
    <row r="1089" spans="208:208" ht="12.5" hidden="1">
      <c r="GZ1089" s="86" t="s">
        <v>2657</v>
      </c>
    </row>
    <row r="1090" spans="208:208" ht="12.5" hidden="1">
      <c r="GZ1090" s="86" t="s">
        <v>2658</v>
      </c>
    </row>
    <row r="1091" spans="208:208" ht="12.5" hidden="1">
      <c r="GZ1091" s="86" t="s">
        <v>2659</v>
      </c>
    </row>
    <row r="1092" spans="208:208" ht="12.5" hidden="1">
      <c r="GZ1092" s="86" t="s">
        <v>2660</v>
      </c>
    </row>
    <row r="1093" spans="208:208" ht="12.5" hidden="1">
      <c r="GZ1093" s="86" t="s">
        <v>2661</v>
      </c>
    </row>
    <row r="1094" spans="208:208" ht="12.5" hidden="1">
      <c r="GZ1094" s="86" t="s">
        <v>2662</v>
      </c>
    </row>
    <row r="1095" spans="208:208" ht="12.5" hidden="1">
      <c r="GZ1095" s="86" t="s">
        <v>2663</v>
      </c>
    </row>
    <row r="1096" spans="208:208" ht="12.5" hidden="1">
      <c r="GZ1096" s="86" t="s">
        <v>2664</v>
      </c>
    </row>
    <row r="1097" spans="208:208" ht="12.5" hidden="1">
      <c r="GZ1097" s="86" t="s">
        <v>2665</v>
      </c>
    </row>
    <row r="1098" spans="208:208" ht="12.5" hidden="1">
      <c r="GZ1098" s="86" t="s">
        <v>2666</v>
      </c>
    </row>
    <row r="1099" spans="208:208" ht="12.5" hidden="1">
      <c r="GZ1099" s="86" t="s">
        <v>2667</v>
      </c>
    </row>
    <row r="1100" spans="208:208" ht="12.5" hidden="1">
      <c r="GZ1100" s="86" t="s">
        <v>2668</v>
      </c>
    </row>
    <row r="1101" spans="208:208" ht="12.5" hidden="1">
      <c r="GZ1101" s="86" t="s">
        <v>2669</v>
      </c>
    </row>
    <row r="1102" spans="208:208" ht="12.5" hidden="1">
      <c r="GZ1102" s="86" t="s">
        <v>2670</v>
      </c>
    </row>
    <row r="1103" spans="208:208" ht="12.5" hidden="1">
      <c r="GZ1103" s="86" t="s">
        <v>2671</v>
      </c>
    </row>
    <row r="1104" spans="208:208" ht="12.5" hidden="1">
      <c r="GZ1104" s="86" t="s">
        <v>2672</v>
      </c>
    </row>
    <row r="1105" spans="208:208" ht="12.5" hidden="1">
      <c r="GZ1105" s="86" t="s">
        <v>2673</v>
      </c>
    </row>
    <row r="1106" spans="208:208" ht="12.5" hidden="1">
      <c r="GZ1106" s="86" t="s">
        <v>2674</v>
      </c>
    </row>
    <row r="1107" spans="208:208" ht="12.5" hidden="1">
      <c r="GZ1107" s="86" t="s">
        <v>2675</v>
      </c>
    </row>
    <row r="1108" spans="208:208" ht="12.5" hidden="1">
      <c r="GZ1108" s="86" t="s">
        <v>2676</v>
      </c>
    </row>
    <row r="1109" spans="208:208" ht="12.5" hidden="1">
      <c r="GZ1109" s="86" t="s">
        <v>2677</v>
      </c>
    </row>
    <row r="1110" spans="208:208" ht="12.5" hidden="1">
      <c r="GZ1110" s="86" t="s">
        <v>2678</v>
      </c>
    </row>
    <row r="1111" spans="208:208" ht="12.5" hidden="1">
      <c r="GZ1111" s="86" t="s">
        <v>1624</v>
      </c>
    </row>
    <row r="1112" spans="208:208" ht="12.5" hidden="1">
      <c r="GZ1112" s="86" t="s">
        <v>1625</v>
      </c>
    </row>
    <row r="1113" spans="208:208" ht="12.5" hidden="1">
      <c r="GZ1113" s="86" t="s">
        <v>1626</v>
      </c>
    </row>
    <row r="1114" spans="208:208" ht="12.5" hidden="1">
      <c r="GZ1114" s="86" t="s">
        <v>1706</v>
      </c>
    </row>
    <row r="1115" spans="208:208" ht="12.5" hidden="1">
      <c r="GZ1115" s="86" t="s">
        <v>2345</v>
      </c>
    </row>
    <row r="1116" spans="208:208" ht="12.5" hidden="1">
      <c r="GZ1116" s="86" t="s">
        <v>2346</v>
      </c>
    </row>
    <row r="1117" spans="208:208" ht="12.5" hidden="1">
      <c r="GZ1117" s="86" t="s">
        <v>2347</v>
      </c>
    </row>
    <row r="1118" spans="208:208" ht="12.5" hidden="1">
      <c r="GZ1118" s="86" t="s">
        <v>2170</v>
      </c>
    </row>
    <row r="1119" spans="208:208" ht="12.5" hidden="1">
      <c r="GZ1119" s="86" t="s">
        <v>2171</v>
      </c>
    </row>
    <row r="1120" spans="208:208" ht="12.5" hidden="1">
      <c r="GZ1120" s="86" t="s">
        <v>2348</v>
      </c>
    </row>
    <row r="1121" spans="208:208" ht="12.5" hidden="1">
      <c r="GZ1121" s="86" t="s">
        <v>2679</v>
      </c>
    </row>
    <row r="1122" spans="208:208" ht="12.5" hidden="1">
      <c r="GZ1122" s="86" t="s">
        <v>1627</v>
      </c>
    </row>
    <row r="1123" spans="208:208" ht="12.5" hidden="1">
      <c r="GZ1123" s="86" t="s">
        <v>2349</v>
      </c>
    </row>
    <row r="1124" spans="208:208" ht="12.5" hidden="1">
      <c r="GZ1124" s="86" t="s">
        <v>1443</v>
      </c>
    </row>
    <row r="1125" spans="208:208" ht="12.5" hidden="1">
      <c r="GZ1125" s="86" t="s">
        <v>1628</v>
      </c>
    </row>
    <row r="1126" spans="208:208" ht="12.5" hidden="1">
      <c r="GZ1126" s="86" t="s">
        <v>1629</v>
      </c>
    </row>
    <row r="1127" spans="208:208" ht="12.5" hidden="1">
      <c r="GZ1127" s="86" t="s">
        <v>1444</v>
      </c>
    </row>
    <row r="1128" spans="208:208" ht="12.5" hidden="1">
      <c r="GZ1128" s="86" t="s">
        <v>2350</v>
      </c>
    </row>
    <row r="1129" spans="208:208" ht="12.5" hidden="1">
      <c r="GZ1129" s="86" t="s">
        <v>2351</v>
      </c>
    </row>
    <row r="1130" spans="208:208" ht="12.5" hidden="1">
      <c r="GZ1130" s="86" t="s">
        <v>1445</v>
      </c>
    </row>
    <row r="1131" spans="208:208" ht="12.5" hidden="1">
      <c r="GZ1131" s="86" t="s">
        <v>1630</v>
      </c>
    </row>
    <row r="1132" spans="208:208" ht="12.5" hidden="1">
      <c r="GZ1132" s="86" t="s">
        <v>2172</v>
      </c>
    </row>
    <row r="1133" spans="208:208" ht="12.5" hidden="1">
      <c r="GZ1133" s="86" t="s">
        <v>2680</v>
      </c>
    </row>
    <row r="1134" spans="208:208" ht="12.5" hidden="1">
      <c r="GZ1134" s="86" t="s">
        <v>2681</v>
      </c>
    </row>
    <row r="1135" spans="208:208" ht="12.5" hidden="1">
      <c r="GZ1135" s="86" t="s">
        <v>1631</v>
      </c>
    </row>
    <row r="1136" spans="208:208" ht="12.5" hidden="1">
      <c r="GZ1136" s="86" t="s">
        <v>1632</v>
      </c>
    </row>
    <row r="1137" spans="208:208" ht="12.5" hidden="1">
      <c r="GZ1137" s="86" t="s">
        <v>1633</v>
      </c>
    </row>
    <row r="1138" spans="208:208" ht="12.5" hidden="1">
      <c r="GZ1138" s="86" t="s">
        <v>1634</v>
      </c>
    </row>
    <row r="1139" spans="208:208" ht="12.5" hidden="1">
      <c r="GZ1139" s="86" t="s">
        <v>1635</v>
      </c>
    </row>
    <row r="1140" spans="208:208" ht="12.5" hidden="1">
      <c r="GZ1140" s="86" t="s">
        <v>1446</v>
      </c>
    </row>
    <row r="1141" spans="208:208" ht="12.5" hidden="1">
      <c r="GZ1141" s="86" t="s">
        <v>2352</v>
      </c>
    </row>
    <row r="1142" spans="208:208" ht="12.5" hidden="1">
      <c r="GZ1142" s="86" t="s">
        <v>1707</v>
      </c>
    </row>
    <row r="1143" spans="208:208" ht="12.5" hidden="1">
      <c r="GZ1143" s="86" t="s">
        <v>1636</v>
      </c>
    </row>
    <row r="1144" spans="208:208" ht="12.5" hidden="1">
      <c r="GZ1144" s="86" t="s">
        <v>1708</v>
      </c>
    </row>
    <row r="1145" spans="208:208" ht="12.5" hidden="1">
      <c r="GZ1145" s="86" t="s">
        <v>2682</v>
      </c>
    </row>
    <row r="1146" spans="208:208" ht="12.5" hidden="1">
      <c r="GZ1146" s="86" t="s">
        <v>1709</v>
      </c>
    </row>
    <row r="1147" spans="208:208" ht="12.5" hidden="1">
      <c r="GZ1147" s="86" t="s">
        <v>1710</v>
      </c>
    </row>
    <row r="1148" spans="208:208" ht="12.5" hidden="1">
      <c r="GZ1148" s="86" t="s">
        <v>1447</v>
      </c>
    </row>
    <row r="1149" spans="208:208" ht="12.5" hidden="1">
      <c r="GZ1149" s="86" t="s">
        <v>1448</v>
      </c>
    </row>
    <row r="1150" spans="208:208" ht="12.5" hidden="1">
      <c r="GZ1150" s="86" t="s">
        <v>1126</v>
      </c>
    </row>
    <row r="1151" spans="208:208" ht="12.5" hidden="1">
      <c r="GZ1151" s="86" t="s">
        <v>1127</v>
      </c>
    </row>
    <row r="1152" spans="208:208" ht="12.5" hidden="1">
      <c r="GZ1152" s="86" t="s">
        <v>721</v>
      </c>
    </row>
    <row r="1153" spans="208:208" ht="12.5" hidden="1">
      <c r="GZ1153" s="86" t="s">
        <v>722</v>
      </c>
    </row>
    <row r="1154" spans="208:208" ht="12.5" hidden="1">
      <c r="GZ1154" s="86" t="s">
        <v>2683</v>
      </c>
    </row>
    <row r="1155" spans="208:208" ht="12.5" hidden="1">
      <c r="GZ1155" s="86" t="s">
        <v>2684</v>
      </c>
    </row>
    <row r="1156" spans="208:208" ht="12.5" hidden="1">
      <c r="GZ1156" s="86" t="s">
        <v>2685</v>
      </c>
    </row>
    <row r="1157" spans="208:208" ht="12.5" hidden="1">
      <c r="GZ1157" s="86" t="s">
        <v>723</v>
      </c>
    </row>
    <row r="1158" spans="208:208" ht="12.5" hidden="1">
      <c r="GZ1158" s="86" t="s">
        <v>724</v>
      </c>
    </row>
    <row r="1159" spans="208:208" ht="12.5" hidden="1">
      <c r="GZ1159" s="86" t="s">
        <v>725</v>
      </c>
    </row>
    <row r="1160" spans="208:208" ht="12.5" hidden="1">
      <c r="GZ1160" s="86" t="s">
        <v>726</v>
      </c>
    </row>
    <row r="1161" spans="208:208" ht="12.5" hidden="1">
      <c r="GZ1161" s="86" t="s">
        <v>727</v>
      </c>
    </row>
    <row r="1162" spans="208:208" ht="12.5" hidden="1">
      <c r="GZ1162" s="86" t="s">
        <v>728</v>
      </c>
    </row>
    <row r="1163" spans="208:208" ht="12.5" hidden="1">
      <c r="GZ1163" s="86" t="s">
        <v>729</v>
      </c>
    </row>
    <row r="1164" spans="208:208" ht="12.5" hidden="1">
      <c r="GZ1164" s="86" t="s">
        <v>730</v>
      </c>
    </row>
    <row r="1165" spans="208:208" ht="12.5" hidden="1">
      <c r="GZ1165" s="86" t="s">
        <v>731</v>
      </c>
    </row>
    <row r="1166" spans="208:208" ht="12.5" hidden="1">
      <c r="GZ1166" s="86" t="s">
        <v>1583</v>
      </c>
    </row>
    <row r="1167" spans="208:208" ht="12.5" hidden="1">
      <c r="GZ1167" s="86" t="s">
        <v>1584</v>
      </c>
    </row>
    <row r="1168" spans="208:208" ht="12.5" hidden="1">
      <c r="GZ1168" s="86" t="s">
        <v>1449</v>
      </c>
    </row>
    <row r="1169" spans="208:208" ht="12.5" hidden="1">
      <c r="GZ1169" s="86" t="s">
        <v>1585</v>
      </c>
    </row>
    <row r="1170" spans="208:208" ht="12.5" hidden="1">
      <c r="GZ1170" s="86" t="s">
        <v>1711</v>
      </c>
    </row>
    <row r="1171" spans="208:208" ht="12.5" hidden="1">
      <c r="GZ1171" s="86" t="s">
        <v>2353</v>
      </c>
    </row>
    <row r="1172" spans="208:208" ht="12.5" hidden="1">
      <c r="GZ1172" s="86" t="s">
        <v>2686</v>
      </c>
    </row>
    <row r="1173" spans="208:208" ht="12.5" hidden="1">
      <c r="GZ1173" s="86" t="s">
        <v>2687</v>
      </c>
    </row>
    <row r="1174" spans="208:208" ht="12.5" hidden="1">
      <c r="GZ1174" s="86" t="s">
        <v>2688</v>
      </c>
    </row>
    <row r="1175" spans="208:208" ht="12.5" hidden="1">
      <c r="GZ1175" s="86" t="s">
        <v>2689</v>
      </c>
    </row>
    <row r="1176" spans="208:208" ht="12.5" hidden="1">
      <c r="GZ1176" s="86" t="s">
        <v>1224</v>
      </c>
    </row>
    <row r="1177" spans="208:208" ht="12.5" hidden="1">
      <c r="GZ1177" s="86" t="s">
        <v>1225</v>
      </c>
    </row>
    <row r="1178" spans="208:208" ht="12.5" hidden="1">
      <c r="GZ1178" s="86" t="s">
        <v>2354</v>
      </c>
    </row>
    <row r="1179" spans="208:208" ht="12.5" hidden="1">
      <c r="GZ1179" s="86" t="s">
        <v>1450</v>
      </c>
    </row>
    <row r="1180" spans="208:208" ht="12.5" hidden="1">
      <c r="GZ1180" s="86" t="s">
        <v>1226</v>
      </c>
    </row>
    <row r="1181" spans="208:208" ht="12.5" hidden="1">
      <c r="GZ1181" s="86" t="s">
        <v>2355</v>
      </c>
    </row>
    <row r="1182" spans="208:208" ht="12.5" hidden="1">
      <c r="GZ1182" s="86" t="s">
        <v>2356</v>
      </c>
    </row>
    <row r="1183" spans="208:208" ht="12.5" hidden="1">
      <c r="GZ1183" s="86" t="s">
        <v>1227</v>
      </c>
    </row>
    <row r="1184" spans="208:208" ht="12.5" hidden="1">
      <c r="GZ1184" s="86" t="s">
        <v>1228</v>
      </c>
    </row>
    <row r="1185" spans="208:208" ht="12.5" hidden="1">
      <c r="GZ1185" s="86" t="s">
        <v>1229</v>
      </c>
    </row>
    <row r="1186" spans="208:208" ht="12.5" hidden="1">
      <c r="GZ1186" s="86" t="s">
        <v>1230</v>
      </c>
    </row>
    <row r="1187" spans="208:208" ht="12.5" hidden="1">
      <c r="GZ1187" s="86" t="s">
        <v>1231</v>
      </c>
    </row>
    <row r="1188" spans="208:208" ht="12.5" hidden="1">
      <c r="GZ1188" s="86" t="s">
        <v>1232</v>
      </c>
    </row>
    <row r="1189" spans="208:208" ht="12.5" hidden="1">
      <c r="GZ1189" s="86" t="s">
        <v>1233</v>
      </c>
    </row>
    <row r="1190" spans="208:208" ht="12.5" hidden="1">
      <c r="GZ1190" s="86" t="s">
        <v>1451</v>
      </c>
    </row>
    <row r="1191" spans="208:208" ht="12.5" hidden="1">
      <c r="GZ1191" s="86" t="s">
        <v>1452</v>
      </c>
    </row>
    <row r="1192" spans="208:208" ht="12.5" hidden="1">
      <c r="GZ1192" s="86" t="s">
        <v>2173</v>
      </c>
    </row>
    <row r="1193" spans="208:208" ht="12.5" hidden="1">
      <c r="GZ1193" s="86" t="s">
        <v>2174</v>
      </c>
    </row>
    <row r="1194" spans="208:208" ht="12.5" hidden="1">
      <c r="GZ1194" s="86" t="s">
        <v>2357</v>
      </c>
    </row>
    <row r="1195" spans="208:208" ht="12.5" hidden="1">
      <c r="GZ1195" s="86" t="s">
        <v>2358</v>
      </c>
    </row>
    <row r="1196" spans="208:208" ht="12.5" hidden="1">
      <c r="GZ1196" s="86" t="s">
        <v>2359</v>
      </c>
    </row>
    <row r="1197" spans="208:208" ht="12.5" hidden="1">
      <c r="GZ1197" s="86" t="s">
        <v>2690</v>
      </c>
    </row>
    <row r="1198" spans="208:208" ht="12.5" hidden="1">
      <c r="GZ1198" s="86" t="s">
        <v>1453</v>
      </c>
    </row>
    <row r="1199" spans="208:208" ht="12.5" hidden="1">
      <c r="GZ1199" s="86" t="s">
        <v>1234</v>
      </c>
    </row>
    <row r="1200" spans="208:208" ht="12.5" hidden="1">
      <c r="GZ1200" s="86" t="s">
        <v>2691</v>
      </c>
    </row>
    <row r="1201" spans="208:208" ht="12.5" hidden="1">
      <c r="GZ1201" s="86" t="s">
        <v>1454</v>
      </c>
    </row>
    <row r="1202" spans="208:208" ht="12.5" hidden="1">
      <c r="GZ1202" s="86" t="s">
        <v>2360</v>
      </c>
    </row>
    <row r="1203" spans="208:208" ht="12.5" hidden="1">
      <c r="GZ1203" s="86" t="s">
        <v>1712</v>
      </c>
    </row>
    <row r="1204" spans="208:208" ht="12.5" hidden="1">
      <c r="GZ1204" s="86" t="s">
        <v>1455</v>
      </c>
    </row>
    <row r="1205" spans="208:208" ht="12.5" hidden="1">
      <c r="GZ1205" s="86" t="s">
        <v>2692</v>
      </c>
    </row>
    <row r="1206" spans="208:208" ht="12.5" hidden="1">
      <c r="GZ1206" s="86" t="s">
        <v>1235</v>
      </c>
    </row>
    <row r="1207" spans="208:208" ht="12.5" hidden="1">
      <c r="GZ1207" s="86" t="s">
        <v>1236</v>
      </c>
    </row>
    <row r="1208" spans="208:208" ht="12.5" hidden="1">
      <c r="GZ1208" s="86" t="s">
        <v>1237</v>
      </c>
    </row>
    <row r="1209" spans="208:208" ht="12.5" hidden="1">
      <c r="GZ1209" s="86" t="s">
        <v>2175</v>
      </c>
    </row>
    <row r="1210" spans="208:208" ht="12.5" hidden="1">
      <c r="GZ1210" s="86" t="s">
        <v>1456</v>
      </c>
    </row>
    <row r="1211" spans="208:208" ht="12.5" hidden="1">
      <c r="GZ1211" s="86" t="s">
        <v>2361</v>
      </c>
    </row>
    <row r="1212" spans="208:208" ht="12.5" hidden="1">
      <c r="GZ1212" s="86" t="s">
        <v>1457</v>
      </c>
    </row>
    <row r="1213" spans="208:208" ht="12.5" hidden="1">
      <c r="GZ1213" s="86" t="s">
        <v>2176</v>
      </c>
    </row>
    <row r="1214" spans="208:208" ht="12.5" hidden="1">
      <c r="GZ1214" s="86" t="s">
        <v>2362</v>
      </c>
    </row>
    <row r="1215" spans="208:208" ht="12.5" hidden="1">
      <c r="GZ1215" s="86" t="s">
        <v>1713</v>
      </c>
    </row>
    <row r="1216" spans="208:208" ht="12.5" hidden="1">
      <c r="GZ1216" s="86" t="s">
        <v>2363</v>
      </c>
    </row>
    <row r="1217" spans="208:208" ht="12.5" hidden="1">
      <c r="GZ1217" s="86" t="s">
        <v>1238</v>
      </c>
    </row>
    <row r="1218" spans="208:208" ht="12.5" hidden="1">
      <c r="GZ1218" s="86" t="s">
        <v>1239</v>
      </c>
    </row>
    <row r="1219" spans="208:208" ht="12.5" hidden="1">
      <c r="GZ1219" s="86" t="s">
        <v>1130</v>
      </c>
    </row>
    <row r="1220" spans="208:208" ht="12.5" hidden="1">
      <c r="GZ1220" s="86" t="s">
        <v>2177</v>
      </c>
    </row>
    <row r="1221" spans="208:208" ht="12.5" hidden="1">
      <c r="GZ1221" s="86" t="s">
        <v>2693</v>
      </c>
    </row>
    <row r="1222" spans="208:208" ht="12.5" hidden="1">
      <c r="GZ1222" s="86" t="s">
        <v>1458</v>
      </c>
    </row>
    <row r="1223" spans="208:208" ht="12.5" hidden="1">
      <c r="GZ1223" s="86" t="s">
        <v>2364</v>
      </c>
    </row>
    <row r="1224" spans="208:208" ht="12.5" hidden="1">
      <c r="GZ1224" s="86" t="s">
        <v>1131</v>
      </c>
    </row>
    <row r="1225" spans="208:208" ht="12.5" hidden="1">
      <c r="GZ1225" s="86" t="s">
        <v>2365</v>
      </c>
    </row>
    <row r="1226" spans="208:208" ht="12.5" hidden="1">
      <c r="GZ1226" s="86" t="s">
        <v>1132</v>
      </c>
    </row>
    <row r="1227" spans="208:208" ht="12.5" hidden="1">
      <c r="GZ1227" s="86" t="s">
        <v>1133</v>
      </c>
    </row>
    <row r="1228" spans="208:208" ht="12.5" hidden="1">
      <c r="GZ1228" s="86" t="s">
        <v>1134</v>
      </c>
    </row>
    <row r="1229" spans="208:208" ht="12.5" hidden="1">
      <c r="GZ1229" s="86" t="s">
        <v>1135</v>
      </c>
    </row>
    <row r="1230" spans="208:208" ht="12.5" hidden="1">
      <c r="GZ1230" s="86" t="s">
        <v>1136</v>
      </c>
    </row>
    <row r="1231" spans="208:208" ht="12.5" hidden="1">
      <c r="GZ1231" s="86" t="s">
        <v>1714</v>
      </c>
    </row>
    <row r="1232" spans="208:208" ht="12.5" hidden="1">
      <c r="GZ1232" s="86" t="s">
        <v>1137</v>
      </c>
    </row>
    <row r="1233" spans="208:208" ht="12.5" hidden="1">
      <c r="GZ1233" s="86" t="s">
        <v>1138</v>
      </c>
    </row>
    <row r="1234" spans="208:208" ht="12.5" hidden="1">
      <c r="GZ1234" s="86" t="s">
        <v>1139</v>
      </c>
    </row>
    <row r="1235" spans="208:208" ht="12.5" hidden="1">
      <c r="GZ1235" s="86" t="s">
        <v>1140</v>
      </c>
    </row>
    <row r="1236" spans="208:208" ht="12.5" hidden="1">
      <c r="GZ1236" s="86" t="s">
        <v>1715</v>
      </c>
    </row>
    <row r="1237" spans="208:208" ht="12.5" hidden="1">
      <c r="GZ1237" s="86" t="s">
        <v>2694</v>
      </c>
    </row>
    <row r="1238" spans="208:208" ht="12.5" hidden="1">
      <c r="GZ1238" s="86" t="s">
        <v>1141</v>
      </c>
    </row>
    <row r="1239" spans="208:208" ht="12.5" hidden="1">
      <c r="GZ1239" s="86" t="s">
        <v>2366</v>
      </c>
    </row>
    <row r="1240" spans="208:208" ht="12.5" hidden="1">
      <c r="GZ1240" s="86" t="s">
        <v>1142</v>
      </c>
    </row>
    <row r="1241" spans="208:208" ht="12.5" hidden="1">
      <c r="GZ1241" s="86" t="s">
        <v>2695</v>
      </c>
    </row>
    <row r="1242" spans="208:208" ht="12.5" hidden="1">
      <c r="GZ1242" s="86" t="s">
        <v>1143</v>
      </c>
    </row>
    <row r="1243" spans="208:208" ht="12.5" hidden="1">
      <c r="GZ1243" s="86" t="s">
        <v>2367</v>
      </c>
    </row>
    <row r="1244" spans="208:208" ht="12.5" hidden="1">
      <c r="GZ1244" s="86" t="s">
        <v>1144</v>
      </c>
    </row>
    <row r="1245" spans="208:208" ht="12.5" hidden="1">
      <c r="GZ1245" s="86" t="s">
        <v>1459</v>
      </c>
    </row>
    <row r="1246" spans="208:208" ht="12.5" hidden="1">
      <c r="GZ1246" s="86" t="s">
        <v>2696</v>
      </c>
    </row>
    <row r="1247" spans="208:208" ht="12.5" hidden="1">
      <c r="GZ1247" s="86" t="s">
        <v>1145</v>
      </c>
    </row>
    <row r="1248" spans="208:208" ht="12.5" hidden="1">
      <c r="GZ1248" s="86" t="s">
        <v>1460</v>
      </c>
    </row>
    <row r="1249" spans="208:208" ht="12.5" hidden="1">
      <c r="GZ1249" s="86" t="s">
        <v>1716</v>
      </c>
    </row>
    <row r="1250" spans="208:208" ht="12.5" hidden="1">
      <c r="GZ1250" s="86" t="s">
        <v>2368</v>
      </c>
    </row>
    <row r="1251" spans="208:208" ht="12.5" hidden="1">
      <c r="GZ1251" s="86" t="s">
        <v>2697</v>
      </c>
    </row>
    <row r="1252" spans="208:208" ht="12.5" hidden="1">
      <c r="GZ1252" s="86" t="s">
        <v>2369</v>
      </c>
    </row>
    <row r="1253" spans="208:208" ht="12.5" hidden="1">
      <c r="GZ1253" s="86" t="s">
        <v>1461</v>
      </c>
    </row>
    <row r="1254" spans="208:208" ht="12.5" hidden="1">
      <c r="GZ1254" s="86" t="s">
        <v>1462</v>
      </c>
    </row>
    <row r="1255" spans="208:208" ht="12.5" hidden="1">
      <c r="GZ1255" s="86" t="s">
        <v>1241</v>
      </c>
    </row>
    <row r="1256" spans="208:208" ht="12.5" hidden="1">
      <c r="GZ1256" s="86" t="s">
        <v>1242</v>
      </c>
    </row>
    <row r="1257" spans="208:208" ht="12.5" hidden="1">
      <c r="GZ1257" s="86" t="s">
        <v>1243</v>
      </c>
    </row>
    <row r="1258" spans="208:208" ht="12.5" hidden="1">
      <c r="GZ1258" s="86" t="s">
        <v>1244</v>
      </c>
    </row>
    <row r="1259" spans="208:208" ht="12.5" hidden="1">
      <c r="GZ1259" s="86" t="s">
        <v>1586</v>
      </c>
    </row>
    <row r="1260" spans="208:208" ht="12.5" hidden="1">
      <c r="GZ1260" s="86" t="s">
        <v>1587</v>
      </c>
    </row>
    <row r="1261" spans="208:208" ht="12.5" hidden="1">
      <c r="GZ1261" s="86" t="s">
        <v>2178</v>
      </c>
    </row>
    <row r="1262" spans="208:208" ht="12.5" hidden="1">
      <c r="GZ1262" s="86" t="s">
        <v>1588</v>
      </c>
    </row>
    <row r="1263" spans="208:208" ht="12.5" hidden="1">
      <c r="GZ1263" s="86" t="s">
        <v>1463</v>
      </c>
    </row>
    <row r="1264" spans="208:208" ht="12.5" hidden="1">
      <c r="GZ1264" s="86" t="s">
        <v>2370</v>
      </c>
    </row>
    <row r="1265" spans="208:208" ht="12.5" hidden="1">
      <c r="GZ1265" s="86" t="s">
        <v>2371</v>
      </c>
    </row>
    <row r="1266" spans="208:208" ht="12.5" hidden="1">
      <c r="GZ1266" s="86" t="s">
        <v>2372</v>
      </c>
    </row>
    <row r="1267" spans="208:208" ht="12.5" hidden="1">
      <c r="GZ1267" s="86" t="s">
        <v>2373</v>
      </c>
    </row>
    <row r="1268" spans="208:208" ht="12.5" hidden="1">
      <c r="GZ1268" s="86" t="s">
        <v>2374</v>
      </c>
    </row>
    <row r="1269" spans="208:208" ht="12.5" hidden="1">
      <c r="GZ1269" s="86" t="s">
        <v>2698</v>
      </c>
    </row>
    <row r="1270" spans="208:208" ht="12.5" hidden="1">
      <c r="GZ1270" s="86" t="s">
        <v>1464</v>
      </c>
    </row>
    <row r="1271" spans="208:208" ht="12.5" hidden="1">
      <c r="GZ1271" s="86" t="s">
        <v>2375</v>
      </c>
    </row>
    <row r="1272" spans="208:208" ht="12.5" hidden="1">
      <c r="GZ1272" s="86" t="s">
        <v>1589</v>
      </c>
    </row>
    <row r="1273" spans="208:208" ht="12.5" hidden="1">
      <c r="GZ1273" s="86" t="s">
        <v>1590</v>
      </c>
    </row>
    <row r="1274" spans="208:208" ht="12.5" hidden="1">
      <c r="GZ1274" s="86" t="s">
        <v>2179</v>
      </c>
    </row>
    <row r="1275" spans="208:208" ht="12.5" hidden="1">
      <c r="GZ1275" s="86" t="s">
        <v>2376</v>
      </c>
    </row>
    <row r="1276" spans="208:208" ht="12.5" hidden="1">
      <c r="GZ1276" s="86" t="s">
        <v>1465</v>
      </c>
    </row>
    <row r="1277" spans="208:208" ht="12.5" hidden="1">
      <c r="GZ1277" s="86" t="s">
        <v>1591</v>
      </c>
    </row>
    <row r="1278" spans="208:208" ht="12.5" hidden="1">
      <c r="GZ1278" s="86" t="s">
        <v>1717</v>
      </c>
    </row>
    <row r="1279" spans="208:208" ht="12.5" hidden="1">
      <c r="GZ1279" s="86" t="s">
        <v>1466</v>
      </c>
    </row>
    <row r="1280" spans="208:208" ht="12.5" hidden="1">
      <c r="GZ1280" s="86" t="s">
        <v>2377</v>
      </c>
    </row>
    <row r="1281" spans="208:208" ht="12.5" hidden="1">
      <c r="GZ1281" s="86" t="s">
        <v>1467</v>
      </c>
    </row>
    <row r="1282" spans="208:208" ht="12.5" hidden="1">
      <c r="GZ1282" s="86" t="s">
        <v>1592</v>
      </c>
    </row>
    <row r="1283" spans="208:208" ht="12.5" hidden="1">
      <c r="GZ1283" s="86" t="s">
        <v>1718</v>
      </c>
    </row>
    <row r="1284" spans="208:208" ht="12.5" hidden="1">
      <c r="GZ1284" s="86" t="s">
        <v>1593</v>
      </c>
    </row>
    <row r="1285" spans="208:208" ht="12.5" hidden="1">
      <c r="GZ1285" s="86" t="s">
        <v>1594</v>
      </c>
    </row>
    <row r="1286" spans="208:208" ht="12.5" hidden="1">
      <c r="GZ1286" s="86" t="s">
        <v>1719</v>
      </c>
    </row>
    <row r="1287" spans="208:208" ht="12.5" hidden="1">
      <c r="GZ1287" s="86" t="s">
        <v>1468</v>
      </c>
    </row>
    <row r="1288" spans="208:208" ht="12.5" hidden="1">
      <c r="GZ1288" s="86" t="s">
        <v>2378</v>
      </c>
    </row>
    <row r="1289" spans="208:208" ht="12.5" hidden="1">
      <c r="GZ1289" s="86" t="s">
        <v>2379</v>
      </c>
    </row>
    <row r="1290" spans="208:208" ht="12.5" hidden="1">
      <c r="GZ1290" s="86" t="s">
        <v>2699</v>
      </c>
    </row>
    <row r="1291" spans="208:208" ht="12.5" hidden="1">
      <c r="GZ1291" s="86" t="s">
        <v>1595</v>
      </c>
    </row>
    <row r="1292" spans="208:208" ht="12.5" hidden="1">
      <c r="GZ1292" s="86" t="s">
        <v>1596</v>
      </c>
    </row>
    <row r="1293" spans="208:208" ht="12.5" hidden="1">
      <c r="GZ1293" s="86" t="s">
        <v>222</v>
      </c>
    </row>
    <row r="1294" spans="208:208" ht="12.5" hidden="1">
      <c r="GZ1294" s="86" t="s">
        <v>1720</v>
      </c>
    </row>
    <row r="1295" spans="208:208" ht="12.5" hidden="1">
      <c r="GZ1295" s="86" t="s">
        <v>1721</v>
      </c>
    </row>
    <row r="1296" spans="208:208" ht="12.5" hidden="1">
      <c r="GZ1296" s="86" t="s">
        <v>2180</v>
      </c>
    </row>
    <row r="1297" spans="208:208" ht="12.5" hidden="1">
      <c r="GZ1297" s="86" t="s">
        <v>1722</v>
      </c>
    </row>
    <row r="1298" spans="208:208" ht="12.5" hidden="1">
      <c r="GZ1298" s="86" t="s">
        <v>1723</v>
      </c>
    </row>
    <row r="1299" spans="208:208" ht="12.5" hidden="1">
      <c r="GZ1299" s="86" t="s">
        <v>1469</v>
      </c>
    </row>
    <row r="1300" spans="208:208" ht="12.5" hidden="1">
      <c r="GZ1300" s="86" t="s">
        <v>1470</v>
      </c>
    </row>
    <row r="1301" spans="208:208" ht="12.5" hidden="1">
      <c r="GZ1301" s="86" t="s">
        <v>2380</v>
      </c>
    </row>
    <row r="1302" spans="208:208" ht="12.5" hidden="1">
      <c r="GZ1302" s="86" t="s">
        <v>2381</v>
      </c>
    </row>
    <row r="1303" spans="208:208" ht="12.5" hidden="1">
      <c r="GZ1303" s="86" t="s">
        <v>2700</v>
      </c>
    </row>
    <row r="1304" spans="208:208" ht="12.5" hidden="1">
      <c r="GZ1304" s="86" t="s">
        <v>2382</v>
      </c>
    </row>
    <row r="1305" spans="208:208" ht="12.5" hidden="1">
      <c r="GZ1305" s="86" t="s">
        <v>2701</v>
      </c>
    </row>
    <row r="1306" spans="208:208" ht="12.5" hidden="1">
      <c r="GZ1306" s="86" t="s">
        <v>2702</v>
      </c>
    </row>
    <row r="1307" spans="208:208" ht="12.5" hidden="1">
      <c r="GZ1307" s="86" t="s">
        <v>223</v>
      </c>
    </row>
    <row r="1308" spans="208:208" ht="12.5" hidden="1">
      <c r="GZ1308" s="86" t="s">
        <v>224</v>
      </c>
    </row>
    <row r="1309" spans="208:208" ht="12.5" hidden="1">
      <c r="GZ1309" s="86" t="s">
        <v>225</v>
      </c>
    </row>
    <row r="1310" spans="208:208" ht="12.5" hidden="1">
      <c r="GZ1310" s="86" t="s">
        <v>226</v>
      </c>
    </row>
    <row r="1311" spans="208:208" ht="12.5" hidden="1">
      <c r="GZ1311" s="86" t="s">
        <v>227</v>
      </c>
    </row>
    <row r="1312" spans="208:208" ht="12.5" hidden="1">
      <c r="GZ1312" s="86" t="s">
        <v>228</v>
      </c>
    </row>
    <row r="1313" spans="208:208" ht="12.5" hidden="1">
      <c r="GZ1313" s="86" t="s">
        <v>229</v>
      </c>
    </row>
    <row r="1314" spans="208:208" ht="12.5" hidden="1">
      <c r="GZ1314" s="86" t="s">
        <v>230</v>
      </c>
    </row>
    <row r="1315" spans="208:208" ht="12.5" hidden="1">
      <c r="GZ1315" s="86" t="s">
        <v>1471</v>
      </c>
    </row>
    <row r="1316" spans="208:208" ht="12.5" hidden="1">
      <c r="GZ1316" s="86" t="s">
        <v>2181</v>
      </c>
    </row>
    <row r="1317" spans="208:208" ht="12.5" hidden="1">
      <c r="GZ1317" s="86" t="s">
        <v>231</v>
      </c>
    </row>
    <row r="1318" spans="208:208" ht="12.5" hidden="1">
      <c r="GZ1318" s="86" t="s">
        <v>232</v>
      </c>
    </row>
    <row r="1319" spans="208:208" ht="12.5" hidden="1">
      <c r="GZ1319" s="86" t="s">
        <v>2182</v>
      </c>
    </row>
    <row r="1320" spans="208:208" ht="12.5" hidden="1">
      <c r="GZ1320" s="86" t="s">
        <v>233</v>
      </c>
    </row>
    <row r="1321" spans="208:208" ht="12.5" hidden="1">
      <c r="GZ1321" s="86" t="s">
        <v>234</v>
      </c>
    </row>
    <row r="1322" spans="208:208" ht="12.5" hidden="1">
      <c r="GZ1322" s="86" t="s">
        <v>235</v>
      </c>
    </row>
    <row r="1323" spans="208:208" ht="12.5" hidden="1">
      <c r="GZ1323" s="86" t="s">
        <v>1472</v>
      </c>
    </row>
    <row r="1324" spans="208:208" ht="12.5" hidden="1">
      <c r="GZ1324" s="86" t="s">
        <v>2703</v>
      </c>
    </row>
    <row r="1325" spans="208:208" ht="12.5" hidden="1">
      <c r="GZ1325" s="86" t="s">
        <v>2704</v>
      </c>
    </row>
    <row r="1326" spans="208:208" ht="12.5" hidden="1">
      <c r="GZ1326" s="86" t="s">
        <v>2705</v>
      </c>
    </row>
    <row r="1327" spans="208:208" ht="12.5" hidden="1">
      <c r="GZ1327" s="86" t="s">
        <v>1724</v>
      </c>
    </row>
    <row r="1328" spans="208:208" ht="12.5" hidden="1">
      <c r="GZ1328" s="86" t="s">
        <v>2383</v>
      </c>
    </row>
    <row r="1329" spans="208:208" ht="12.5" hidden="1">
      <c r="GZ1329" s="86" t="s">
        <v>1473</v>
      </c>
    </row>
    <row r="1330" spans="208:208" ht="12.5" hidden="1">
      <c r="GZ1330" s="86" t="s">
        <v>236</v>
      </c>
    </row>
    <row r="1331" spans="208:208" ht="12.5" hidden="1">
      <c r="GZ1331" s="86" t="s">
        <v>1725</v>
      </c>
    </row>
    <row r="1332" spans="208:208" ht="12.5" hidden="1">
      <c r="GZ1332" s="86" t="s">
        <v>237</v>
      </c>
    </row>
    <row r="1333" spans="208:208" ht="12.5" hidden="1">
      <c r="GZ1333" s="86" t="s">
        <v>2183</v>
      </c>
    </row>
    <row r="1334" spans="208:208" ht="12.5" hidden="1">
      <c r="GZ1334" s="86" t="s">
        <v>2384</v>
      </c>
    </row>
    <row r="1335" spans="208:208" ht="12.5" hidden="1">
      <c r="GZ1335" s="86" t="s">
        <v>2706</v>
      </c>
    </row>
    <row r="1336" spans="208:208" ht="12.5" hidden="1">
      <c r="GZ1336" s="86" t="s">
        <v>2707</v>
      </c>
    </row>
    <row r="1337" spans="208:208" ht="12.5" hidden="1">
      <c r="GZ1337" s="86" t="s">
        <v>1726</v>
      </c>
    </row>
    <row r="1338" spans="208:208" ht="12.5" hidden="1">
      <c r="GZ1338" s="86" t="s">
        <v>238</v>
      </c>
    </row>
    <row r="1339" spans="208:208" ht="12.5" hidden="1">
      <c r="GZ1339" s="86" t="s">
        <v>239</v>
      </c>
    </row>
    <row r="1340" spans="208:208" ht="12.5" hidden="1">
      <c r="GZ1340" s="86" t="s">
        <v>240</v>
      </c>
    </row>
    <row r="1341" spans="208:208" ht="12.5" hidden="1">
      <c r="GZ1341" s="86" t="s">
        <v>2385</v>
      </c>
    </row>
    <row r="1342" spans="208:208" ht="12.5" hidden="1">
      <c r="GZ1342" s="86" t="s">
        <v>2708</v>
      </c>
    </row>
    <row r="1343" spans="208:208" ht="12.5" hidden="1">
      <c r="GZ1343" s="86" t="s">
        <v>2709</v>
      </c>
    </row>
    <row r="1344" spans="208:208" ht="12.5" hidden="1">
      <c r="GZ1344" s="86" t="s">
        <v>2710</v>
      </c>
    </row>
    <row r="1345" spans="208:208" ht="12.5" hidden="1">
      <c r="GZ1345" s="86" t="s">
        <v>241</v>
      </c>
    </row>
    <row r="1346" spans="208:208" ht="12.5" hidden="1">
      <c r="GZ1346" s="86" t="s">
        <v>2386</v>
      </c>
    </row>
    <row r="1347" spans="208:208" ht="12.5" hidden="1">
      <c r="GZ1347" s="86" t="s">
        <v>2387</v>
      </c>
    </row>
    <row r="1348" spans="208:208" ht="12.5" hidden="1">
      <c r="GZ1348" s="86" t="s">
        <v>2184</v>
      </c>
    </row>
    <row r="1349" spans="208:208" ht="12.5" hidden="1">
      <c r="GZ1349" s="86" t="s">
        <v>242</v>
      </c>
    </row>
    <row r="1350" spans="208:208" ht="12.5" hidden="1">
      <c r="GZ1350" s="86" t="s">
        <v>243</v>
      </c>
    </row>
    <row r="1351" spans="208:208" ht="12.5" hidden="1">
      <c r="GZ1351" s="86" t="s">
        <v>2711</v>
      </c>
    </row>
    <row r="1352" spans="208:208" ht="12.5" hidden="1">
      <c r="GZ1352" s="86" t="s">
        <v>2712</v>
      </c>
    </row>
    <row r="1353" spans="208:208" ht="12.5" hidden="1">
      <c r="GZ1353" s="86" t="s">
        <v>244</v>
      </c>
    </row>
    <row r="1354" spans="208:208" ht="12.5" hidden="1">
      <c r="GZ1354" s="86" t="s">
        <v>1727</v>
      </c>
    </row>
    <row r="1355" spans="208:208" ht="12.5" hidden="1">
      <c r="GZ1355" s="86" t="s">
        <v>245</v>
      </c>
    </row>
    <row r="1356" spans="208:208" ht="12.5" hidden="1">
      <c r="GZ1356" s="86" t="s">
        <v>246</v>
      </c>
    </row>
    <row r="1357" spans="208:208" ht="12.5" hidden="1">
      <c r="GZ1357" s="86" t="s">
        <v>2388</v>
      </c>
    </row>
    <row r="1358" spans="208:208" ht="12.5" hidden="1">
      <c r="GZ1358" s="86" t="s">
        <v>2389</v>
      </c>
    </row>
    <row r="1359" spans="208:208" ht="12.5" hidden="1">
      <c r="GZ1359" s="86" t="s">
        <v>247</v>
      </c>
    </row>
    <row r="1360" spans="208:208" ht="12.5" hidden="1">
      <c r="GZ1360" s="86" t="s">
        <v>248</v>
      </c>
    </row>
    <row r="1361" spans="208:208" ht="12.5" hidden="1">
      <c r="GZ1361" s="86" t="s">
        <v>249</v>
      </c>
    </row>
    <row r="1362" spans="208:208" ht="12.5" hidden="1">
      <c r="GZ1362" s="86" t="s">
        <v>250</v>
      </c>
    </row>
    <row r="1363" spans="208:208" ht="12.5" hidden="1">
      <c r="GZ1363" s="86" t="s">
        <v>1474</v>
      </c>
    </row>
    <row r="1364" spans="208:208" ht="12.5" hidden="1">
      <c r="GZ1364" s="86" t="s">
        <v>2390</v>
      </c>
    </row>
    <row r="1365" spans="208:208" ht="12.5" hidden="1">
      <c r="GZ1365" s="86" t="s">
        <v>2713</v>
      </c>
    </row>
    <row r="1366" spans="208:208" ht="12.5" hidden="1">
      <c r="GZ1366" s="86" t="s">
        <v>2714</v>
      </c>
    </row>
    <row r="1367" spans="208:208" ht="12.5" hidden="1">
      <c r="GZ1367" s="86" t="s">
        <v>251</v>
      </c>
    </row>
    <row r="1368" spans="208:208" ht="12.5" hidden="1">
      <c r="GZ1368" s="86" t="s">
        <v>1728</v>
      </c>
    </row>
    <row r="1369" spans="208:208" ht="12.5" hidden="1">
      <c r="GZ1369" s="86" t="s">
        <v>252</v>
      </c>
    </row>
    <row r="1370" spans="208:208" ht="12.5" hidden="1">
      <c r="GZ1370" s="86" t="s">
        <v>2715</v>
      </c>
    </row>
    <row r="1371" spans="208:208" ht="12.5" hidden="1">
      <c r="GZ1371" s="86" t="s">
        <v>1064</v>
      </c>
    </row>
    <row r="1372" spans="208:208" ht="12.5" hidden="1">
      <c r="GZ1372" s="86" t="s">
        <v>1065</v>
      </c>
    </row>
    <row r="1373" spans="208:208" ht="12.5" hidden="1">
      <c r="GZ1373" s="86" t="s">
        <v>1066</v>
      </c>
    </row>
    <row r="1374" spans="208:208" ht="12.5" hidden="1">
      <c r="GZ1374" s="86" t="s">
        <v>1067</v>
      </c>
    </row>
    <row r="1375" spans="208:208" ht="12.5" hidden="1">
      <c r="GZ1375" s="86" t="s">
        <v>1068</v>
      </c>
    </row>
    <row r="1376" spans="208:208" ht="12.5" hidden="1">
      <c r="GZ1376" s="86" t="s">
        <v>1069</v>
      </c>
    </row>
    <row r="1377" spans="208:208" ht="12.5" hidden="1">
      <c r="GZ1377" s="86" t="s">
        <v>2716</v>
      </c>
    </row>
    <row r="1378" spans="208:208" ht="12.5" hidden="1">
      <c r="GZ1378" s="86" t="s">
        <v>2717</v>
      </c>
    </row>
    <row r="1379" spans="208:208" ht="12.5" hidden="1">
      <c r="GZ1379" s="86" t="s">
        <v>2718</v>
      </c>
    </row>
    <row r="1380" spans="208:208" ht="12.5" hidden="1">
      <c r="GZ1380" s="86" t="s">
        <v>2719</v>
      </c>
    </row>
    <row r="1381" spans="208:208" ht="12.5" hidden="1">
      <c r="GZ1381" s="86" t="s">
        <v>1475</v>
      </c>
    </row>
    <row r="1382" spans="208:208" ht="12.5" hidden="1">
      <c r="GZ1382" s="86" t="s">
        <v>1070</v>
      </c>
    </row>
    <row r="1383" spans="208:208" ht="12.5" hidden="1">
      <c r="GZ1383" s="86" t="s">
        <v>2391</v>
      </c>
    </row>
    <row r="1384" spans="208:208" ht="12.5" hidden="1">
      <c r="GZ1384" s="86" t="s">
        <v>2392</v>
      </c>
    </row>
    <row r="1385" spans="208:208" ht="12.5" hidden="1">
      <c r="GZ1385" s="86" t="s">
        <v>1071</v>
      </c>
    </row>
    <row r="1386" spans="208:208" ht="12.5" hidden="1">
      <c r="GZ1386" s="86" t="s">
        <v>1476</v>
      </c>
    </row>
    <row r="1387" spans="208:208" ht="12.5" hidden="1">
      <c r="GZ1387" s="86" t="s">
        <v>1072</v>
      </c>
    </row>
    <row r="1388" spans="208:208" ht="12.5" hidden="1">
      <c r="GZ1388" s="86" t="s">
        <v>1073</v>
      </c>
    </row>
    <row r="1389" spans="208:208" ht="12.5" hidden="1">
      <c r="GZ1389" s="86" t="s">
        <v>1074</v>
      </c>
    </row>
    <row r="1390" spans="208:208" ht="12.5" hidden="1">
      <c r="GZ1390" s="86" t="s">
        <v>1075</v>
      </c>
    </row>
    <row r="1391" spans="208:208" ht="12.5" hidden="1">
      <c r="GZ1391" s="86" t="s">
        <v>2720</v>
      </c>
    </row>
    <row r="1392" spans="208:208" ht="12.5" hidden="1">
      <c r="GZ1392" s="86" t="s">
        <v>1076</v>
      </c>
    </row>
    <row r="1393" spans="208:208" ht="12.5" hidden="1">
      <c r="GZ1393" s="86" t="s">
        <v>1077</v>
      </c>
    </row>
    <row r="1394" spans="208:208" ht="12.5" hidden="1">
      <c r="GZ1394" s="86" t="s">
        <v>1078</v>
      </c>
    </row>
    <row r="1395" spans="208:208" ht="12.5" hidden="1">
      <c r="GZ1395" s="86" t="s">
        <v>1079</v>
      </c>
    </row>
    <row r="1396" spans="208:208" ht="12.5" hidden="1">
      <c r="GZ1396" s="86" t="s">
        <v>1729</v>
      </c>
    </row>
    <row r="1397" spans="208:208" ht="12.5" hidden="1">
      <c r="GZ1397" s="86" t="s">
        <v>1080</v>
      </c>
    </row>
    <row r="1398" spans="208:208" ht="12.5" hidden="1">
      <c r="GZ1398" s="86" t="s">
        <v>1081</v>
      </c>
    </row>
    <row r="1399" spans="208:208" ht="12.5" hidden="1">
      <c r="GZ1399" s="86" t="s">
        <v>2721</v>
      </c>
    </row>
    <row r="1400" spans="208:208" ht="12.5" hidden="1">
      <c r="GZ1400" s="86" t="s">
        <v>1082</v>
      </c>
    </row>
    <row r="1401" spans="208:208" ht="12.5" hidden="1">
      <c r="GZ1401" s="86" t="s">
        <v>1083</v>
      </c>
    </row>
    <row r="1402" spans="208:208" ht="12.5" hidden="1">
      <c r="GZ1402" s="86" t="s">
        <v>1084</v>
      </c>
    </row>
    <row r="1403" spans="208:208" ht="12.5" hidden="1">
      <c r="GZ1403" s="86" t="s">
        <v>1085</v>
      </c>
    </row>
    <row r="1404" spans="208:208" ht="12.5" hidden="1">
      <c r="GZ1404" s="86" t="s">
        <v>1086</v>
      </c>
    </row>
    <row r="1405" spans="208:208" ht="12.5" hidden="1">
      <c r="GZ1405" s="86" t="s">
        <v>1087</v>
      </c>
    </row>
    <row r="1406" spans="208:208" ht="12.5" hidden="1">
      <c r="GZ1406" s="86" t="s">
        <v>1088</v>
      </c>
    </row>
    <row r="1407" spans="208:208" ht="12.5" hidden="1">
      <c r="GZ1407" s="86" t="s">
        <v>1089</v>
      </c>
    </row>
    <row r="1408" spans="208:208" ht="12.5" hidden="1">
      <c r="GZ1408" s="86" t="s">
        <v>1090</v>
      </c>
    </row>
    <row r="1409" spans="208:208" ht="12.5" hidden="1">
      <c r="GZ1409" s="86" t="s">
        <v>2722</v>
      </c>
    </row>
    <row r="1410" spans="208:208" ht="12.5" hidden="1">
      <c r="GZ1410" s="86" t="s">
        <v>2723</v>
      </c>
    </row>
    <row r="1411" spans="208:208" ht="12.5" hidden="1">
      <c r="GZ1411" s="86" t="s">
        <v>2724</v>
      </c>
    </row>
    <row r="1412" spans="208:208" ht="12.5" hidden="1">
      <c r="GZ1412" s="86" t="s">
        <v>1091</v>
      </c>
    </row>
    <row r="1413" spans="208:208" ht="12.5" hidden="1">
      <c r="GZ1413" s="86" t="s">
        <v>545</v>
      </c>
    </row>
    <row r="1414" spans="208:208" ht="12.5" hidden="1">
      <c r="GZ1414" s="86" t="s">
        <v>1092</v>
      </c>
    </row>
    <row r="1415" spans="208:208" ht="12.5" hidden="1">
      <c r="GZ1415" s="86" t="s">
        <v>2725</v>
      </c>
    </row>
    <row r="1416" spans="208:208" ht="12.5" hidden="1">
      <c r="GZ1416" s="86" t="s">
        <v>1093</v>
      </c>
    </row>
    <row r="1417" spans="208:208" ht="12.5" hidden="1">
      <c r="GZ1417" s="86" t="s">
        <v>1094</v>
      </c>
    </row>
    <row r="1418" spans="208:208" ht="12.5" hidden="1">
      <c r="GZ1418" s="86" t="s">
        <v>1095</v>
      </c>
    </row>
    <row r="1419" spans="208:208" ht="12.5" hidden="1">
      <c r="GZ1419" s="86" t="s">
        <v>1096</v>
      </c>
    </row>
    <row r="1420" spans="208:208" ht="12.5" hidden="1">
      <c r="GZ1420" s="86" t="s">
        <v>1097</v>
      </c>
    </row>
    <row r="1421" spans="208:208" ht="12.5" hidden="1">
      <c r="GZ1421" s="86" t="s">
        <v>1477</v>
      </c>
    </row>
    <row r="1422" spans="208:208" ht="12.5" hidden="1">
      <c r="GZ1422" s="86" t="s">
        <v>2185</v>
      </c>
    </row>
    <row r="1423" spans="208:208" ht="12.5" hidden="1">
      <c r="GZ1423" s="86" t="s">
        <v>1098</v>
      </c>
    </row>
    <row r="1424" spans="208:208" ht="12.5" hidden="1">
      <c r="GZ1424" s="86" t="s">
        <v>1099</v>
      </c>
    </row>
    <row r="1425" spans="208:208" ht="12.5" hidden="1">
      <c r="GZ1425" s="86" t="s">
        <v>1100</v>
      </c>
    </row>
    <row r="1426" spans="208:208" ht="12.5" hidden="1">
      <c r="GZ1426" s="86" t="s">
        <v>2726</v>
      </c>
    </row>
    <row r="1427" spans="208:208" ht="12.5" hidden="1">
      <c r="GZ1427" s="86" t="s">
        <v>1478</v>
      </c>
    </row>
    <row r="1428" spans="208:208" ht="12.5" hidden="1">
      <c r="GZ1428" s="86" t="s">
        <v>1479</v>
      </c>
    </row>
    <row r="1429" spans="208:208" ht="12.5" hidden="1">
      <c r="GZ1429" s="86" t="s">
        <v>2393</v>
      </c>
    </row>
    <row r="1430" spans="208:208" ht="12.5" hidden="1">
      <c r="GZ1430" s="86" t="s">
        <v>2727</v>
      </c>
    </row>
    <row r="1431" spans="208:208" ht="12.5" hidden="1">
      <c r="GZ1431" s="86" t="s">
        <v>2728</v>
      </c>
    </row>
    <row r="1432" spans="208:208" ht="12.5" hidden="1">
      <c r="GZ1432" s="86" t="s">
        <v>2394</v>
      </c>
    </row>
    <row r="1433" spans="208:208" ht="12.5" hidden="1">
      <c r="GZ1433" s="86" t="s">
        <v>2395</v>
      </c>
    </row>
    <row r="1434" spans="208:208" ht="12.5" hidden="1">
      <c r="GZ1434" s="86" t="s">
        <v>2729</v>
      </c>
    </row>
    <row r="1435" spans="208:208" ht="12.5" hidden="1">
      <c r="GZ1435" s="86" t="s">
        <v>1480</v>
      </c>
    </row>
    <row r="1436" spans="208:208" ht="12.5" hidden="1">
      <c r="GZ1436" s="86" t="s">
        <v>1481</v>
      </c>
    </row>
    <row r="1437" spans="208:208" ht="12.5" hidden="1">
      <c r="GZ1437" s="86" t="s">
        <v>2186</v>
      </c>
    </row>
    <row r="1438" spans="208:208" ht="12.5" hidden="1">
      <c r="GZ1438" s="86" t="s">
        <v>1482</v>
      </c>
    </row>
    <row r="1439" spans="208:208" ht="12.5" hidden="1">
      <c r="GZ1439" s="86" t="s">
        <v>1483</v>
      </c>
    </row>
    <row r="1440" spans="208:208" ht="12.5" hidden="1">
      <c r="GZ1440" s="86" t="s">
        <v>2730</v>
      </c>
    </row>
    <row r="1441" spans="208:208" ht="12.5" hidden="1">
      <c r="GZ1441" s="86" t="s">
        <v>1484</v>
      </c>
    </row>
    <row r="1442" spans="208:208" ht="12.5" hidden="1">
      <c r="GZ1442" s="86" t="s">
        <v>1485</v>
      </c>
    </row>
    <row r="1443" spans="208:208" ht="12.5" hidden="1">
      <c r="GZ1443" s="86" t="s">
        <v>2731</v>
      </c>
    </row>
    <row r="1444" spans="208:208" ht="12.5" hidden="1">
      <c r="GZ1444" s="86" t="s">
        <v>1486</v>
      </c>
    </row>
    <row r="1445" spans="208:208" ht="12.5" hidden="1">
      <c r="GZ1445" s="86" t="s">
        <v>2396</v>
      </c>
    </row>
    <row r="1446" spans="208:208" ht="12.5" hidden="1">
      <c r="GZ1446" s="86" t="s">
        <v>2732</v>
      </c>
    </row>
    <row r="1447" spans="208:208" ht="12.5" hidden="1">
      <c r="GZ1447" s="86" t="s">
        <v>2733</v>
      </c>
    </row>
    <row r="1448" spans="208:208" ht="12.5" hidden="1">
      <c r="GZ1448" s="86" t="s">
        <v>2397</v>
      </c>
    </row>
    <row r="1449" spans="208:208" ht="12.5" hidden="1">
      <c r="GZ1449" s="86" t="s">
        <v>1487</v>
      </c>
    </row>
    <row r="1450" spans="208:208" ht="12.5" hidden="1">
      <c r="GZ1450" s="86" t="s">
        <v>1488</v>
      </c>
    </row>
    <row r="1451" spans="208:208" ht="12.5" hidden="1">
      <c r="GZ1451" s="86" t="s">
        <v>1489</v>
      </c>
    </row>
    <row r="1452" spans="208:208" ht="12.5" hidden="1">
      <c r="GZ1452" s="86" t="s">
        <v>1490</v>
      </c>
    </row>
    <row r="1453" spans="208:208" ht="12.5" hidden="1">
      <c r="GZ1453" s="86" t="s">
        <v>1491</v>
      </c>
    </row>
    <row r="1454" spans="208:208" ht="12.5" hidden="1">
      <c r="GZ1454" s="86" t="s">
        <v>1492</v>
      </c>
    </row>
    <row r="1455" spans="208:208" ht="12.5" hidden="1">
      <c r="GZ1455" s="86" t="s">
        <v>1493</v>
      </c>
    </row>
    <row r="1456" spans="208:208" ht="12.5" hidden="1">
      <c r="GZ1456" s="86" t="s">
        <v>2187</v>
      </c>
    </row>
    <row r="1457" spans="208:208" ht="12.5" hidden="1">
      <c r="GZ1457" s="86" t="s">
        <v>2188</v>
      </c>
    </row>
    <row r="1458" spans="208:208" ht="12.5" hidden="1">
      <c r="GZ1458" s="86" t="s">
        <v>2398</v>
      </c>
    </row>
    <row r="1459" spans="208:208" ht="12.5" hidden="1">
      <c r="GZ1459" s="86" t="s">
        <v>2399</v>
      </c>
    </row>
    <row r="1460" spans="208:208" ht="12.5" hidden="1">
      <c r="GZ1460" s="86" t="s">
        <v>2734</v>
      </c>
    </row>
    <row r="1461" spans="208:208" ht="12.5" hidden="1">
      <c r="GZ1461" s="86" t="s">
        <v>2735</v>
      </c>
    </row>
    <row r="1462" spans="208:208" ht="12.5" hidden="1">
      <c r="GZ1462" s="86" t="s">
        <v>2736</v>
      </c>
    </row>
    <row r="1463" spans="208:208" ht="12.5" hidden="1">
      <c r="GZ1463" s="86" t="s">
        <v>2737</v>
      </c>
    </row>
    <row r="1464" spans="208:208" ht="12.5" hidden="1">
      <c r="GZ1464" s="86" t="s">
        <v>2738</v>
      </c>
    </row>
    <row r="1465" spans="208:208" ht="12.5" hidden="1">
      <c r="GZ1465" s="86" t="s">
        <v>2739</v>
      </c>
    </row>
    <row r="1466" spans="208:208" ht="12.5" hidden="1">
      <c r="GZ1466" s="86" t="s">
        <v>2740</v>
      </c>
    </row>
    <row r="1467" spans="208:208" ht="12.5" hidden="1">
      <c r="GZ1467" s="86" t="s">
        <v>2741</v>
      </c>
    </row>
    <row r="1468" spans="208:208" ht="12.5" hidden="1">
      <c r="GZ1468" s="86" t="s">
        <v>2742</v>
      </c>
    </row>
    <row r="1469" spans="208:208" ht="12.5" hidden="1">
      <c r="GZ1469" s="86" t="s">
        <v>2400</v>
      </c>
    </row>
    <row r="1470" spans="208:208" ht="12.5" hidden="1">
      <c r="GZ1470" s="86" t="s">
        <v>1101</v>
      </c>
    </row>
    <row r="1471" spans="208:208" ht="12.5" hidden="1">
      <c r="GZ1471" s="86" t="s">
        <v>1102</v>
      </c>
    </row>
    <row r="1472" spans="208:208" ht="12.5" hidden="1">
      <c r="GZ1472" s="86" t="s">
        <v>1103</v>
      </c>
    </row>
    <row r="1473" spans="208:208" ht="12.5" hidden="1">
      <c r="GZ1473" s="86" t="s">
        <v>1104</v>
      </c>
    </row>
    <row r="1474" spans="208:208" ht="12.5" hidden="1">
      <c r="GZ1474" s="86" t="s">
        <v>1105</v>
      </c>
    </row>
    <row r="1475" spans="208:208" ht="12.5" hidden="1">
      <c r="GZ1475" s="86" t="s">
        <v>1106</v>
      </c>
    </row>
    <row r="1476" spans="208:208" ht="12.5" hidden="1">
      <c r="GZ1476" s="86" t="s">
        <v>1107</v>
      </c>
    </row>
    <row r="1477" spans="208:208" ht="12.5" hidden="1">
      <c r="GZ1477" s="86" t="s">
        <v>1108</v>
      </c>
    </row>
    <row r="1478" spans="208:208" ht="12.5" hidden="1">
      <c r="GZ1478" s="86" t="s">
        <v>1109</v>
      </c>
    </row>
    <row r="1479" spans="208:208" ht="12.5" hidden="1">
      <c r="GZ1479" s="86" t="s">
        <v>1110</v>
      </c>
    </row>
    <row r="1480" spans="208:208" ht="12.5" hidden="1">
      <c r="GZ1480" s="86" t="s">
        <v>1111</v>
      </c>
    </row>
    <row r="1481" spans="208:208" ht="12.5" hidden="1">
      <c r="GZ1481" s="86" t="s">
        <v>1112</v>
      </c>
    </row>
    <row r="1482" spans="208:208" ht="12.5" hidden="1">
      <c r="GZ1482" s="86" t="s">
        <v>1113</v>
      </c>
    </row>
    <row r="1483" spans="208:208" ht="12.5" hidden="1">
      <c r="GZ1483" s="86" t="s">
        <v>1114</v>
      </c>
    </row>
    <row r="1484" spans="208:208" ht="12.5" hidden="1">
      <c r="GZ1484" s="86" t="s">
        <v>1115</v>
      </c>
    </row>
    <row r="1485" spans="208:208" ht="12.5" hidden="1">
      <c r="GZ1485" s="86" t="s">
        <v>1116</v>
      </c>
    </row>
    <row r="1486" spans="208:208" ht="12.5" hidden="1">
      <c r="GZ1486" s="86" t="s">
        <v>2743</v>
      </c>
    </row>
    <row r="1487" spans="208:208" ht="12.5" hidden="1">
      <c r="GZ1487" s="86" t="s">
        <v>1117</v>
      </c>
    </row>
    <row r="1488" spans="208:208" ht="12.5" hidden="1">
      <c r="GZ1488" s="86" t="s">
        <v>1118</v>
      </c>
    </row>
    <row r="1489" spans="208:208" ht="12.5" hidden="1">
      <c r="GZ1489" s="86" t="s">
        <v>1119</v>
      </c>
    </row>
    <row r="1490" spans="208:208" ht="12.5" hidden="1">
      <c r="GZ1490" s="86" t="s">
        <v>2744</v>
      </c>
    </row>
    <row r="1491" spans="208:208" ht="12.5" hidden="1">
      <c r="GZ1491" s="86" t="s">
        <v>1120</v>
      </c>
    </row>
    <row r="1492" spans="208:208" ht="12.5" hidden="1">
      <c r="GZ1492" s="86" t="s">
        <v>1121</v>
      </c>
    </row>
    <row r="1493" spans="208:208" ht="12.5" hidden="1">
      <c r="GZ1493" s="86" t="s">
        <v>1122</v>
      </c>
    </row>
    <row r="1494" spans="208:208" ht="12.5" hidden="1">
      <c r="GZ1494" s="86" t="s">
        <v>1123</v>
      </c>
    </row>
    <row r="1495" spans="208:208" ht="12.5" hidden="1">
      <c r="GZ1495" s="86" t="s">
        <v>425</v>
      </c>
    </row>
    <row r="1496" spans="208:208" ht="12.5" hidden="1">
      <c r="GZ1496" s="86" t="s">
        <v>1494</v>
      </c>
    </row>
    <row r="1497" spans="208:208" ht="12.5" hidden="1">
      <c r="GZ1497" s="86" t="s">
        <v>1495</v>
      </c>
    </row>
    <row r="1498" spans="208:208" ht="12.5" hidden="1">
      <c r="GZ1498" s="86" t="s">
        <v>2745</v>
      </c>
    </row>
    <row r="1499" spans="208:208" ht="12.5" hidden="1">
      <c r="GZ1499" s="86" t="s">
        <v>1124</v>
      </c>
    </row>
    <row r="1500" spans="208:208" ht="12.5" hidden="1">
      <c r="GZ1500" s="86" t="s">
        <v>1125</v>
      </c>
    </row>
    <row r="1501" spans="208:208" ht="12.5" hidden="1">
      <c r="GZ1501" s="86" t="s">
        <v>51</v>
      </c>
    </row>
    <row r="1502" spans="208:208" ht="12.5" hidden="1">
      <c r="GZ1502" s="86" t="s">
        <v>52</v>
      </c>
    </row>
    <row r="1503" spans="208:208" ht="12.5" hidden="1">
      <c r="GZ1503" s="86" t="s">
        <v>53</v>
      </c>
    </row>
    <row r="1504" spans="208:208" ht="12.5" hidden="1">
      <c r="GZ1504" s="86" t="s">
        <v>2189</v>
      </c>
    </row>
    <row r="1505" spans="208:208" ht="12.5" hidden="1">
      <c r="GZ1505" s="86" t="s">
        <v>54</v>
      </c>
    </row>
    <row r="1506" spans="208:208" ht="12.5" hidden="1">
      <c r="GZ1506" s="86" t="s">
        <v>2746</v>
      </c>
    </row>
    <row r="1507" spans="208:208" ht="12.5" hidden="1">
      <c r="GZ1507" s="86" t="s">
        <v>55</v>
      </c>
    </row>
    <row r="1508" spans="208:208" ht="12.5" hidden="1">
      <c r="GZ1508" s="86" t="s">
        <v>56</v>
      </c>
    </row>
    <row r="1509" spans="208:208" ht="12.5" hidden="1">
      <c r="GZ1509" s="86" t="s">
        <v>57</v>
      </c>
    </row>
    <row r="1510" spans="208:208" ht="12.5" hidden="1">
      <c r="GZ1510" s="86" t="s">
        <v>58</v>
      </c>
    </row>
    <row r="1511" spans="208:208" ht="12.5" hidden="1">
      <c r="GZ1511" s="86" t="s">
        <v>59</v>
      </c>
    </row>
    <row r="1512" spans="208:208" ht="12.5" hidden="1">
      <c r="GZ1512" s="86" t="s">
        <v>1730</v>
      </c>
    </row>
    <row r="1513" spans="208:208" ht="12.5" hidden="1">
      <c r="GZ1513" s="86" t="s">
        <v>1496</v>
      </c>
    </row>
    <row r="1514" spans="208:208" ht="12.5" hidden="1">
      <c r="GZ1514" s="86" t="s">
        <v>60</v>
      </c>
    </row>
    <row r="1515" spans="208:208" ht="12.5" hidden="1">
      <c r="GZ1515" s="86" t="s">
        <v>1731</v>
      </c>
    </row>
    <row r="1516" spans="208:208" ht="12.5" hidden="1">
      <c r="GZ1516" s="86" t="s">
        <v>61</v>
      </c>
    </row>
    <row r="1517" spans="208:208" ht="12.5" hidden="1">
      <c r="GZ1517" s="86" t="s">
        <v>62</v>
      </c>
    </row>
    <row r="1518" spans="208:208" ht="12.5" hidden="1">
      <c r="GZ1518" s="86" t="s">
        <v>63</v>
      </c>
    </row>
    <row r="1519" spans="208:208" ht="12.5" hidden="1">
      <c r="GZ1519" s="86" t="s">
        <v>64</v>
      </c>
    </row>
    <row r="1520" spans="208:208" ht="12.5" hidden="1">
      <c r="GZ1520" s="86" t="s">
        <v>65</v>
      </c>
    </row>
    <row r="1521" spans="208:208" ht="12.5" hidden="1">
      <c r="GZ1521" s="86" t="s">
        <v>2747</v>
      </c>
    </row>
    <row r="1522" spans="208:208" ht="12.5" hidden="1">
      <c r="GZ1522" s="86" t="s">
        <v>66</v>
      </c>
    </row>
    <row r="1523" spans="208:208" ht="12.5" hidden="1">
      <c r="GZ1523" s="86" t="s">
        <v>993</v>
      </c>
    </row>
    <row r="1524" spans="208:208" ht="12.5" hidden="1">
      <c r="GZ1524" s="86" t="s">
        <v>994</v>
      </c>
    </row>
    <row r="1525" spans="208:208" ht="12.5" hidden="1">
      <c r="GZ1525" s="86" t="s">
        <v>995</v>
      </c>
    </row>
    <row r="1526" spans="208:208" ht="12.5" hidden="1">
      <c r="GZ1526" s="86" t="s">
        <v>996</v>
      </c>
    </row>
    <row r="1527" spans="208:208" ht="12.5" hidden="1">
      <c r="GZ1527" s="86" t="s">
        <v>997</v>
      </c>
    </row>
    <row r="1528" spans="208:208" ht="12.5" hidden="1">
      <c r="GZ1528" s="86" t="s">
        <v>998</v>
      </c>
    </row>
    <row r="1529" spans="208:208" ht="12.5" hidden="1">
      <c r="GZ1529" s="86" t="s">
        <v>999</v>
      </c>
    </row>
    <row r="1530" spans="208:208" ht="12.5" hidden="1">
      <c r="GZ1530" s="86" t="s">
        <v>1000</v>
      </c>
    </row>
    <row r="1531" spans="208:208" ht="12.5" hidden="1">
      <c r="GZ1531" s="86" t="s">
        <v>1001</v>
      </c>
    </row>
    <row r="1532" spans="208:208" ht="12.5" hidden="1">
      <c r="GZ1532" s="86" t="s">
        <v>1002</v>
      </c>
    </row>
    <row r="1533" spans="208:208" ht="12.5" hidden="1">
      <c r="GZ1533" s="86" t="s">
        <v>1003</v>
      </c>
    </row>
    <row r="1534" spans="208:208" ht="12.5" hidden="1">
      <c r="GZ1534" s="86" t="s">
        <v>1816</v>
      </c>
    </row>
    <row r="1535" spans="208:208" ht="12.5" hidden="1">
      <c r="GZ1535" s="86" t="s">
        <v>1918</v>
      </c>
    </row>
    <row r="1536" spans="208:208" ht="12.5" hidden="1">
      <c r="GZ1536" s="86" t="s">
        <v>1919</v>
      </c>
    </row>
    <row r="1537" spans="208:208" ht="12.5" hidden="1">
      <c r="GZ1537" s="86" t="s">
        <v>1920</v>
      </c>
    </row>
    <row r="1538" spans="208:208" ht="12.5" hidden="1">
      <c r="GZ1538" s="86" t="s">
        <v>1921</v>
      </c>
    </row>
    <row r="1539" spans="208:208" ht="12.5" hidden="1">
      <c r="GZ1539" s="86" t="s">
        <v>1922</v>
      </c>
    </row>
    <row r="1540" spans="208:208" ht="12.5" hidden="1">
      <c r="GZ1540" s="86" t="s">
        <v>1923</v>
      </c>
    </row>
    <row r="1541" spans="208:208" ht="12.5" hidden="1">
      <c r="GZ1541" s="86" t="s">
        <v>2748</v>
      </c>
    </row>
    <row r="1542" spans="208:208" ht="12.5" hidden="1">
      <c r="GZ1542" s="86" t="s">
        <v>2749</v>
      </c>
    </row>
    <row r="1543" spans="208:208" ht="12.5" hidden="1">
      <c r="GZ1543" s="86" t="s">
        <v>2750</v>
      </c>
    </row>
    <row r="1544" spans="208:208" ht="12.5" hidden="1">
      <c r="GZ1544" s="86" t="s">
        <v>1924</v>
      </c>
    </row>
    <row r="1545" spans="208:208" ht="12.5" hidden="1">
      <c r="GZ1545" s="86" t="s">
        <v>1925</v>
      </c>
    </row>
    <row r="1546" spans="208:208" ht="12.5" hidden="1">
      <c r="GZ1546" s="86" t="s">
        <v>1926</v>
      </c>
    </row>
    <row r="1547" spans="208:208" ht="12.5" hidden="1">
      <c r="GZ1547" s="86" t="s">
        <v>1927</v>
      </c>
    </row>
    <row r="1548" spans="208:208" ht="12.5" hidden="1">
      <c r="GZ1548" s="86" t="s">
        <v>1928</v>
      </c>
    </row>
    <row r="1549" spans="208:208" ht="12.5" hidden="1">
      <c r="GZ1549" s="86" t="s">
        <v>1929</v>
      </c>
    </row>
    <row r="1550" spans="208:208" ht="12.5" hidden="1">
      <c r="GZ1550" s="86" t="s">
        <v>1930</v>
      </c>
    </row>
    <row r="1551" spans="208:208" ht="12.5" hidden="1">
      <c r="GZ1551" s="86" t="s">
        <v>1931</v>
      </c>
    </row>
    <row r="1552" spans="208:208" ht="12.5" hidden="1">
      <c r="GZ1552" s="86" t="s">
        <v>1932</v>
      </c>
    </row>
    <row r="1553" spans="208:208" ht="12.5" hidden="1">
      <c r="GZ1553" s="86" t="s">
        <v>1933</v>
      </c>
    </row>
    <row r="1554" spans="208:208" ht="12.5" hidden="1">
      <c r="GZ1554" s="86" t="s">
        <v>1934</v>
      </c>
    </row>
    <row r="1555" spans="208:208" ht="12.5" hidden="1">
      <c r="GZ1555" s="86" t="s">
        <v>1935</v>
      </c>
    </row>
    <row r="1556" spans="208:208" ht="12.5" hidden="1">
      <c r="GZ1556" s="86" t="s">
        <v>1936</v>
      </c>
    </row>
    <row r="1557" spans="208:208" ht="12.5" hidden="1">
      <c r="GZ1557" s="86" t="s">
        <v>1937</v>
      </c>
    </row>
    <row r="1558" spans="208:208" ht="12.5" hidden="1">
      <c r="GZ1558" s="86" t="s">
        <v>1938</v>
      </c>
    </row>
    <row r="1559" spans="208:208" ht="12.5" hidden="1">
      <c r="GZ1559" s="86" t="s">
        <v>1939</v>
      </c>
    </row>
    <row r="1560" spans="208:208" ht="12.5" hidden="1">
      <c r="GZ1560" s="86" t="s">
        <v>1940</v>
      </c>
    </row>
    <row r="1561" spans="208:208" ht="12.5" hidden="1">
      <c r="GZ1561" s="86" t="s">
        <v>1941</v>
      </c>
    </row>
    <row r="1562" spans="208:208" ht="12.5" hidden="1">
      <c r="GZ1562" s="86" t="s">
        <v>1942</v>
      </c>
    </row>
    <row r="1563" spans="208:208" ht="12.5" hidden="1">
      <c r="GZ1563" s="86" t="s">
        <v>1943</v>
      </c>
    </row>
    <row r="1564" spans="208:208" ht="12.5" hidden="1">
      <c r="GZ1564" s="86" t="s">
        <v>1944</v>
      </c>
    </row>
    <row r="1565" spans="208:208" ht="12.5" hidden="1">
      <c r="GZ1565" s="86" t="s">
        <v>1945</v>
      </c>
    </row>
    <row r="1566" spans="208:208" ht="12.5" hidden="1">
      <c r="GZ1566" s="86" t="s">
        <v>67</v>
      </c>
    </row>
    <row r="1567" spans="208:208" ht="12.5" hidden="1">
      <c r="GZ1567" s="86" t="s">
        <v>2190</v>
      </c>
    </row>
    <row r="1568" spans="208:208" ht="12.5" hidden="1">
      <c r="GZ1568" s="86" t="s">
        <v>68</v>
      </c>
    </row>
    <row r="1569" spans="208:208" ht="12.5" hidden="1">
      <c r="GZ1569" s="86" t="s">
        <v>69</v>
      </c>
    </row>
    <row r="1570" spans="208:208" ht="12.5" hidden="1">
      <c r="GZ1570" s="86" t="s">
        <v>70</v>
      </c>
    </row>
    <row r="1571" spans="208:208" ht="12.5" hidden="1">
      <c r="GZ1571" s="86" t="s">
        <v>71</v>
      </c>
    </row>
    <row r="1572" spans="208:208" ht="12.5" hidden="1">
      <c r="GZ1572" s="86" t="s">
        <v>72</v>
      </c>
    </row>
    <row r="1573" spans="208:208" ht="12.5" hidden="1">
      <c r="GZ1573" s="86" t="s">
        <v>73</v>
      </c>
    </row>
    <row r="1574" spans="208:208" ht="12.5" hidden="1">
      <c r="GZ1574" s="86" t="s">
        <v>74</v>
      </c>
    </row>
    <row r="1575" spans="208:208" ht="12.5" hidden="1">
      <c r="GZ1575" s="86" t="s">
        <v>75</v>
      </c>
    </row>
    <row r="1576" spans="208:208" ht="12.5" hidden="1">
      <c r="GZ1576" s="86" t="s">
        <v>2751</v>
      </c>
    </row>
    <row r="1577" spans="208:208" ht="12.5" hidden="1">
      <c r="GZ1577" s="86" t="s">
        <v>2752</v>
      </c>
    </row>
    <row r="1578" spans="208:208" ht="12.5" hidden="1">
      <c r="GZ1578" s="86" t="s">
        <v>76</v>
      </c>
    </row>
    <row r="1579" spans="208:208" ht="12.5" hidden="1">
      <c r="GZ1579" s="86" t="s">
        <v>77</v>
      </c>
    </row>
    <row r="1580" spans="208:208" ht="12.5" hidden="1">
      <c r="GZ1580" s="86" t="s">
        <v>78</v>
      </c>
    </row>
    <row r="1581" spans="208:208" ht="12.5" hidden="1">
      <c r="GZ1581" s="86" t="s">
        <v>1265</v>
      </c>
    </row>
    <row r="1582" spans="208:208" ht="12.5" hidden="1">
      <c r="GZ1582" s="86" t="s">
        <v>2753</v>
      </c>
    </row>
    <row r="1583" spans="208:208" ht="12.5" hidden="1">
      <c r="GZ1583" s="86" t="s">
        <v>2754</v>
      </c>
    </row>
    <row r="1584" spans="208:208" ht="12.5" hidden="1">
      <c r="GZ1584" s="86" t="s">
        <v>79</v>
      </c>
    </row>
    <row r="1585" spans="208:208" ht="12.5" hidden="1">
      <c r="GZ1585" s="86" t="s">
        <v>80</v>
      </c>
    </row>
    <row r="1586" spans="208:208" ht="12.5" hidden="1">
      <c r="GZ1586" s="86" t="s">
        <v>81</v>
      </c>
    </row>
    <row r="1587" spans="208:208" ht="12.5" hidden="1">
      <c r="GZ1587" s="86" t="s">
        <v>82</v>
      </c>
    </row>
    <row r="1588" spans="208:208" ht="12.5" hidden="1">
      <c r="GZ1588" s="86" t="s">
        <v>83</v>
      </c>
    </row>
    <row r="1589" spans="208:208" ht="12.5" hidden="1">
      <c r="GZ1589" s="86" t="s">
        <v>84</v>
      </c>
    </row>
    <row r="1590" spans="208:208" ht="12.5" hidden="1">
      <c r="GZ1590" s="86" t="s">
        <v>85</v>
      </c>
    </row>
    <row r="1591" spans="208:208" ht="12.5" hidden="1">
      <c r="GZ1591" s="86" t="s">
        <v>86</v>
      </c>
    </row>
    <row r="1592" spans="208:208" ht="12.5" hidden="1">
      <c r="GZ1592" s="86" t="s">
        <v>87</v>
      </c>
    </row>
    <row r="1593" spans="208:208" ht="12.5" hidden="1">
      <c r="GZ1593" s="86" t="s">
        <v>2191</v>
      </c>
    </row>
    <row r="1594" spans="208:208" ht="12.5" hidden="1">
      <c r="GZ1594" s="86" t="s">
        <v>88</v>
      </c>
    </row>
    <row r="1595" spans="208:208" ht="12.5" hidden="1">
      <c r="GZ1595" s="86" t="s">
        <v>89</v>
      </c>
    </row>
    <row r="1596" spans="208:208" ht="12.5" hidden="1">
      <c r="GZ1596" s="86" t="s">
        <v>90</v>
      </c>
    </row>
    <row r="1597" spans="208:208" ht="12.5" hidden="1">
      <c r="GZ1597" s="86" t="s">
        <v>91</v>
      </c>
    </row>
    <row r="1598" spans="208:208" ht="12.5" hidden="1">
      <c r="GZ1598" s="86" t="s">
        <v>92</v>
      </c>
    </row>
    <row r="1599" spans="208:208" ht="12.5" hidden="1">
      <c r="GZ1599" s="86" t="s">
        <v>93</v>
      </c>
    </row>
    <row r="1600" spans="208:208" ht="12.5" hidden="1">
      <c r="GZ1600" s="86" t="s">
        <v>94</v>
      </c>
    </row>
    <row r="1601" spans="208:208" ht="12.5" hidden="1">
      <c r="GZ1601" s="86" t="s">
        <v>95</v>
      </c>
    </row>
    <row r="1602" spans="208:208" ht="12.5" hidden="1">
      <c r="GZ1602" s="86" t="s">
        <v>96</v>
      </c>
    </row>
    <row r="1603" spans="208:208" ht="12.5" hidden="1">
      <c r="GZ1603" s="86" t="s">
        <v>97</v>
      </c>
    </row>
    <row r="1604" spans="208:208" ht="12.5" hidden="1">
      <c r="GZ1604" s="86" t="s">
        <v>98</v>
      </c>
    </row>
    <row r="1605" spans="208:208" ht="12.5" hidden="1">
      <c r="GZ1605" s="86" t="s">
        <v>99</v>
      </c>
    </row>
    <row r="1606" spans="208:208" ht="12.5" hidden="1">
      <c r="GZ1606" s="86" t="s">
        <v>100</v>
      </c>
    </row>
    <row r="1607" spans="208:208" ht="12.5" hidden="1">
      <c r="GZ1607" s="86" t="s">
        <v>101</v>
      </c>
    </row>
    <row r="1608" spans="208:208" ht="12.5" hidden="1">
      <c r="GZ1608" s="86" t="s">
        <v>1732</v>
      </c>
    </row>
    <row r="1609" spans="208:208" ht="12.5" hidden="1">
      <c r="GZ1609" s="86" t="s">
        <v>2755</v>
      </c>
    </row>
    <row r="1610" spans="208:208" ht="12.5" hidden="1">
      <c r="GZ1610" s="86" t="s">
        <v>102</v>
      </c>
    </row>
    <row r="1611" spans="208:208" ht="12.5" hidden="1">
      <c r="GZ1611" s="86" t="s">
        <v>422</v>
      </c>
    </row>
    <row r="1612" spans="208:208" ht="12.5" hidden="1">
      <c r="GZ1612" s="86" t="s">
        <v>2756</v>
      </c>
    </row>
    <row r="1613" spans="208:208" ht="12.5" hidden="1">
      <c r="GZ1613" s="86" t="s">
        <v>103</v>
      </c>
    </row>
    <row r="1614" spans="208:208" ht="12.5" hidden="1">
      <c r="GZ1614" s="86" t="s">
        <v>104</v>
      </c>
    </row>
    <row r="1615" spans="208:208" ht="12.5" hidden="1">
      <c r="GZ1615" s="86" t="s">
        <v>105</v>
      </c>
    </row>
    <row r="1616" spans="208:208" ht="12.5" hidden="1">
      <c r="GZ1616" s="86" t="s">
        <v>2757</v>
      </c>
    </row>
    <row r="1617" spans="208:208" ht="12.5" hidden="1">
      <c r="GZ1617" s="86" t="s">
        <v>106</v>
      </c>
    </row>
    <row r="1618" spans="208:208" ht="12.5" hidden="1">
      <c r="GZ1618" s="86" t="s">
        <v>2401</v>
      </c>
    </row>
    <row r="1619" spans="208:208" ht="12.5" hidden="1">
      <c r="GZ1619" s="86" t="s">
        <v>404</v>
      </c>
    </row>
    <row r="1620" spans="208:208" ht="12.5" hidden="1">
      <c r="GZ1620" s="86" t="s">
        <v>2758</v>
      </c>
    </row>
    <row r="1621" spans="208:208" ht="12.5" hidden="1">
      <c r="GZ1621" s="86" t="s">
        <v>405</v>
      </c>
    </row>
    <row r="1622" spans="208:208" ht="12.5" hidden="1">
      <c r="GZ1622" s="86" t="s">
        <v>406</v>
      </c>
    </row>
    <row r="1623" spans="208:208" ht="12.5" hidden="1">
      <c r="GZ1623" s="86" t="s">
        <v>407</v>
      </c>
    </row>
    <row r="1624" spans="208:208" ht="12.5" hidden="1">
      <c r="GZ1624" s="86" t="s">
        <v>408</v>
      </c>
    </row>
    <row r="1625" spans="208:208" ht="12.5" hidden="1">
      <c r="GZ1625" s="86" t="s">
        <v>1266</v>
      </c>
    </row>
    <row r="1626" spans="208:208" ht="12.5" hidden="1">
      <c r="GZ1626" s="86" t="s">
        <v>409</v>
      </c>
    </row>
    <row r="1627" spans="208:208" ht="12.5" hidden="1">
      <c r="GZ1627" s="86" t="s">
        <v>410</v>
      </c>
    </row>
    <row r="1628" spans="208:208" ht="12.5" hidden="1">
      <c r="GZ1628" s="86" t="s">
        <v>411</v>
      </c>
    </row>
    <row r="1629" spans="208:208" ht="12.5" hidden="1">
      <c r="GZ1629" s="86" t="s">
        <v>412</v>
      </c>
    </row>
    <row r="1630" spans="208:208" ht="12.5" hidden="1">
      <c r="GZ1630" s="86" t="s">
        <v>2759</v>
      </c>
    </row>
    <row r="1631" spans="208:208" ht="12.5" hidden="1">
      <c r="GZ1631" s="86" t="s">
        <v>413</v>
      </c>
    </row>
    <row r="1632" spans="208:208" ht="12.5" hidden="1">
      <c r="GZ1632" s="86" t="s">
        <v>414</v>
      </c>
    </row>
    <row r="1633" spans="208:208" ht="12.5" hidden="1">
      <c r="GZ1633" s="86" t="s">
        <v>415</v>
      </c>
    </row>
    <row r="1634" spans="208:208" ht="12.5" hidden="1">
      <c r="GZ1634" s="86" t="s">
        <v>416</v>
      </c>
    </row>
    <row r="1635" spans="208:208" ht="12.5" hidden="1">
      <c r="GZ1635" s="86" t="s">
        <v>417</v>
      </c>
    </row>
    <row r="1636" spans="208:208" ht="12.5" hidden="1">
      <c r="GZ1636" s="86" t="s">
        <v>418</v>
      </c>
    </row>
    <row r="1637" spans="208:208" ht="12.5" hidden="1">
      <c r="GZ1637" s="86" t="s">
        <v>419</v>
      </c>
    </row>
    <row r="1638" spans="208:208" ht="12.5" hidden="1">
      <c r="GZ1638" s="86" t="s">
        <v>420</v>
      </c>
    </row>
    <row r="1639" spans="208:208" ht="12.5" hidden="1">
      <c r="GZ1639" s="86" t="s">
        <v>421</v>
      </c>
    </row>
    <row r="1640" spans="208:208" ht="12.5" hidden="1">
      <c r="GZ1640" s="86" t="s">
        <v>2760</v>
      </c>
    </row>
    <row r="1641" spans="208:208" ht="12.5" hidden="1">
      <c r="GZ1641" s="86" t="s">
        <v>423</v>
      </c>
    </row>
    <row r="1642" spans="208:208" ht="12.5" hidden="1">
      <c r="GZ1642" s="86" t="s">
        <v>424</v>
      </c>
    </row>
    <row r="1643" spans="208:208" ht="12.5" hidden="1">
      <c r="GZ1643" s="86" t="s">
        <v>193</v>
      </c>
    </row>
    <row r="1644" spans="208:208" ht="12.5" hidden="1">
      <c r="GZ1644" s="86" t="s">
        <v>2761</v>
      </c>
    </row>
    <row r="1645" spans="208:208" ht="12.5" hidden="1">
      <c r="GZ1645" s="86" t="s">
        <v>194</v>
      </c>
    </row>
    <row r="1646" spans="208:208" ht="12.5" hidden="1">
      <c r="GZ1646" s="86" t="s">
        <v>195</v>
      </c>
    </row>
    <row r="1647" spans="208:208" ht="12.5" hidden="1">
      <c r="GZ1647" s="86" t="s">
        <v>2762</v>
      </c>
    </row>
    <row r="1648" spans="208:208" ht="12.5" hidden="1">
      <c r="GZ1648" s="86" t="s">
        <v>196</v>
      </c>
    </row>
    <row r="1649" spans="208:208" ht="12.5" hidden="1">
      <c r="GZ1649" s="86" t="s">
        <v>197</v>
      </c>
    </row>
    <row r="1650" spans="208:208" ht="12.5" hidden="1">
      <c r="GZ1650" s="86" t="s">
        <v>1733</v>
      </c>
    </row>
    <row r="1651" spans="208:208" ht="12.5" hidden="1">
      <c r="GZ1651" s="86" t="s">
        <v>198</v>
      </c>
    </row>
    <row r="1652" spans="208:208" ht="12.5" hidden="1">
      <c r="GZ1652" s="86" t="s">
        <v>2763</v>
      </c>
    </row>
    <row r="1653" spans="208:208" ht="12.5" hidden="1">
      <c r="GZ1653" s="86" t="s">
        <v>199</v>
      </c>
    </row>
    <row r="1654" spans="208:208" ht="12.5" hidden="1">
      <c r="GZ1654" s="86" t="s">
        <v>1267</v>
      </c>
    </row>
    <row r="1655" spans="208:208" ht="12.5" hidden="1">
      <c r="GZ1655" s="86" t="s">
        <v>1268</v>
      </c>
    </row>
    <row r="1656" spans="208:208" ht="12.5" hidden="1">
      <c r="GZ1656" s="86" t="s">
        <v>200</v>
      </c>
    </row>
    <row r="1657" spans="208:208" ht="12.5" hidden="1">
      <c r="GZ1657" s="86" t="s">
        <v>1817</v>
      </c>
    </row>
    <row r="1658" spans="208:208" ht="12.5" hidden="1">
      <c r="GZ1658" s="86" t="s">
        <v>1818</v>
      </c>
    </row>
    <row r="1659" spans="208:208" ht="12.5" hidden="1">
      <c r="GZ1659" s="86" t="s">
        <v>1819</v>
      </c>
    </row>
    <row r="1660" spans="208:208" ht="12.5" hidden="1">
      <c r="GZ1660" s="86" t="s">
        <v>1820</v>
      </c>
    </row>
    <row r="1661" spans="208:208" ht="12.5" hidden="1">
      <c r="GZ1661" s="86" t="s">
        <v>1269</v>
      </c>
    </row>
    <row r="1662" spans="208:208" ht="12.5" hidden="1">
      <c r="GZ1662" s="86" t="s">
        <v>1821</v>
      </c>
    </row>
    <row r="1663" spans="208:208" ht="12.5" hidden="1">
      <c r="GZ1663" s="86" t="s">
        <v>1822</v>
      </c>
    </row>
    <row r="1664" spans="208:208" ht="12.5" hidden="1">
      <c r="GZ1664" s="86" t="s">
        <v>1823</v>
      </c>
    </row>
    <row r="1665" spans="208:208" ht="12.5" hidden="1">
      <c r="GZ1665" s="86" t="s">
        <v>1824</v>
      </c>
    </row>
    <row r="1666" spans="208:208" ht="12.5" hidden="1">
      <c r="GZ1666" s="86" t="s">
        <v>1825</v>
      </c>
    </row>
    <row r="1667" spans="208:208" ht="12.5" hidden="1">
      <c r="GZ1667" s="86" t="s">
        <v>1826</v>
      </c>
    </row>
    <row r="1668" spans="208:208" ht="12.5" hidden="1">
      <c r="GZ1668" s="86" t="s">
        <v>1827</v>
      </c>
    </row>
    <row r="1669" spans="208:208" ht="12.5" hidden="1">
      <c r="GZ1669" s="86" t="s">
        <v>1828</v>
      </c>
    </row>
    <row r="1670" spans="208:208" ht="12.5" hidden="1">
      <c r="GZ1670" s="86" t="s">
        <v>1829</v>
      </c>
    </row>
    <row r="1671" spans="208:208" ht="12.5" hidden="1">
      <c r="GZ1671" s="86" t="s">
        <v>1830</v>
      </c>
    </row>
    <row r="1672" spans="208:208" ht="12.5" hidden="1">
      <c r="GZ1672" s="86" t="s">
        <v>1831</v>
      </c>
    </row>
    <row r="1673" spans="208:208" ht="12.5" hidden="1">
      <c r="GZ1673" s="86" t="s">
        <v>1832</v>
      </c>
    </row>
    <row r="1674" spans="208:208" ht="12.5" hidden="1">
      <c r="GZ1674" s="86" t="s">
        <v>2402</v>
      </c>
    </row>
    <row r="1675" spans="208:208" ht="12.5" hidden="1">
      <c r="GZ1675" s="86" t="s">
        <v>2764</v>
      </c>
    </row>
    <row r="1676" spans="208:208" ht="12.5" hidden="1">
      <c r="GZ1676" s="86" t="s">
        <v>1833</v>
      </c>
    </row>
    <row r="1677" spans="208:208" ht="12.5" hidden="1">
      <c r="GZ1677" s="86" t="s">
        <v>1834</v>
      </c>
    </row>
    <row r="1678" spans="208:208" ht="12.5" hidden="1">
      <c r="GZ1678" s="86" t="s">
        <v>1835</v>
      </c>
    </row>
    <row r="1679" spans="208:208" ht="12.5" hidden="1">
      <c r="GZ1679" s="86" t="s">
        <v>1836</v>
      </c>
    </row>
    <row r="1680" spans="208:208" ht="12.5" hidden="1">
      <c r="GZ1680" s="86" t="s">
        <v>1837</v>
      </c>
    </row>
    <row r="1681" spans="208:208" ht="12.5" hidden="1">
      <c r="GZ1681" s="86" t="s">
        <v>1838</v>
      </c>
    </row>
    <row r="1682" spans="208:208" ht="12.5" hidden="1">
      <c r="GZ1682" s="86" t="s">
        <v>1021</v>
      </c>
    </row>
    <row r="1683" spans="208:208" ht="12.5" hidden="1">
      <c r="GZ1683" s="86" t="s">
        <v>1270</v>
      </c>
    </row>
    <row r="1684" spans="208:208" ht="12.5" hidden="1">
      <c r="GZ1684" s="86" t="s">
        <v>1022</v>
      </c>
    </row>
    <row r="1685" spans="208:208" ht="12.5" hidden="1">
      <c r="GZ1685" s="86" t="s">
        <v>2403</v>
      </c>
    </row>
    <row r="1686" spans="208:208" ht="12.5" hidden="1">
      <c r="GZ1686" s="86" t="s">
        <v>2765</v>
      </c>
    </row>
    <row r="1687" spans="208:208" ht="12.5" hidden="1">
      <c r="GZ1687" s="86" t="s">
        <v>2766</v>
      </c>
    </row>
    <row r="1688" spans="208:208" ht="12.5" hidden="1">
      <c r="GZ1688" s="86" t="s">
        <v>2767</v>
      </c>
    </row>
    <row r="1689" spans="208:208" ht="12.5" hidden="1">
      <c r="GZ1689" s="86" t="s">
        <v>1023</v>
      </c>
    </row>
    <row r="1690" spans="208:208" ht="12.5" hidden="1">
      <c r="GZ1690" s="86" t="s">
        <v>1024</v>
      </c>
    </row>
    <row r="1691" spans="208:208" ht="12.5" hidden="1">
      <c r="GZ1691" s="86" t="s">
        <v>1271</v>
      </c>
    </row>
    <row r="1692" spans="208:208" ht="12.5" hidden="1">
      <c r="GZ1692" s="86" t="s">
        <v>1025</v>
      </c>
    </row>
    <row r="1693" spans="208:208" ht="12.5" hidden="1">
      <c r="GZ1693" s="86" t="s">
        <v>2404</v>
      </c>
    </row>
    <row r="1694" spans="208:208" ht="12.5" hidden="1">
      <c r="GZ1694" s="86" t="s">
        <v>2768</v>
      </c>
    </row>
    <row r="1695" spans="208:208" ht="12.5" hidden="1">
      <c r="GZ1695" s="86" t="s">
        <v>1026</v>
      </c>
    </row>
    <row r="1696" spans="208:208" ht="12.5" hidden="1">
      <c r="GZ1696" s="86" t="s">
        <v>1027</v>
      </c>
    </row>
    <row r="1697" spans="208:208" ht="12.5" hidden="1">
      <c r="GZ1697" s="86" t="s">
        <v>2769</v>
      </c>
    </row>
    <row r="1698" spans="208:208" ht="12.5" hidden="1">
      <c r="GZ1698" s="86" t="s">
        <v>1028</v>
      </c>
    </row>
    <row r="1699" spans="208:208" ht="12.5" hidden="1">
      <c r="GZ1699" s="86" t="s">
        <v>1029</v>
      </c>
    </row>
    <row r="1700" spans="208:208" ht="12.5" hidden="1">
      <c r="GZ1700" s="86" t="s">
        <v>1030</v>
      </c>
    </row>
    <row r="1701" spans="208:208" ht="12.5" hidden="1">
      <c r="GZ1701" s="86" t="s">
        <v>1031</v>
      </c>
    </row>
    <row r="1702" spans="208:208" ht="12.5" hidden="1">
      <c r="GZ1702" s="86" t="s">
        <v>1032</v>
      </c>
    </row>
    <row r="1703" spans="208:208" ht="12.5" hidden="1">
      <c r="GZ1703" s="86" t="s">
        <v>2770</v>
      </c>
    </row>
    <row r="1704" spans="208:208" ht="12.5" hidden="1">
      <c r="GZ1704" s="86" t="s">
        <v>1033</v>
      </c>
    </row>
    <row r="1705" spans="208:208" ht="12.5" hidden="1">
      <c r="GZ1705" s="86" t="s">
        <v>1034</v>
      </c>
    </row>
    <row r="1706" spans="208:208" ht="12.5" hidden="1">
      <c r="GZ1706" s="86" t="s">
        <v>1035</v>
      </c>
    </row>
    <row r="1707" spans="208:208" ht="12.5" hidden="1">
      <c r="GZ1707" s="86" t="s">
        <v>1036</v>
      </c>
    </row>
    <row r="1708" spans="208:208" ht="12.5" hidden="1">
      <c r="GZ1708" s="86" t="s">
        <v>1037</v>
      </c>
    </row>
    <row r="1709" spans="208:208" ht="12.5" hidden="1">
      <c r="GZ1709" s="86" t="s">
        <v>2771</v>
      </c>
    </row>
    <row r="1710" spans="208:208" ht="12.5" hidden="1">
      <c r="GZ1710" s="86" t="s">
        <v>1038</v>
      </c>
    </row>
    <row r="1711" spans="208:208" ht="12.5" hidden="1">
      <c r="GZ1711" s="86" t="s">
        <v>1039</v>
      </c>
    </row>
    <row r="1712" spans="208:208" ht="12.5" hidden="1">
      <c r="GZ1712" s="86" t="s">
        <v>2772</v>
      </c>
    </row>
    <row r="1713" spans="208:208" ht="12.5" hidden="1">
      <c r="GZ1713" s="86" t="s">
        <v>1040</v>
      </c>
    </row>
    <row r="1714" spans="208:208" ht="12.5" hidden="1">
      <c r="GZ1714" s="86" t="s">
        <v>1041</v>
      </c>
    </row>
    <row r="1715" spans="208:208" ht="12.5" hidden="1">
      <c r="GZ1715" s="86" t="s">
        <v>1042</v>
      </c>
    </row>
    <row r="1716" spans="208:208" ht="12.5" hidden="1">
      <c r="GZ1716" s="86" t="s">
        <v>1043</v>
      </c>
    </row>
    <row r="1717" spans="208:208" ht="12.5" hidden="1">
      <c r="GZ1717" s="86" t="s">
        <v>1044</v>
      </c>
    </row>
    <row r="1718" spans="208:208" ht="12.5" hidden="1">
      <c r="GZ1718" s="86" t="s">
        <v>2773</v>
      </c>
    </row>
    <row r="1719" spans="208:208" ht="12.5" hidden="1">
      <c r="GZ1719" s="86" t="s">
        <v>1734</v>
      </c>
    </row>
    <row r="1720" spans="208:208" ht="12.5" hidden="1">
      <c r="GZ1720" s="86" t="s">
        <v>1045</v>
      </c>
    </row>
    <row r="1721" spans="208:208" ht="12.5" hidden="1">
      <c r="GZ1721" s="86" t="s">
        <v>1046</v>
      </c>
    </row>
    <row r="1722" spans="208:208" ht="12.5" hidden="1">
      <c r="GZ1722" s="86" t="s">
        <v>1047</v>
      </c>
    </row>
    <row r="1723" spans="208:208" ht="12.5" hidden="1">
      <c r="GZ1723" s="86" t="s">
        <v>1048</v>
      </c>
    </row>
    <row r="1724" spans="208:208" ht="12.5" hidden="1">
      <c r="GZ1724" s="86" t="s">
        <v>1973</v>
      </c>
    </row>
    <row r="1725" spans="208:208" ht="12.5" hidden="1">
      <c r="GZ1725" s="86" t="s">
        <v>2774</v>
      </c>
    </row>
    <row r="1726" spans="208:208" ht="12.5" hidden="1">
      <c r="GZ1726" s="86" t="s">
        <v>2775</v>
      </c>
    </row>
    <row r="1727" spans="208:208" ht="12.5" hidden="1">
      <c r="GZ1727" s="86" t="s">
        <v>1563</v>
      </c>
    </row>
    <row r="1728" spans="208:208" ht="12.5" hidden="1">
      <c r="GZ1728" s="86" t="s">
        <v>2776</v>
      </c>
    </row>
    <row r="1729" spans="208:208" ht="12.5" hidden="1">
      <c r="GZ1729" s="86" t="s">
        <v>1564</v>
      </c>
    </row>
    <row r="1730" spans="208:208" ht="12.5" hidden="1">
      <c r="GZ1730" s="86" t="s">
        <v>1565</v>
      </c>
    </row>
    <row r="1731" spans="208:208" ht="12.5" hidden="1">
      <c r="GZ1731" s="86" t="s">
        <v>1566</v>
      </c>
    </row>
    <row r="1732" spans="208:208" ht="12.5" hidden="1">
      <c r="GZ1732" s="86" t="s">
        <v>1567</v>
      </c>
    </row>
    <row r="1733" spans="208:208" ht="12.5" hidden="1">
      <c r="GZ1733" s="86" t="s">
        <v>1568</v>
      </c>
    </row>
    <row r="1734" spans="208:208" ht="12.5" hidden="1">
      <c r="GZ1734" s="86" t="s">
        <v>1569</v>
      </c>
    </row>
    <row r="1735" spans="208:208" ht="12.5" hidden="1">
      <c r="GZ1735" s="86" t="s">
        <v>1570</v>
      </c>
    </row>
    <row r="1736" spans="208:208" ht="12.5" hidden="1">
      <c r="GZ1736" s="86" t="s">
        <v>1571</v>
      </c>
    </row>
    <row r="1737" spans="208:208" ht="12.5" hidden="1">
      <c r="GZ1737" s="86" t="s">
        <v>1572</v>
      </c>
    </row>
    <row r="1738" spans="208:208" ht="12.5" hidden="1">
      <c r="GZ1738" s="86" t="s">
        <v>1573</v>
      </c>
    </row>
    <row r="1739" spans="208:208" ht="12.5" hidden="1">
      <c r="GZ1739" s="86" t="s">
        <v>1574</v>
      </c>
    </row>
    <row r="1740" spans="208:208" ht="12.5" hidden="1">
      <c r="GZ1740" s="86" t="s">
        <v>1735</v>
      </c>
    </row>
    <row r="1741" spans="208:208" ht="12.5" hidden="1">
      <c r="GZ1741" s="86" t="s">
        <v>1575</v>
      </c>
    </row>
    <row r="1742" spans="208:208" ht="12.5" hidden="1">
      <c r="GZ1742" s="86" t="s">
        <v>1576</v>
      </c>
    </row>
    <row r="1743" spans="208:208" ht="12.5" hidden="1">
      <c r="GZ1743" s="86" t="s">
        <v>2192</v>
      </c>
    </row>
    <row r="1744" spans="208:208" ht="12.5" hidden="1">
      <c r="GZ1744" s="86" t="s">
        <v>2405</v>
      </c>
    </row>
    <row r="1745" spans="208:208" ht="12.5" hidden="1">
      <c r="GZ1745" s="86" t="s">
        <v>2406</v>
      </c>
    </row>
    <row r="1746" spans="208:208" ht="12.5" hidden="1">
      <c r="GZ1746" s="86" t="s">
        <v>2407</v>
      </c>
    </row>
    <row r="1747" spans="208:208" ht="12.5" hidden="1">
      <c r="GZ1747" s="86" t="s">
        <v>2777</v>
      </c>
    </row>
    <row r="1748" spans="208:208" ht="12.5" hidden="1">
      <c r="GZ1748" s="86" t="s">
        <v>2778</v>
      </c>
    </row>
    <row r="1749" spans="208:208" ht="12.5" hidden="1">
      <c r="GZ1749" s="86" t="s">
        <v>2779</v>
      </c>
    </row>
    <row r="1750" spans="208:208" ht="12.5" hidden="1">
      <c r="GZ1750" s="86" t="s">
        <v>2780</v>
      </c>
    </row>
    <row r="1751" spans="208:208" ht="12.5" hidden="1">
      <c r="GZ1751" s="86" t="s">
        <v>2781</v>
      </c>
    </row>
    <row r="1752" spans="208:208" ht="12.5" hidden="1">
      <c r="GZ1752" s="86" t="s">
        <v>2782</v>
      </c>
    </row>
    <row r="1753" spans="208:208" ht="12.5" hidden="1">
      <c r="GZ1753" s="86" t="s">
        <v>2783</v>
      </c>
    </row>
    <row r="1754" spans="208:208" ht="12.5" hidden="1">
      <c r="GZ1754" s="86" t="s">
        <v>1577</v>
      </c>
    </row>
    <row r="1755" spans="208:208" ht="12.5" hidden="1">
      <c r="GZ1755" s="86" t="s">
        <v>1578</v>
      </c>
    </row>
    <row r="1756" spans="208:208" ht="12.5" hidden="1">
      <c r="GZ1756" s="86" t="s">
        <v>1736</v>
      </c>
    </row>
    <row r="1757" spans="208:208" ht="12.5" hidden="1">
      <c r="GZ1757" s="86" t="s">
        <v>2784</v>
      </c>
    </row>
    <row r="1758" spans="208:208" ht="12.5" hidden="1">
      <c r="GZ1758" s="86" t="s">
        <v>1579</v>
      </c>
    </row>
    <row r="1759" spans="208:208" ht="12.5" hidden="1">
      <c r="GZ1759" s="86" t="s">
        <v>1580</v>
      </c>
    </row>
    <row r="1760" spans="208:208" ht="12.5" hidden="1">
      <c r="GZ1760" s="86" t="s">
        <v>2785</v>
      </c>
    </row>
    <row r="1761" spans="208:208" ht="12.5" hidden="1">
      <c r="GZ1761" s="86" t="s">
        <v>2786</v>
      </c>
    </row>
    <row r="1762" spans="208:208" ht="12.5" hidden="1">
      <c r="GZ1762" s="86" t="s">
        <v>1581</v>
      </c>
    </row>
    <row r="1763" spans="208:208" ht="12.5" hidden="1">
      <c r="GZ1763" s="86" t="s">
        <v>1582</v>
      </c>
    </row>
    <row r="1764" spans="208:208" ht="12.5" hidden="1">
      <c r="GZ1764" s="86" t="s">
        <v>2408</v>
      </c>
    </row>
    <row r="1765" spans="208:208" ht="12.5" hidden="1">
      <c r="GZ1765" s="86" t="s">
        <v>2787</v>
      </c>
    </row>
    <row r="1766" spans="208:208" ht="12.5" hidden="1">
      <c r="GZ1766" s="86" t="s">
        <v>2788</v>
      </c>
    </row>
    <row r="1767" spans="208:208" ht="12.5" hidden="1">
      <c r="GZ1767" s="86" t="s">
        <v>2789</v>
      </c>
    </row>
    <row r="1768" spans="208:208" ht="12.5" hidden="1">
      <c r="GZ1768" s="86" t="s">
        <v>2790</v>
      </c>
    </row>
    <row r="1769" spans="208:208" ht="12.5" hidden="1">
      <c r="GZ1769" s="86" t="s">
        <v>2791</v>
      </c>
    </row>
    <row r="1770" spans="208:208" ht="12.5" hidden="1">
      <c r="GZ1770" s="86" t="s">
        <v>2792</v>
      </c>
    </row>
    <row r="1771" spans="208:208" ht="12.5" hidden="1">
      <c r="GZ1771" s="86" t="s">
        <v>2793</v>
      </c>
    </row>
    <row r="1772" spans="208:208" ht="12.5" hidden="1">
      <c r="GZ1772" s="86" t="s">
        <v>2794</v>
      </c>
    </row>
    <row r="1773" spans="208:208" ht="12.5" hidden="1">
      <c r="GZ1773" s="86" t="s">
        <v>2795</v>
      </c>
    </row>
    <row r="1774" spans="208:208" ht="12.5" hidden="1">
      <c r="GZ1774" s="86" t="s">
        <v>2796</v>
      </c>
    </row>
    <row r="1775" spans="208:208" ht="12.5" hidden="1">
      <c r="GZ1775" s="86" t="s">
        <v>2797</v>
      </c>
    </row>
    <row r="1776" spans="208:208" ht="12.5" hidden="1">
      <c r="GZ1776" s="86" t="s">
        <v>2798</v>
      </c>
    </row>
    <row r="1777" spans="208:208" ht="12.5" hidden="1">
      <c r="GZ1777" s="86" t="s">
        <v>2799</v>
      </c>
    </row>
    <row r="1778" spans="208:208" ht="12.5" hidden="1">
      <c r="GZ1778" s="86" t="s">
        <v>2800</v>
      </c>
    </row>
    <row r="1779" spans="208:208" ht="12.5" hidden="1">
      <c r="GZ1779" s="86" t="s">
        <v>2801</v>
      </c>
    </row>
    <row r="1780" spans="208:208" ht="12.5" hidden="1">
      <c r="GZ1780" s="86" t="s">
        <v>2802</v>
      </c>
    </row>
    <row r="1781" spans="208:208" ht="12.5" hidden="1">
      <c r="GZ1781" s="86" t="s">
        <v>2803</v>
      </c>
    </row>
    <row r="1782" spans="208:208" ht="12.5" hidden="1">
      <c r="GZ1782" s="86" t="s">
        <v>975</v>
      </c>
    </row>
    <row r="1783" spans="208:208" ht="12.5" hidden="1">
      <c r="GZ1783" s="86" t="s">
        <v>976</v>
      </c>
    </row>
    <row r="1784" spans="208:208" ht="12.5" hidden="1">
      <c r="GZ1784" s="86" t="s">
        <v>977</v>
      </c>
    </row>
    <row r="1785" spans="208:208" ht="12.5" hidden="1">
      <c r="GZ1785" s="86" t="s">
        <v>978</v>
      </c>
    </row>
    <row r="1786" spans="208:208" ht="12.5" hidden="1">
      <c r="GZ1786" s="86" t="s">
        <v>979</v>
      </c>
    </row>
    <row r="1787" spans="208:208" ht="12.5" hidden="1">
      <c r="GZ1787" s="86" t="s">
        <v>980</v>
      </c>
    </row>
    <row r="1788" spans="208:208" ht="12.5" hidden="1">
      <c r="GZ1788" s="86" t="s">
        <v>2804</v>
      </c>
    </row>
    <row r="1789" spans="208:208" ht="12.5" hidden="1">
      <c r="GZ1789" s="86" t="s">
        <v>981</v>
      </c>
    </row>
    <row r="1790" spans="208:208" ht="12.5" hidden="1">
      <c r="GZ1790" s="86" t="s">
        <v>982</v>
      </c>
    </row>
    <row r="1791" spans="208:208" ht="12.5" hidden="1">
      <c r="GZ1791" s="86" t="s">
        <v>983</v>
      </c>
    </row>
    <row r="1792" spans="208:208" ht="12.5" hidden="1">
      <c r="GZ1792" s="86" t="s">
        <v>984</v>
      </c>
    </row>
    <row r="1793" spans="208:208" ht="12.5" hidden="1">
      <c r="GZ1793" s="86" t="s">
        <v>985</v>
      </c>
    </row>
    <row r="1794" spans="208:208" ht="12.5" hidden="1">
      <c r="GZ1794" s="86" t="s">
        <v>986</v>
      </c>
    </row>
    <row r="1795" spans="208:208" ht="12.5" hidden="1">
      <c r="GZ1795" s="86" t="s">
        <v>987</v>
      </c>
    </row>
    <row r="1796" spans="208:208" ht="12.5" hidden="1">
      <c r="GZ1796" s="86" t="s">
        <v>1272</v>
      </c>
    </row>
    <row r="1797" spans="208:208" ht="12.5" hidden="1">
      <c r="GZ1797" s="86" t="s">
        <v>988</v>
      </c>
    </row>
    <row r="1798" spans="208:208" ht="12.5" hidden="1">
      <c r="GZ1798" s="86" t="s">
        <v>989</v>
      </c>
    </row>
    <row r="1799" spans="208:208" ht="12.5" hidden="1">
      <c r="GZ1799" s="86" t="s">
        <v>990</v>
      </c>
    </row>
    <row r="1800" spans="208:208" ht="12.5" hidden="1">
      <c r="GZ1800" s="86" t="s">
        <v>2805</v>
      </c>
    </row>
    <row r="1801" spans="208:208" ht="12.5" hidden="1">
      <c r="GZ1801" s="86" t="s">
        <v>991</v>
      </c>
    </row>
    <row r="1802" spans="208:208" ht="12.5" hidden="1">
      <c r="GZ1802" s="86" t="s">
        <v>992</v>
      </c>
    </row>
    <row r="1803" spans="208:208" ht="12.5" hidden="1">
      <c r="GZ1803" s="86" t="s">
        <v>2806</v>
      </c>
    </row>
    <row r="1804" spans="208:208" ht="12.5" hidden="1">
      <c r="GZ1804" s="86" t="s">
        <v>1946</v>
      </c>
    </row>
    <row r="1805" spans="208:208" ht="12.5" hidden="1">
      <c r="GZ1805" s="86" t="s">
        <v>1947</v>
      </c>
    </row>
    <row r="1806" spans="208:208" ht="12.5" hidden="1">
      <c r="GZ1806" s="86" t="s">
        <v>1948</v>
      </c>
    </row>
    <row r="1807" spans="208:208" ht="12.5" hidden="1">
      <c r="GZ1807" s="86" t="s">
        <v>1949</v>
      </c>
    </row>
    <row r="1808" spans="208:208" ht="12.5" hidden="1">
      <c r="GZ1808" s="86" t="s">
        <v>1950</v>
      </c>
    </row>
    <row r="1809" spans="208:208" ht="12.5" hidden="1">
      <c r="GZ1809" s="86" t="s">
        <v>1951</v>
      </c>
    </row>
    <row r="1810" spans="208:208" ht="12.5" hidden="1">
      <c r="GZ1810" s="86" t="s">
        <v>1952</v>
      </c>
    </row>
    <row r="1811" spans="208:208" ht="12.5" hidden="1">
      <c r="GZ1811" s="86" t="s">
        <v>1953</v>
      </c>
    </row>
    <row r="1812" spans="208:208" ht="12.5" hidden="1">
      <c r="GZ1812" s="86" t="s">
        <v>1954</v>
      </c>
    </row>
    <row r="1813" spans="208:208" ht="12.5" hidden="1">
      <c r="GZ1813" s="86" t="s">
        <v>1955</v>
      </c>
    </row>
    <row r="1814" spans="208:208" ht="12.5" hidden="1">
      <c r="GZ1814" s="86" t="s">
        <v>2409</v>
      </c>
    </row>
    <row r="1815" spans="208:208" ht="12.5" hidden="1">
      <c r="GZ1815" s="86" t="s">
        <v>2807</v>
      </c>
    </row>
    <row r="1816" spans="208:208" ht="12.5" hidden="1">
      <c r="GZ1816" s="86" t="s">
        <v>1956</v>
      </c>
    </row>
    <row r="1817" spans="208:208" ht="12.5" hidden="1">
      <c r="GZ1817" s="86" t="s">
        <v>1957</v>
      </c>
    </row>
    <row r="1818" spans="208:208" ht="12.5" hidden="1">
      <c r="GZ1818" s="86" t="s">
        <v>1958</v>
      </c>
    </row>
    <row r="1819" spans="208:208" ht="12.5" hidden="1">
      <c r="GZ1819" s="86" t="s">
        <v>1901</v>
      </c>
    </row>
    <row r="1820" spans="208:208" ht="12.5" hidden="1">
      <c r="GZ1820" s="86" t="s">
        <v>452</v>
      </c>
    </row>
    <row r="1821" spans="208:208" ht="12.5" hidden="1">
      <c r="GZ1821" s="86" t="s">
        <v>453</v>
      </c>
    </row>
    <row r="1822" spans="208:208" ht="12.5" hidden="1">
      <c r="GZ1822" s="86" t="s">
        <v>2193</v>
      </c>
    </row>
    <row r="1823" spans="208:208" ht="12.5" hidden="1">
      <c r="GZ1823" s="86" t="s">
        <v>454</v>
      </c>
    </row>
    <row r="1824" spans="208:208" ht="12.5" hidden="1">
      <c r="GZ1824" s="86" t="s">
        <v>455</v>
      </c>
    </row>
    <row r="1825" spans="208:208" ht="12.5" hidden="1">
      <c r="GZ1825" s="86" t="s">
        <v>456</v>
      </c>
    </row>
    <row r="1826" spans="208:208" ht="12.5" hidden="1">
      <c r="GZ1826" s="86" t="s">
        <v>457</v>
      </c>
    </row>
    <row r="1827" spans="208:208" ht="12.5" hidden="1">
      <c r="GZ1827" s="86" t="s">
        <v>458</v>
      </c>
    </row>
    <row r="1828" spans="208:208" ht="12.5" hidden="1">
      <c r="GZ1828" s="86" t="s">
        <v>459</v>
      </c>
    </row>
    <row r="1829" spans="208:208" ht="12.5" hidden="1">
      <c r="GZ1829" s="86" t="s">
        <v>460</v>
      </c>
    </row>
    <row r="1830" spans="208:208" ht="12.5" hidden="1">
      <c r="GZ1830" s="86" t="s">
        <v>856</v>
      </c>
    </row>
    <row r="1831" spans="208:208" ht="12.5" hidden="1">
      <c r="GZ1831" s="86" t="s">
        <v>857</v>
      </c>
    </row>
    <row r="1832" spans="208:208" ht="12.5" hidden="1">
      <c r="GZ1832" s="86" t="s">
        <v>858</v>
      </c>
    </row>
    <row r="1833" spans="208:208" ht="12.5" hidden="1">
      <c r="GZ1833" s="86" t="s">
        <v>859</v>
      </c>
    </row>
    <row r="1834" spans="208:208" ht="12.5" hidden="1">
      <c r="GZ1834" s="86" t="s">
        <v>860</v>
      </c>
    </row>
    <row r="1835" spans="208:208" ht="12.5" hidden="1">
      <c r="GZ1835" s="86" t="s">
        <v>861</v>
      </c>
    </row>
    <row r="1836" spans="208:208" ht="12.5" hidden="1">
      <c r="GZ1836" s="86" t="s">
        <v>862</v>
      </c>
    </row>
    <row r="1837" spans="208:208" ht="12.5" hidden="1">
      <c r="GZ1837" s="86" t="s">
        <v>863</v>
      </c>
    </row>
    <row r="1838" spans="208:208" ht="12.5" hidden="1">
      <c r="GZ1838" s="86" t="s">
        <v>864</v>
      </c>
    </row>
    <row r="1839" spans="208:208" ht="12.5" hidden="1">
      <c r="GZ1839" s="86" t="s">
        <v>365</v>
      </c>
    </row>
    <row r="1840" spans="208:208" ht="12.5" hidden="1">
      <c r="GZ1840" s="86" t="s">
        <v>366</v>
      </c>
    </row>
    <row r="1841" spans="208:208" ht="12.5" hidden="1">
      <c r="GZ1841" s="86" t="s">
        <v>367</v>
      </c>
    </row>
    <row r="1842" spans="208:208" ht="12.5" hidden="1">
      <c r="GZ1842" s="86" t="s">
        <v>368</v>
      </c>
    </row>
    <row r="1843" spans="208:208" ht="12.5" hidden="1">
      <c r="GZ1843" s="86" t="s">
        <v>1737</v>
      </c>
    </row>
    <row r="1844" spans="208:208" ht="12.5" hidden="1">
      <c r="GZ1844" s="86" t="s">
        <v>2194</v>
      </c>
    </row>
    <row r="1845" spans="208:208" ht="12.5" hidden="1">
      <c r="GZ1845" s="86" t="s">
        <v>2410</v>
      </c>
    </row>
    <row r="1846" spans="208:208" ht="12.5" hidden="1">
      <c r="GZ1846" s="86" t="s">
        <v>2808</v>
      </c>
    </row>
    <row r="1847" spans="208:208" ht="12.5" hidden="1">
      <c r="GZ1847" s="86" t="s">
        <v>2411</v>
      </c>
    </row>
    <row r="1848" spans="208:208" ht="12.5" hidden="1">
      <c r="GZ1848" s="86" t="s">
        <v>1273</v>
      </c>
    </row>
    <row r="1849" spans="208:208" ht="12.5" hidden="1">
      <c r="GZ1849" s="86" t="s">
        <v>2809</v>
      </c>
    </row>
    <row r="1850" spans="208:208" ht="12.5" hidden="1">
      <c r="GZ1850" s="86" t="s">
        <v>2810</v>
      </c>
    </row>
    <row r="1851" spans="208:208" ht="12.5" hidden="1">
      <c r="GZ1851" s="86" t="s">
        <v>369</v>
      </c>
    </row>
    <row r="1852" spans="208:208" ht="12.5" hidden="1">
      <c r="GZ1852" s="86" t="s">
        <v>2811</v>
      </c>
    </row>
    <row r="1853" spans="208:208" ht="12.5" hidden="1">
      <c r="GZ1853" s="86" t="s">
        <v>2812</v>
      </c>
    </row>
    <row r="1854" spans="208:208" ht="12.5" hidden="1">
      <c r="GZ1854" s="86" t="s">
        <v>370</v>
      </c>
    </row>
    <row r="1855" spans="208:208" ht="12.5" hidden="1">
      <c r="GZ1855" s="86" t="s">
        <v>371</v>
      </c>
    </row>
    <row r="1856" spans="208:208" ht="12.5" hidden="1">
      <c r="GZ1856" s="86" t="s">
        <v>2412</v>
      </c>
    </row>
    <row r="1857" spans="208:208" ht="12.5" hidden="1">
      <c r="GZ1857" s="86" t="s">
        <v>372</v>
      </c>
    </row>
    <row r="1858" spans="208:208" ht="12.5" hidden="1">
      <c r="GZ1858" s="86" t="s">
        <v>2813</v>
      </c>
    </row>
    <row r="1859" spans="208:208" ht="12.5" hidden="1">
      <c r="GZ1859" s="86" t="s">
        <v>2814</v>
      </c>
    </row>
    <row r="1860" spans="208:208" ht="12.5" hidden="1">
      <c r="GZ1860" s="86" t="s">
        <v>2195</v>
      </c>
    </row>
    <row r="1861" spans="208:208" ht="12.5" hidden="1">
      <c r="GZ1861" s="86" t="s">
        <v>1274</v>
      </c>
    </row>
    <row r="1862" spans="208:208" ht="12.5" hidden="1">
      <c r="GZ1862" s="86" t="s">
        <v>373</v>
      </c>
    </row>
    <row r="1863" spans="208:208" ht="12.5" hidden="1">
      <c r="GZ1863" s="86" t="s">
        <v>374</v>
      </c>
    </row>
    <row r="1864" spans="208:208" ht="12.5" hidden="1">
      <c r="GZ1864" s="86" t="s">
        <v>375</v>
      </c>
    </row>
    <row r="1865" spans="208:208" ht="12.5" hidden="1">
      <c r="GZ1865" s="86" t="s">
        <v>376</v>
      </c>
    </row>
    <row r="1866" spans="208:208" ht="12.5" hidden="1">
      <c r="GZ1866" s="86" t="s">
        <v>377</v>
      </c>
    </row>
    <row r="1867" spans="208:208" ht="12.5" hidden="1">
      <c r="GZ1867" s="86" t="s">
        <v>378</v>
      </c>
    </row>
    <row r="1868" spans="208:208" ht="12.5" hidden="1">
      <c r="GZ1868" s="86" t="s">
        <v>379</v>
      </c>
    </row>
    <row r="1869" spans="208:208" ht="12.5" hidden="1">
      <c r="GZ1869" s="86" t="s">
        <v>380</v>
      </c>
    </row>
    <row r="1870" spans="208:208" ht="12.5" hidden="1">
      <c r="GZ1870" s="86" t="s">
        <v>381</v>
      </c>
    </row>
    <row r="1871" spans="208:208" ht="12.5" hidden="1">
      <c r="GZ1871" s="86" t="s">
        <v>382</v>
      </c>
    </row>
    <row r="1872" spans="208:208" ht="12.5" hidden="1">
      <c r="GZ1872" s="86" t="s">
        <v>383</v>
      </c>
    </row>
    <row r="1873" spans="208:208" ht="12.5" hidden="1">
      <c r="GZ1873" s="86" t="s">
        <v>384</v>
      </c>
    </row>
    <row r="1874" spans="208:208" ht="12.5" hidden="1">
      <c r="GZ1874" s="86" t="s">
        <v>385</v>
      </c>
    </row>
    <row r="1875" spans="208:208" ht="12.5" hidden="1">
      <c r="GZ1875" s="86" t="s">
        <v>2039</v>
      </c>
    </row>
    <row r="1876" spans="208:208" ht="12.5" hidden="1">
      <c r="GZ1876" s="86" t="s">
        <v>2040</v>
      </c>
    </row>
    <row r="1877" spans="208:208" ht="12.5" hidden="1">
      <c r="GZ1877" s="86" t="s">
        <v>2041</v>
      </c>
    </row>
    <row r="1878" spans="208:208" ht="12.5" hidden="1">
      <c r="GZ1878" s="86" t="s">
        <v>2042</v>
      </c>
    </row>
    <row r="1879" spans="208:208" ht="12.5" hidden="1">
      <c r="GZ1879" s="86" t="s">
        <v>1738</v>
      </c>
    </row>
    <row r="1880" spans="208:208" ht="12.5" hidden="1">
      <c r="GZ1880" s="86" t="s">
        <v>2043</v>
      </c>
    </row>
    <row r="1881" spans="208:208" ht="12.5" hidden="1">
      <c r="GZ1881" s="86" t="s">
        <v>1259</v>
      </c>
    </row>
    <row r="1882" spans="208:208" ht="12.5" hidden="1">
      <c r="GZ1882" s="86" t="s">
        <v>1739</v>
      </c>
    </row>
    <row r="1883" spans="208:208" ht="12.5" hidden="1">
      <c r="GZ1883" s="86" t="s">
        <v>1275</v>
      </c>
    </row>
    <row r="1884" spans="208:208" ht="12.5" hidden="1">
      <c r="GZ1884" s="86" t="s">
        <v>1276</v>
      </c>
    </row>
    <row r="1885" spans="208:208" ht="12.5" hidden="1">
      <c r="GZ1885" s="86" t="s">
        <v>1277</v>
      </c>
    </row>
    <row r="1886" spans="208:208" ht="12.5" hidden="1">
      <c r="GZ1886" s="86" t="s">
        <v>1278</v>
      </c>
    </row>
    <row r="1887" spans="208:208" ht="12.5" hidden="1">
      <c r="GZ1887" s="86" t="s">
        <v>1279</v>
      </c>
    </row>
    <row r="1888" spans="208:208" ht="12.5" hidden="1">
      <c r="GZ1888" s="86" t="s">
        <v>2413</v>
      </c>
    </row>
    <row r="1889" spans="208:208" ht="12.5" hidden="1">
      <c r="GZ1889" s="86" t="s">
        <v>2414</v>
      </c>
    </row>
    <row r="1890" spans="208:208" ht="12.5" hidden="1">
      <c r="GZ1890" s="86" t="s">
        <v>2415</v>
      </c>
    </row>
    <row r="1891" spans="208:208" ht="12.5" hidden="1">
      <c r="GZ1891" s="86" t="s">
        <v>2416</v>
      </c>
    </row>
    <row r="1892" spans="208:208" ht="12.5" hidden="1">
      <c r="GZ1892" s="86" t="s">
        <v>2417</v>
      </c>
    </row>
    <row r="1893" spans="208:208" ht="12.5" hidden="1">
      <c r="GZ1893" s="86" t="s">
        <v>2418</v>
      </c>
    </row>
    <row r="1894" spans="208:208" ht="12.5" hidden="1">
      <c r="GZ1894" s="86" t="s">
        <v>2815</v>
      </c>
    </row>
    <row r="1895" spans="208:208" ht="12.5" hidden="1">
      <c r="GZ1895" s="86" t="s">
        <v>2816</v>
      </c>
    </row>
    <row r="1896" spans="208:208" ht="12.5" hidden="1">
      <c r="GZ1896" s="86" t="s">
        <v>1260</v>
      </c>
    </row>
    <row r="1897" spans="208:208" ht="12.5" hidden="1">
      <c r="GZ1897" s="86" t="s">
        <v>1261</v>
      </c>
    </row>
    <row r="1898" spans="208:208" ht="12.5" hidden="1">
      <c r="GZ1898" s="86" t="s">
        <v>2419</v>
      </c>
    </row>
    <row r="1899" spans="208:208" ht="12.5" hidden="1">
      <c r="GZ1899" s="86" t="s">
        <v>2817</v>
      </c>
    </row>
    <row r="1900" spans="208:208" ht="12.5" hidden="1">
      <c r="GZ1900" s="86" t="s">
        <v>2420</v>
      </c>
    </row>
    <row r="1901" spans="208:208" ht="12.5" hidden="1">
      <c r="GZ1901" s="86" t="s">
        <v>2421</v>
      </c>
    </row>
    <row r="1902" spans="208:208" ht="12.5" hidden="1">
      <c r="GZ1902" s="86" t="s">
        <v>2422</v>
      </c>
    </row>
    <row r="1903" spans="208:208" ht="12.5" hidden="1">
      <c r="GZ1903" s="86" t="s">
        <v>2423</v>
      </c>
    </row>
    <row r="1904" spans="208:208" ht="12.5" hidden="1">
      <c r="GZ1904" s="86" t="s">
        <v>2424</v>
      </c>
    </row>
    <row r="1905" spans="208:208" ht="12.5" hidden="1">
      <c r="GZ1905" s="86" t="s">
        <v>2425</v>
      </c>
    </row>
    <row r="1906" spans="208:208" ht="12.5" hidden="1">
      <c r="GZ1906" s="86" t="s">
        <v>2818</v>
      </c>
    </row>
    <row r="1907" spans="208:208" ht="12.5" hidden="1">
      <c r="GZ1907" s="86" t="s">
        <v>2819</v>
      </c>
    </row>
    <row r="1908" spans="208:208" ht="12.5" hidden="1">
      <c r="GZ1908" s="86" t="s">
        <v>2820</v>
      </c>
    </row>
    <row r="1909" spans="208:208" ht="12.5" hidden="1">
      <c r="GZ1909" s="86" t="s">
        <v>2821</v>
      </c>
    </row>
    <row r="1910" spans="208:208" ht="12.5" hidden="1">
      <c r="GZ1910" s="86" t="s">
        <v>2426</v>
      </c>
    </row>
    <row r="1911" spans="208:208" ht="12.5" hidden="1">
      <c r="GZ1911" s="86" t="s">
        <v>2427</v>
      </c>
    </row>
    <row r="1912" spans="208:208" ht="12.5" hidden="1">
      <c r="GZ1912" s="86" t="s">
        <v>2428</v>
      </c>
    </row>
    <row r="1913" spans="208:208" ht="12.5" hidden="1">
      <c r="GZ1913" s="86" t="s">
        <v>1262</v>
      </c>
    </row>
    <row r="1914" spans="208:208" ht="12.5" hidden="1">
      <c r="GZ1914" s="86" t="s">
        <v>1263</v>
      </c>
    </row>
    <row r="1915" spans="208:208" ht="12.5" hidden="1">
      <c r="GZ1915" s="86" t="s">
        <v>1264</v>
      </c>
    </row>
    <row r="1916" spans="208:208" ht="12.5" hidden="1">
      <c r="GZ1916" s="86" t="s">
        <v>2822</v>
      </c>
    </row>
    <row r="1917" spans="208:208" ht="12.5" hidden="1">
      <c r="GZ1917" s="86" t="s">
        <v>2823</v>
      </c>
    </row>
    <row r="1918" spans="208:208" ht="12.5" hidden="1">
      <c r="GZ1918" s="86" t="s">
        <v>2824</v>
      </c>
    </row>
    <row r="1919" spans="208:208" ht="12.5" hidden="1">
      <c r="GZ1919" s="86" t="s">
        <v>969</v>
      </c>
    </row>
    <row r="1920" spans="208:208" ht="12.5" hidden="1">
      <c r="GZ1920" s="86" t="s">
        <v>970</v>
      </c>
    </row>
    <row r="1921" spans="208:208" ht="12.5" hidden="1">
      <c r="GZ1921" s="86" t="s">
        <v>971</v>
      </c>
    </row>
    <row r="1922" spans="208:208" ht="12.5" hidden="1">
      <c r="GZ1922" s="86" t="s">
        <v>972</v>
      </c>
    </row>
    <row r="1923" spans="208:208" ht="12.5" hidden="1">
      <c r="GZ1923" s="86" t="s">
        <v>973</v>
      </c>
    </row>
    <row r="1924" spans="208:208" ht="12.5" hidden="1">
      <c r="GZ1924" s="86" t="s">
        <v>273</v>
      </c>
    </row>
    <row r="1925" spans="208:208" ht="12.5" hidden="1">
      <c r="GZ1925" s="86" t="s">
        <v>2825</v>
      </c>
    </row>
    <row r="1926" spans="208:208" ht="12.5" hidden="1">
      <c r="GZ1926" s="86" t="s">
        <v>1280</v>
      </c>
    </row>
    <row r="1927" spans="208:208" ht="12.5" hidden="1">
      <c r="GZ1927" s="86" t="s">
        <v>2826</v>
      </c>
    </row>
    <row r="1928" spans="208:208" ht="12.5" hidden="1">
      <c r="GZ1928" s="86" t="s">
        <v>1281</v>
      </c>
    </row>
    <row r="1929" spans="208:208" ht="12.5" hidden="1">
      <c r="GZ1929" s="86" t="s">
        <v>1282</v>
      </c>
    </row>
    <row r="1930" spans="208:208" ht="12.5" hidden="1">
      <c r="GZ1930" s="86" t="s">
        <v>887</v>
      </c>
    </row>
    <row r="1931" spans="208:208" ht="12.5" hidden="1">
      <c r="GZ1931" s="86" t="s">
        <v>274</v>
      </c>
    </row>
    <row r="1932" spans="208:208" ht="12.5" hidden="1">
      <c r="GZ1932" s="86" t="s">
        <v>1808</v>
      </c>
    </row>
    <row r="1933" spans="208:208" ht="12.5" hidden="1">
      <c r="GZ1933" s="86" t="s">
        <v>275</v>
      </c>
    </row>
    <row r="1934" spans="208:208" ht="12.5" hidden="1">
      <c r="GZ1934" s="86" t="s">
        <v>1809</v>
      </c>
    </row>
    <row r="1935" spans="208:208" ht="12.5" hidden="1">
      <c r="GZ1935" s="86" t="s">
        <v>1810</v>
      </c>
    </row>
    <row r="1936" spans="208:208" ht="12.5" hidden="1">
      <c r="GZ1936" s="86" t="s">
        <v>1811</v>
      </c>
    </row>
    <row r="1937" spans="208:208" ht="12.5" hidden="1">
      <c r="GZ1937" s="86" t="s">
        <v>1812</v>
      </c>
    </row>
    <row r="1938" spans="208:208" ht="12.5" hidden="1">
      <c r="GZ1938" s="86" t="s">
        <v>1813</v>
      </c>
    </row>
    <row r="1939" spans="208:208" ht="12.5" hidden="1">
      <c r="GZ1939" s="86" t="s">
        <v>2827</v>
      </c>
    </row>
    <row r="1940" spans="208:208" ht="12.5" hidden="1">
      <c r="GZ1940" s="86" t="s">
        <v>1814</v>
      </c>
    </row>
    <row r="1941" spans="208:208" ht="12.5" hidden="1">
      <c r="GZ1941" s="86" t="s">
        <v>1815</v>
      </c>
    </row>
    <row r="1942" spans="208:208" ht="12.5" hidden="1">
      <c r="GZ1942" s="86" t="s">
        <v>150</v>
      </c>
    </row>
    <row r="1943" spans="208:208" ht="12.5" hidden="1">
      <c r="GZ1943" s="86" t="s">
        <v>2430</v>
      </c>
    </row>
    <row r="1944" spans="208:208" ht="12.5" hidden="1">
      <c r="GZ1944" s="86" t="s">
        <v>151</v>
      </c>
    </row>
    <row r="1945" spans="208:208" ht="12.5" hidden="1">
      <c r="GZ1945" s="86" t="s">
        <v>152</v>
      </c>
    </row>
    <row r="1946" spans="208:208" ht="12.5" hidden="1">
      <c r="GZ1946" s="86" t="s">
        <v>153</v>
      </c>
    </row>
    <row r="1947" spans="208:208" ht="12.5" hidden="1">
      <c r="GZ1947" s="86" t="s">
        <v>27</v>
      </c>
    </row>
    <row r="1948" spans="208:208" ht="12.5" hidden="1">
      <c r="GZ1948" s="86" t="s">
        <v>154</v>
      </c>
    </row>
    <row r="1949" spans="208:208" ht="12.5" hidden="1">
      <c r="GZ1949" s="86" t="s">
        <v>1740</v>
      </c>
    </row>
    <row r="1950" spans="208:208" ht="12.5" hidden="1">
      <c r="GZ1950" s="86" t="s">
        <v>155</v>
      </c>
    </row>
    <row r="1951" spans="208:208" ht="12.5" hidden="1">
      <c r="GZ1951" s="86" t="s">
        <v>156</v>
      </c>
    </row>
    <row r="1952" spans="208:208" ht="12.5" hidden="1">
      <c r="GZ1952" s="86" t="s">
        <v>276</v>
      </c>
    </row>
    <row r="1953" spans="208:208" ht="12.5" hidden="1">
      <c r="GZ1953" s="86" t="s">
        <v>157</v>
      </c>
    </row>
    <row r="1954" spans="208:208" ht="12.5" hidden="1">
      <c r="GZ1954" s="86" t="s">
        <v>158</v>
      </c>
    </row>
    <row r="1955" spans="208:208" ht="12.5" hidden="1">
      <c r="GZ1955" s="86" t="s">
        <v>159</v>
      </c>
    </row>
    <row r="1956" spans="208:208" ht="12.5" hidden="1">
      <c r="GZ1956" s="86" t="s">
        <v>160</v>
      </c>
    </row>
    <row r="1957" spans="208:208" ht="12.5" hidden="1">
      <c r="GZ1957" s="86" t="s">
        <v>2828</v>
      </c>
    </row>
    <row r="1958" spans="208:208" ht="12.5" hidden="1">
      <c r="GZ1958" s="86" t="s">
        <v>161</v>
      </c>
    </row>
    <row r="1959" spans="208:208" ht="12.5" hidden="1">
      <c r="GZ1959" s="86" t="s">
        <v>162</v>
      </c>
    </row>
    <row r="1960" spans="208:208" ht="12.5" hidden="1">
      <c r="GZ1960" s="86" t="s">
        <v>163</v>
      </c>
    </row>
    <row r="1961" spans="208:208" ht="12.5" hidden="1">
      <c r="GZ1961" s="86" t="s">
        <v>277</v>
      </c>
    </row>
    <row r="1962" spans="208:208" ht="12.5" hidden="1">
      <c r="GZ1962" s="86" t="s">
        <v>2829</v>
      </c>
    </row>
    <row r="1963" spans="208:208" ht="12.5" hidden="1">
      <c r="GZ1963" s="86" t="s">
        <v>164</v>
      </c>
    </row>
    <row r="1964" spans="208:208" ht="12.5" hidden="1">
      <c r="GZ1964" s="86" t="s">
        <v>165</v>
      </c>
    </row>
    <row r="1965" spans="208:208" ht="12.5" hidden="1">
      <c r="GZ1965" s="86" t="s">
        <v>166</v>
      </c>
    </row>
    <row r="1966" spans="208:208" ht="12.5" hidden="1">
      <c r="GZ1966" s="86" t="s">
        <v>167</v>
      </c>
    </row>
    <row r="1967" spans="208:208" ht="12.5" hidden="1">
      <c r="GZ1967" s="86" t="s">
        <v>168</v>
      </c>
    </row>
    <row r="1968" spans="208:208" ht="12.5" hidden="1">
      <c r="GZ1968" s="86" t="s">
        <v>169</v>
      </c>
    </row>
    <row r="1969" spans="208:208" ht="12.5" hidden="1">
      <c r="GZ1969" s="86" t="s">
        <v>170</v>
      </c>
    </row>
    <row r="1970" spans="208:208" ht="12.5" hidden="1">
      <c r="GZ1970" s="86" t="s">
        <v>171</v>
      </c>
    </row>
    <row r="1971" spans="208:208" ht="12.5" hidden="1">
      <c r="GZ1971" s="86" t="s">
        <v>172</v>
      </c>
    </row>
    <row r="1972" spans="208:208" ht="12.5" hidden="1">
      <c r="GZ1972" s="86" t="s">
        <v>173</v>
      </c>
    </row>
    <row r="1973" spans="208:208" ht="12.5" hidden="1">
      <c r="GZ1973" s="86" t="s">
        <v>2197</v>
      </c>
    </row>
    <row r="1974" spans="208:208" ht="12.5" hidden="1">
      <c r="GZ1974" s="86" t="s">
        <v>2431</v>
      </c>
    </row>
    <row r="1975" spans="208:208" ht="12.5" hidden="1">
      <c r="GZ1975" s="86" t="s">
        <v>174</v>
      </c>
    </row>
    <row r="1976" spans="208:208" ht="12.5" hidden="1">
      <c r="GZ1976" s="86" t="s">
        <v>175</v>
      </c>
    </row>
    <row r="1977" spans="208:208" ht="12.5" hidden="1">
      <c r="GZ1977" s="86" t="s">
        <v>2830</v>
      </c>
    </row>
    <row r="1978" spans="208:208" ht="12.5" hidden="1">
      <c r="GZ1978" s="86" t="s">
        <v>176</v>
      </c>
    </row>
    <row r="1979" spans="208:208" ht="12.5" hidden="1">
      <c r="GZ1979" s="86" t="s">
        <v>177</v>
      </c>
    </row>
    <row r="1980" spans="208:208" ht="12.5" hidden="1">
      <c r="GZ1980" s="86" t="s">
        <v>1741</v>
      </c>
    </row>
    <row r="1981" spans="208:208" ht="12.5" hidden="1">
      <c r="GZ1981" s="86" t="s">
        <v>933</v>
      </c>
    </row>
    <row r="1982" spans="208:208" ht="12.5" hidden="1">
      <c r="GZ1982" s="86" t="s">
        <v>2831</v>
      </c>
    </row>
    <row r="1983" spans="208:208" ht="12.5" hidden="1">
      <c r="GZ1983" s="86" t="s">
        <v>934</v>
      </c>
    </row>
    <row r="1984" spans="208:208" ht="12.5" hidden="1">
      <c r="GZ1984" s="86" t="s">
        <v>935</v>
      </c>
    </row>
    <row r="1985" spans="208:208" ht="12.5" hidden="1">
      <c r="GZ1985" s="86" t="s">
        <v>936</v>
      </c>
    </row>
    <row r="1986" spans="208:208" ht="12.5" hidden="1">
      <c r="GZ1986" s="86" t="s">
        <v>937</v>
      </c>
    </row>
    <row r="1987" spans="208:208" ht="12.5" hidden="1">
      <c r="GZ1987" s="86" t="s">
        <v>938</v>
      </c>
    </row>
    <row r="1988" spans="208:208" ht="12.5" hidden="1">
      <c r="GZ1988" s="86" t="s">
        <v>939</v>
      </c>
    </row>
    <row r="1989" spans="208:208" ht="12.5" hidden="1">
      <c r="GZ1989" s="86" t="s">
        <v>940</v>
      </c>
    </row>
    <row r="1990" spans="208:208" ht="12.5" hidden="1">
      <c r="GZ1990" s="86" t="s">
        <v>941</v>
      </c>
    </row>
    <row r="1991" spans="208:208" ht="12.5" hidden="1">
      <c r="GZ1991" s="86" t="s">
        <v>942</v>
      </c>
    </row>
    <row r="1992" spans="208:208" ht="12.5" hidden="1">
      <c r="GZ1992" s="86" t="s">
        <v>943</v>
      </c>
    </row>
    <row r="1993" spans="208:208" ht="12.5" hidden="1">
      <c r="GZ1993" s="86" t="s">
        <v>944</v>
      </c>
    </row>
    <row r="1994" spans="208:208" ht="12.5" hidden="1">
      <c r="GZ1994" s="86" t="s">
        <v>945</v>
      </c>
    </row>
    <row r="1995" spans="208:208" ht="12.5" hidden="1">
      <c r="GZ1995" s="86" t="s">
        <v>946</v>
      </c>
    </row>
    <row r="1996" spans="208:208" ht="12.5" hidden="1">
      <c r="GZ1996" s="86" t="s">
        <v>2832</v>
      </c>
    </row>
    <row r="1997" spans="208:208" ht="12.5" hidden="1">
      <c r="GZ1997" s="86" t="s">
        <v>947</v>
      </c>
    </row>
    <row r="1998" spans="208:208" ht="12.5" hidden="1">
      <c r="GZ1998" s="86" t="s">
        <v>948</v>
      </c>
    </row>
    <row r="1999" spans="208:208" ht="12.5" hidden="1">
      <c r="GZ1999" s="86" t="s">
        <v>949</v>
      </c>
    </row>
    <row r="2000" spans="208:208" ht="12.5" hidden="1">
      <c r="GZ2000" s="86" t="s">
        <v>950</v>
      </c>
    </row>
    <row r="2001" spans="208:208" ht="12.5" hidden="1">
      <c r="GZ2001" s="86" t="s">
        <v>951</v>
      </c>
    </row>
    <row r="2002" spans="208:208" ht="12.5" hidden="1">
      <c r="GZ2002" s="86" t="s">
        <v>952</v>
      </c>
    </row>
    <row r="2003" spans="208:208" ht="12.5" hidden="1">
      <c r="GZ2003" s="86" t="s">
        <v>953</v>
      </c>
    </row>
    <row r="2004" spans="208:208" ht="12.5" hidden="1">
      <c r="GZ2004" s="86" t="s">
        <v>954</v>
      </c>
    </row>
    <row r="2005" spans="208:208" ht="12.5" hidden="1">
      <c r="GZ2005" s="86" t="s">
        <v>955</v>
      </c>
    </row>
    <row r="2006" spans="208:208" ht="12.5" hidden="1">
      <c r="GZ2006" s="86" t="s">
        <v>956</v>
      </c>
    </row>
    <row r="2007" spans="208:208" ht="12.5" hidden="1">
      <c r="GZ2007" s="86" t="s">
        <v>957</v>
      </c>
    </row>
    <row r="2008" spans="208:208" ht="12.5" hidden="1">
      <c r="GZ2008" s="86" t="s">
        <v>958</v>
      </c>
    </row>
    <row r="2009" spans="208:208" ht="12.5" hidden="1">
      <c r="GZ2009" s="86" t="s">
        <v>959</v>
      </c>
    </row>
    <row r="2010" spans="208:208" ht="12.5" hidden="1">
      <c r="GZ2010" s="86" t="s">
        <v>270</v>
      </c>
    </row>
    <row r="2011" spans="208:208" ht="12.5" hidden="1">
      <c r="GZ2011" s="86" t="s">
        <v>271</v>
      </c>
    </row>
    <row r="2012" spans="208:208" ht="12.5" hidden="1">
      <c r="GZ2012" s="86" t="s">
        <v>960</v>
      </c>
    </row>
    <row r="2013" spans="208:208" ht="12.5" hidden="1">
      <c r="GZ2013" s="86" t="s">
        <v>272</v>
      </c>
    </row>
    <row r="2014" spans="208:208" ht="12.5" hidden="1">
      <c r="GZ2014" s="86" t="s">
        <v>2196</v>
      </c>
    </row>
    <row r="2015" spans="208:208" ht="12.5" hidden="1">
      <c r="GZ2015" s="86" t="s">
        <v>2429</v>
      </c>
    </row>
    <row r="2016" spans="208:208" ht="12.5" hidden="1">
      <c r="GZ2016" s="86" t="s">
        <v>2833</v>
      </c>
    </row>
    <row r="2017" spans="208:208" ht="12.5" hidden="1">
      <c r="GZ2017" s="86" t="s">
        <v>2834</v>
      </c>
    </row>
    <row r="2018" spans="208:208" ht="12.5" hidden="1">
      <c r="GZ2018" s="86" t="s">
        <v>2835</v>
      </c>
    </row>
    <row r="2019" spans="208:208" ht="12.5" hidden="1">
      <c r="GZ2019" s="86" t="s">
        <v>961</v>
      </c>
    </row>
    <row r="2020" spans="208:208" ht="12.5" hidden="1">
      <c r="GZ2020" s="86" t="s">
        <v>962</v>
      </c>
    </row>
    <row r="2021" spans="208:208" ht="12.5" hidden="1">
      <c r="GZ2021" s="86" t="s">
        <v>963</v>
      </c>
    </row>
    <row r="2022" spans="208:208" ht="12.5" hidden="1">
      <c r="GZ2022" s="86" t="s">
        <v>964</v>
      </c>
    </row>
    <row r="2023" spans="208:208" ht="12.5" hidden="1">
      <c r="GZ2023" s="86" t="s">
        <v>965</v>
      </c>
    </row>
    <row r="2024" spans="208:208" ht="12.5" hidden="1">
      <c r="GZ2024" s="86" t="s">
        <v>966</v>
      </c>
    </row>
    <row r="2025" spans="208:208" ht="12.5" hidden="1">
      <c r="GZ2025" s="86" t="s">
        <v>2836</v>
      </c>
    </row>
    <row r="2026" spans="208:208" ht="12.5" hidden="1">
      <c r="GZ2026" s="86" t="s">
        <v>967</v>
      </c>
    </row>
    <row r="2027" spans="208:208" ht="12.5" hidden="1">
      <c r="GZ2027" s="86" t="s">
        <v>2837</v>
      </c>
    </row>
    <row r="2028" spans="208:208" ht="12.5" hidden="1">
      <c r="GZ2028" s="86" t="s">
        <v>2838</v>
      </c>
    </row>
    <row r="2029" spans="208:208" ht="12.5" hidden="1">
      <c r="GZ2029" s="86" t="s">
        <v>2839</v>
      </c>
    </row>
    <row r="2030" spans="208:208" ht="12.5" hidden="1">
      <c r="GZ2030" s="86" t="s">
        <v>2840</v>
      </c>
    </row>
    <row r="2031" spans="208:208" ht="12.5" hidden="1">
      <c r="GZ2031" s="86" t="s">
        <v>968</v>
      </c>
    </row>
    <row r="2032" spans="208:208" ht="12.5" hidden="1">
      <c r="GZ2032" s="86" t="s">
        <v>1787</v>
      </c>
    </row>
    <row r="2033" spans="208:208" ht="12.5" hidden="1">
      <c r="GZ2033" s="86" t="s">
        <v>1788</v>
      </c>
    </row>
    <row r="2034" spans="208:208" ht="12.5" hidden="1">
      <c r="GZ2034" s="86" t="s">
        <v>1789</v>
      </c>
    </row>
    <row r="2035" spans="208:208" ht="12.5" hidden="1">
      <c r="GZ2035" s="86" t="s">
        <v>1790</v>
      </c>
    </row>
    <row r="2036" spans="208:208" ht="12.5" hidden="1">
      <c r="GZ2036" s="86" t="s">
        <v>1791</v>
      </c>
    </row>
    <row r="2037" spans="208:208" ht="12.5" hidden="1">
      <c r="GZ2037" s="86" t="s">
        <v>1792</v>
      </c>
    </row>
    <row r="2038" spans="208:208" ht="12.5" hidden="1">
      <c r="GZ2038" s="86" t="s">
        <v>1793</v>
      </c>
    </row>
    <row r="2039" spans="208:208" ht="12.5" hidden="1">
      <c r="GZ2039" s="86" t="s">
        <v>283</v>
      </c>
    </row>
    <row r="2040" spans="208:208" ht="12.5" hidden="1">
      <c r="GZ2040" s="86" t="s">
        <v>1794</v>
      </c>
    </row>
    <row r="2041" spans="208:208" ht="12.5" hidden="1">
      <c r="GZ2041" s="86" t="s">
        <v>566</v>
      </c>
    </row>
    <row r="2042" spans="208:208" ht="12.5" hidden="1">
      <c r="GZ2042" s="86" t="s">
        <v>567</v>
      </c>
    </row>
    <row r="2043" spans="208:208" ht="12.5" hidden="1">
      <c r="GZ2043" s="86" t="s">
        <v>568</v>
      </c>
    </row>
    <row r="2044" spans="208:208" ht="12.5" hidden="1">
      <c r="GZ2044" s="86" t="s">
        <v>2201</v>
      </c>
    </row>
    <row r="2045" spans="208:208" ht="12.5" hidden="1">
      <c r="GZ2045" s="86" t="s">
        <v>569</v>
      </c>
    </row>
    <row r="2046" spans="208:208" ht="12.5" hidden="1">
      <c r="GZ2046" s="86" t="s">
        <v>570</v>
      </c>
    </row>
    <row r="2047" spans="208:208" ht="12.5" hidden="1">
      <c r="GZ2047" s="86" t="s">
        <v>284</v>
      </c>
    </row>
    <row r="2048" spans="208:208" ht="12.5" hidden="1">
      <c r="GZ2048" s="86" t="s">
        <v>571</v>
      </c>
    </row>
    <row r="2049" spans="208:208" ht="12.5" hidden="1">
      <c r="GZ2049" s="86" t="s">
        <v>572</v>
      </c>
    </row>
    <row r="2050" spans="208:208" ht="12.5" hidden="1">
      <c r="GZ2050" s="86" t="s">
        <v>596</v>
      </c>
    </row>
    <row r="2051" spans="208:208" ht="12.5" hidden="1">
      <c r="GZ2051" s="86" t="s">
        <v>597</v>
      </c>
    </row>
    <row r="2052" spans="208:208" ht="12.5" hidden="1">
      <c r="GZ2052" s="86" t="s">
        <v>2841</v>
      </c>
    </row>
    <row r="2053" spans="208:208" ht="12.5" hidden="1">
      <c r="GZ2053" s="86" t="s">
        <v>285</v>
      </c>
    </row>
    <row r="2054" spans="208:208" ht="12.5" hidden="1">
      <c r="GZ2054" s="86" t="s">
        <v>573</v>
      </c>
    </row>
    <row r="2055" spans="208:208" ht="12.5" hidden="1">
      <c r="GZ2055" s="86" t="s">
        <v>574</v>
      </c>
    </row>
    <row r="2056" spans="208:208" ht="12.5" hidden="1">
      <c r="GZ2056" s="86" t="s">
        <v>575</v>
      </c>
    </row>
    <row r="2057" spans="208:208" ht="12.5" hidden="1">
      <c r="GZ2057" s="86" t="s">
        <v>576</v>
      </c>
    </row>
    <row r="2058" spans="208:208" ht="12.5" hidden="1">
      <c r="GZ2058" s="86" t="s">
        <v>577</v>
      </c>
    </row>
    <row r="2059" spans="208:208" ht="12.5" hidden="1">
      <c r="GZ2059" s="86" t="s">
        <v>578</v>
      </c>
    </row>
    <row r="2060" spans="208:208" ht="12.5" hidden="1">
      <c r="GZ2060" s="86" t="s">
        <v>579</v>
      </c>
    </row>
    <row r="2061" spans="208:208" ht="12.5" hidden="1">
      <c r="GZ2061" s="86" t="s">
        <v>2842</v>
      </c>
    </row>
    <row r="2062" spans="208:208" ht="12.5" hidden="1">
      <c r="GZ2062" s="86" t="s">
        <v>580</v>
      </c>
    </row>
    <row r="2063" spans="208:208" ht="12.5" hidden="1">
      <c r="GZ2063" s="86" t="s">
        <v>581</v>
      </c>
    </row>
    <row r="2064" spans="208:208" ht="12.5" hidden="1">
      <c r="GZ2064" s="86" t="s">
        <v>582</v>
      </c>
    </row>
    <row r="2065" spans="208:208" ht="12.5" hidden="1">
      <c r="GZ2065" s="86" t="s">
        <v>583</v>
      </c>
    </row>
    <row r="2066" spans="208:208" ht="12.5" hidden="1">
      <c r="GZ2066" s="86" t="s">
        <v>584</v>
      </c>
    </row>
    <row r="2067" spans="208:208" ht="12.5" hidden="1">
      <c r="GZ2067" s="86" t="s">
        <v>585</v>
      </c>
    </row>
    <row r="2068" spans="208:208" ht="12.5" hidden="1">
      <c r="GZ2068" s="86" t="s">
        <v>586</v>
      </c>
    </row>
    <row r="2069" spans="208:208" ht="12.5" hidden="1">
      <c r="GZ2069" s="86" t="s">
        <v>1745</v>
      </c>
    </row>
    <row r="2070" spans="208:208" ht="12.5" hidden="1">
      <c r="GZ2070" s="86" t="s">
        <v>587</v>
      </c>
    </row>
    <row r="2071" spans="208:208" ht="12.5" hidden="1">
      <c r="GZ2071" s="86" t="s">
        <v>588</v>
      </c>
    </row>
    <row r="2072" spans="208:208" ht="12.5" hidden="1">
      <c r="GZ2072" s="86" t="s">
        <v>589</v>
      </c>
    </row>
    <row r="2073" spans="208:208" ht="12.5" hidden="1">
      <c r="GZ2073" s="86" t="s">
        <v>286</v>
      </c>
    </row>
    <row r="2074" spans="208:208" ht="12.5" hidden="1">
      <c r="GZ2074" s="86" t="s">
        <v>2843</v>
      </c>
    </row>
    <row r="2075" spans="208:208" ht="12.5" hidden="1">
      <c r="GZ2075" s="86" t="s">
        <v>590</v>
      </c>
    </row>
    <row r="2076" spans="208:208" ht="12.5" hidden="1">
      <c r="GZ2076" s="86" t="s">
        <v>591</v>
      </c>
    </row>
    <row r="2077" spans="208:208" ht="12.5" hidden="1">
      <c r="GZ2077" s="86" t="s">
        <v>287</v>
      </c>
    </row>
    <row r="2078" spans="208:208" ht="12.5" hidden="1">
      <c r="GZ2078" s="86" t="s">
        <v>592</v>
      </c>
    </row>
    <row r="2079" spans="208:208" ht="12.5" hidden="1">
      <c r="GZ2079" s="86" t="s">
        <v>593</v>
      </c>
    </row>
    <row r="2080" spans="208:208" ht="12.5" hidden="1">
      <c r="GZ2080" s="86" t="s">
        <v>288</v>
      </c>
    </row>
    <row r="2081" spans="208:208" ht="12.5" hidden="1">
      <c r="GZ2081" s="86" t="s">
        <v>1746</v>
      </c>
    </row>
    <row r="2082" spans="208:208" ht="12.5" hidden="1">
      <c r="GZ2082" s="86" t="s">
        <v>594</v>
      </c>
    </row>
    <row r="2083" spans="208:208" ht="12.5" hidden="1">
      <c r="GZ2083" s="86" t="s">
        <v>595</v>
      </c>
    </row>
    <row r="2084" spans="208:208" ht="12.5" hidden="1">
      <c r="GZ2084" s="86" t="s">
        <v>598</v>
      </c>
    </row>
    <row r="2085" spans="208:208" ht="12.5" hidden="1">
      <c r="GZ2085" s="86" t="s">
        <v>599</v>
      </c>
    </row>
    <row r="2086" spans="208:208" ht="12.5" hidden="1">
      <c r="GZ2086" s="86" t="s">
        <v>600</v>
      </c>
    </row>
    <row r="2087" spans="208:208" ht="12.5" hidden="1">
      <c r="GZ2087" s="86" t="s">
        <v>601</v>
      </c>
    </row>
    <row r="2088" spans="208:208" ht="12.5" hidden="1">
      <c r="GZ2088" s="86" t="s">
        <v>602</v>
      </c>
    </row>
    <row r="2089" spans="208:208" ht="12.5" hidden="1">
      <c r="GZ2089" s="86" t="s">
        <v>603</v>
      </c>
    </row>
    <row r="2090" spans="208:208" ht="12.5" hidden="1">
      <c r="GZ2090" s="86" t="s">
        <v>604</v>
      </c>
    </row>
    <row r="2091" spans="208:208" ht="12.5" hidden="1">
      <c r="GZ2091" s="86" t="s">
        <v>605</v>
      </c>
    </row>
    <row r="2092" spans="208:208" ht="12.5" hidden="1">
      <c r="GZ2092" s="86" t="s">
        <v>606</v>
      </c>
    </row>
    <row r="2093" spans="208:208" ht="12.5" hidden="1">
      <c r="GZ2093" s="86" t="s">
        <v>607</v>
      </c>
    </row>
    <row r="2094" spans="208:208" ht="12.5" hidden="1">
      <c r="GZ2094" s="86" t="s">
        <v>608</v>
      </c>
    </row>
    <row r="2095" spans="208:208" ht="12.5" hidden="1">
      <c r="GZ2095" s="86" t="s">
        <v>609</v>
      </c>
    </row>
    <row r="2096" spans="208:208" ht="12.5" hidden="1">
      <c r="GZ2096" s="86" t="s">
        <v>610</v>
      </c>
    </row>
    <row r="2097" spans="208:208" ht="12.5" hidden="1">
      <c r="GZ2097" s="86" t="s">
        <v>611</v>
      </c>
    </row>
    <row r="2098" spans="208:208" ht="12.5" hidden="1">
      <c r="GZ2098" s="86" t="s">
        <v>612</v>
      </c>
    </row>
    <row r="2099" spans="208:208" ht="12.5" hidden="1">
      <c r="GZ2099" s="86" t="s">
        <v>289</v>
      </c>
    </row>
    <row r="2100" spans="208:208" ht="12.5" hidden="1">
      <c r="GZ2100" s="86" t="s">
        <v>2202</v>
      </c>
    </row>
    <row r="2101" spans="208:208" ht="12.5" hidden="1">
      <c r="GZ2101" s="86" t="s">
        <v>2203</v>
      </c>
    </row>
    <row r="2102" spans="208:208" ht="12.5" hidden="1">
      <c r="GZ2102" s="86" t="s">
        <v>613</v>
      </c>
    </row>
    <row r="2103" spans="208:208" ht="12.5" hidden="1">
      <c r="GZ2103" s="86" t="s">
        <v>614</v>
      </c>
    </row>
    <row r="2104" spans="208:208" ht="12.5" hidden="1">
      <c r="GZ2104" s="86" t="s">
        <v>615</v>
      </c>
    </row>
    <row r="2105" spans="208:208" ht="12.5" hidden="1">
      <c r="GZ2105" s="86" t="s">
        <v>616</v>
      </c>
    </row>
    <row r="2106" spans="208:208" ht="12.5" hidden="1">
      <c r="GZ2106" s="86" t="s">
        <v>617</v>
      </c>
    </row>
    <row r="2107" spans="208:208" ht="12.5" hidden="1">
      <c r="GZ2107" s="86" t="s">
        <v>618</v>
      </c>
    </row>
    <row r="2108" spans="208:208" ht="12.5" hidden="1">
      <c r="GZ2108" s="86" t="s">
        <v>2204</v>
      </c>
    </row>
    <row r="2109" spans="208:208" ht="12.5" hidden="1">
      <c r="GZ2109" s="86" t="s">
        <v>2205</v>
      </c>
    </row>
    <row r="2110" spans="208:208" ht="12.5" hidden="1">
      <c r="GZ2110" s="86" t="s">
        <v>619</v>
      </c>
    </row>
    <row r="2111" spans="208:208" ht="12.5" hidden="1">
      <c r="GZ2111" s="86" t="s">
        <v>620</v>
      </c>
    </row>
    <row r="2112" spans="208:208" ht="12.5" hidden="1">
      <c r="GZ2112" s="86" t="s">
        <v>2844</v>
      </c>
    </row>
    <row r="2113" spans="208:208" ht="12.5" hidden="1">
      <c r="GZ2113" s="86" t="s">
        <v>2845</v>
      </c>
    </row>
    <row r="2114" spans="208:208" ht="12.5" hidden="1">
      <c r="GZ2114" s="86" t="s">
        <v>621</v>
      </c>
    </row>
    <row r="2115" spans="208:208" ht="12.5" hidden="1">
      <c r="GZ2115" s="86" t="s">
        <v>622</v>
      </c>
    </row>
    <row r="2116" spans="208:208" ht="12.5" hidden="1">
      <c r="GZ2116" s="86" t="s">
        <v>623</v>
      </c>
    </row>
    <row r="2117" spans="208:208" ht="12.5" hidden="1">
      <c r="GZ2117" s="86" t="s">
        <v>624</v>
      </c>
    </row>
    <row r="2118" spans="208:208" ht="12.5" hidden="1">
      <c r="GZ2118" s="86" t="s">
        <v>625</v>
      </c>
    </row>
    <row r="2119" spans="208:208" ht="12.5" hidden="1">
      <c r="GZ2119" s="86" t="s">
        <v>626</v>
      </c>
    </row>
    <row r="2120" spans="208:208" ht="12.5" hidden="1">
      <c r="GZ2120" s="86" t="s">
        <v>1747</v>
      </c>
    </row>
    <row r="2121" spans="208:208" ht="12.5" hidden="1">
      <c r="GZ2121" s="86" t="s">
        <v>627</v>
      </c>
    </row>
    <row r="2122" spans="208:208" ht="12.5" hidden="1">
      <c r="GZ2122" s="86" t="s">
        <v>628</v>
      </c>
    </row>
    <row r="2123" spans="208:208" ht="12.5" hidden="1">
      <c r="GZ2123" s="86" t="s">
        <v>629</v>
      </c>
    </row>
    <row r="2124" spans="208:208" ht="12.5" hidden="1">
      <c r="GZ2124" s="86" t="s">
        <v>630</v>
      </c>
    </row>
    <row r="2125" spans="208:208" ht="12.5" hidden="1">
      <c r="GZ2125" s="86" t="s">
        <v>461</v>
      </c>
    </row>
    <row r="2126" spans="208:208" ht="12.5" hidden="1">
      <c r="GZ2126" s="86" t="s">
        <v>462</v>
      </c>
    </row>
    <row r="2127" spans="208:208" ht="12.5" hidden="1">
      <c r="GZ2127" s="86" t="s">
        <v>463</v>
      </c>
    </row>
    <row r="2128" spans="208:208" ht="12.5" hidden="1">
      <c r="GZ2128" s="86" t="s">
        <v>464</v>
      </c>
    </row>
    <row r="2129" spans="208:208" ht="12.5" hidden="1">
      <c r="GZ2129" s="86" t="s">
        <v>465</v>
      </c>
    </row>
    <row r="2130" spans="208:208" ht="12.5" hidden="1">
      <c r="GZ2130" s="86" t="s">
        <v>466</v>
      </c>
    </row>
    <row r="2131" spans="208:208" ht="12.5" hidden="1">
      <c r="GZ2131" s="86" t="s">
        <v>290</v>
      </c>
    </row>
    <row r="2132" spans="208:208" ht="12.5" hidden="1">
      <c r="GZ2132" s="86" t="s">
        <v>2438</v>
      </c>
    </row>
    <row r="2133" spans="208:208" ht="12.5" hidden="1">
      <c r="GZ2133" s="86" t="s">
        <v>2846</v>
      </c>
    </row>
    <row r="2134" spans="208:208" ht="12.5" hidden="1">
      <c r="GZ2134" s="86" t="s">
        <v>2847</v>
      </c>
    </row>
    <row r="2135" spans="208:208" ht="12.5" hidden="1">
      <c r="GZ2135" s="86" t="s">
        <v>467</v>
      </c>
    </row>
    <row r="2136" spans="208:208" ht="12.5" hidden="1">
      <c r="GZ2136" s="86" t="s">
        <v>468</v>
      </c>
    </row>
    <row r="2137" spans="208:208" ht="12.5" hidden="1">
      <c r="GZ2137" s="86" t="s">
        <v>469</v>
      </c>
    </row>
    <row r="2138" spans="208:208" ht="12.5" hidden="1">
      <c r="GZ2138" s="86" t="s">
        <v>470</v>
      </c>
    </row>
    <row r="2139" spans="208:208" ht="12.5" hidden="1">
      <c r="GZ2139" s="86" t="s">
        <v>1748</v>
      </c>
    </row>
    <row r="2140" spans="208:208" ht="12.5" hidden="1">
      <c r="GZ2140" s="86" t="s">
        <v>471</v>
      </c>
    </row>
    <row r="2141" spans="208:208" ht="12.5" hidden="1">
      <c r="GZ2141" s="86" t="s">
        <v>472</v>
      </c>
    </row>
    <row r="2142" spans="208:208" ht="12.5" hidden="1">
      <c r="GZ2142" s="86" t="s">
        <v>473</v>
      </c>
    </row>
    <row r="2143" spans="208:208" ht="12.5" hidden="1">
      <c r="GZ2143" s="86" t="s">
        <v>474</v>
      </c>
    </row>
    <row r="2144" spans="208:208" ht="12.5" hidden="1">
      <c r="GZ2144" s="86" t="s">
        <v>475</v>
      </c>
    </row>
    <row r="2145" spans="208:208" ht="12.5" hidden="1">
      <c r="GZ2145" s="86" t="s">
        <v>476</v>
      </c>
    </row>
    <row r="2146" spans="208:208" ht="12.5" hidden="1">
      <c r="GZ2146" s="86" t="s">
        <v>477</v>
      </c>
    </row>
    <row r="2147" spans="208:208" ht="12.5" hidden="1">
      <c r="GZ2147" s="86" t="s">
        <v>478</v>
      </c>
    </row>
    <row r="2148" spans="208:208" ht="12.5" hidden="1">
      <c r="GZ2148" s="86" t="s">
        <v>479</v>
      </c>
    </row>
    <row r="2149" spans="208:208" ht="12.5" hidden="1">
      <c r="GZ2149" s="86" t="s">
        <v>291</v>
      </c>
    </row>
    <row r="2150" spans="208:208" ht="12.5" hidden="1">
      <c r="GZ2150" s="86" t="s">
        <v>2439</v>
      </c>
    </row>
    <row r="2151" spans="208:208" ht="12.5" hidden="1">
      <c r="GZ2151" s="86" t="s">
        <v>2440</v>
      </c>
    </row>
    <row r="2152" spans="208:208" ht="12.5" hidden="1">
      <c r="GZ2152" s="86" t="s">
        <v>480</v>
      </c>
    </row>
    <row r="2153" spans="208:208" ht="12.5" hidden="1">
      <c r="GZ2153" s="86" t="s">
        <v>292</v>
      </c>
    </row>
    <row r="2154" spans="208:208" ht="12.5" hidden="1">
      <c r="GZ2154" s="86" t="s">
        <v>481</v>
      </c>
    </row>
    <row r="2155" spans="208:208" ht="12.5" hidden="1">
      <c r="GZ2155" s="86" t="s">
        <v>482</v>
      </c>
    </row>
    <row r="2156" spans="208:208" ht="12.5" hidden="1">
      <c r="GZ2156" s="86" t="s">
        <v>483</v>
      </c>
    </row>
    <row r="2157" spans="208:208" ht="12.5" hidden="1">
      <c r="GZ2157" s="86" t="s">
        <v>484</v>
      </c>
    </row>
    <row r="2158" spans="208:208" ht="12.5" hidden="1">
      <c r="GZ2158" s="86" t="s">
        <v>485</v>
      </c>
    </row>
    <row r="2159" spans="208:208" ht="12.5" hidden="1">
      <c r="GZ2159" s="86" t="s">
        <v>486</v>
      </c>
    </row>
    <row r="2160" spans="208:208" ht="12.5" hidden="1">
      <c r="GZ2160" s="86" t="s">
        <v>487</v>
      </c>
    </row>
    <row r="2161" spans="208:208" ht="12.5" hidden="1">
      <c r="GZ2161" s="86" t="s">
        <v>488</v>
      </c>
    </row>
    <row r="2162" spans="208:208" ht="12.5" hidden="1">
      <c r="GZ2162" s="86" t="s">
        <v>489</v>
      </c>
    </row>
    <row r="2163" spans="208:208" ht="12.5" hidden="1">
      <c r="GZ2163" s="86" t="s">
        <v>1749</v>
      </c>
    </row>
    <row r="2164" spans="208:208" ht="12.5" hidden="1">
      <c r="GZ2164" s="86" t="s">
        <v>1750</v>
      </c>
    </row>
    <row r="2165" spans="208:208" ht="12.5" hidden="1">
      <c r="GZ2165" s="86" t="s">
        <v>293</v>
      </c>
    </row>
    <row r="2166" spans="208:208" ht="12.5" hidden="1">
      <c r="GZ2166" s="86" t="s">
        <v>490</v>
      </c>
    </row>
    <row r="2167" spans="208:208" ht="12.5" hidden="1">
      <c r="GZ2167" s="86" t="s">
        <v>491</v>
      </c>
    </row>
    <row r="2168" spans="208:208" ht="12.5" hidden="1">
      <c r="GZ2168" s="86" t="s">
        <v>492</v>
      </c>
    </row>
    <row r="2169" spans="208:208" ht="12.5" hidden="1">
      <c r="GZ2169" s="86" t="s">
        <v>493</v>
      </c>
    </row>
    <row r="2170" spans="208:208" ht="12.5" hidden="1">
      <c r="GZ2170" s="86" t="s">
        <v>2441</v>
      </c>
    </row>
    <row r="2171" spans="208:208" ht="12.5" hidden="1">
      <c r="GZ2171" s="86" t="s">
        <v>201</v>
      </c>
    </row>
    <row r="2172" spans="208:208" ht="12.5" hidden="1">
      <c r="GZ2172" s="86" t="s">
        <v>202</v>
      </c>
    </row>
    <row r="2173" spans="208:208" ht="12.5" hidden="1">
      <c r="GZ2173" s="86" t="s">
        <v>203</v>
      </c>
    </row>
    <row r="2174" spans="208:208" ht="12.5" hidden="1">
      <c r="GZ2174" s="86" t="s">
        <v>204</v>
      </c>
    </row>
    <row r="2175" spans="208:208" ht="12.5" hidden="1">
      <c r="GZ2175" s="86" t="s">
        <v>1751</v>
      </c>
    </row>
    <row r="2176" spans="208:208" ht="12.5" hidden="1">
      <c r="GZ2176" s="86" t="s">
        <v>205</v>
      </c>
    </row>
    <row r="2177" spans="208:208" ht="12.5" hidden="1">
      <c r="GZ2177" s="86" t="s">
        <v>1752</v>
      </c>
    </row>
    <row r="2178" spans="208:208" ht="12.5" hidden="1">
      <c r="GZ2178" s="86" t="s">
        <v>2848</v>
      </c>
    </row>
    <row r="2179" spans="208:208" ht="12.5" hidden="1">
      <c r="GZ2179" s="86" t="s">
        <v>2206</v>
      </c>
    </row>
    <row r="2180" spans="208:208" ht="12.5" hidden="1">
      <c r="GZ2180" s="86" t="s">
        <v>206</v>
      </c>
    </row>
    <row r="2181" spans="208:208" ht="12.5" hidden="1">
      <c r="GZ2181" s="86" t="s">
        <v>207</v>
      </c>
    </row>
    <row r="2182" spans="208:208" ht="12.5" hidden="1">
      <c r="GZ2182" s="86" t="s">
        <v>208</v>
      </c>
    </row>
    <row r="2183" spans="208:208" ht="12.5" hidden="1">
      <c r="GZ2183" s="86" t="s">
        <v>209</v>
      </c>
    </row>
    <row r="2184" spans="208:208" ht="12.5" hidden="1">
      <c r="GZ2184" s="86" t="s">
        <v>210</v>
      </c>
    </row>
    <row r="2185" spans="208:208" ht="12.5" hidden="1">
      <c r="GZ2185" s="86" t="s">
        <v>211</v>
      </c>
    </row>
    <row r="2186" spans="208:208" ht="12.5" hidden="1">
      <c r="GZ2186" s="86" t="s">
        <v>212</v>
      </c>
    </row>
    <row r="2187" spans="208:208" ht="12.5" hidden="1">
      <c r="GZ2187" s="86" t="s">
        <v>213</v>
      </c>
    </row>
    <row r="2188" spans="208:208" ht="12.5" hidden="1">
      <c r="GZ2188" s="86" t="s">
        <v>214</v>
      </c>
    </row>
    <row r="2189" spans="208:208" ht="12.5" hidden="1">
      <c r="GZ2189" s="86" t="s">
        <v>215</v>
      </c>
    </row>
    <row r="2190" spans="208:208" ht="12.5" hidden="1">
      <c r="GZ2190" s="86" t="s">
        <v>216</v>
      </c>
    </row>
    <row r="2191" spans="208:208" ht="12.5" hidden="1">
      <c r="GZ2191" s="86" t="s">
        <v>217</v>
      </c>
    </row>
    <row r="2192" spans="208:208" ht="12.5" hidden="1">
      <c r="GZ2192" s="86" t="s">
        <v>2849</v>
      </c>
    </row>
    <row r="2193" spans="208:208" ht="12.5" hidden="1">
      <c r="GZ2193" s="86" t="s">
        <v>218</v>
      </c>
    </row>
    <row r="2194" spans="208:208" ht="12.5" hidden="1">
      <c r="GZ2194" s="86" t="s">
        <v>219</v>
      </c>
    </row>
    <row r="2195" spans="208:208" ht="12.5" hidden="1">
      <c r="GZ2195" s="86" t="s">
        <v>220</v>
      </c>
    </row>
    <row r="2196" spans="208:208" ht="12.5" hidden="1">
      <c r="GZ2196" s="86" t="s">
        <v>221</v>
      </c>
    </row>
    <row r="2197" spans="208:208" ht="12.5" hidden="1">
      <c r="GZ2197" s="86" t="s">
        <v>1753</v>
      </c>
    </row>
    <row r="2198" spans="208:208" ht="12.5" hidden="1">
      <c r="GZ2198" s="86" t="s">
        <v>1754</v>
      </c>
    </row>
    <row r="2199" spans="208:208" ht="12.5" hidden="1">
      <c r="GZ2199" s="86" t="s">
        <v>2207</v>
      </c>
    </row>
    <row r="2200" spans="208:208" ht="12.5" hidden="1">
      <c r="GZ2200" s="86" t="s">
        <v>1302</v>
      </c>
    </row>
    <row r="2201" spans="208:208" ht="12.5" hidden="1">
      <c r="GZ2201" s="86" t="s">
        <v>1303</v>
      </c>
    </row>
    <row r="2202" spans="208:208" ht="12.5" hidden="1">
      <c r="GZ2202" s="86" t="s">
        <v>1304</v>
      </c>
    </row>
    <row r="2203" spans="208:208" ht="12.5" hidden="1">
      <c r="GZ2203" s="86" t="s">
        <v>1305</v>
      </c>
    </row>
    <row r="2204" spans="208:208" ht="12.5" hidden="1">
      <c r="GZ2204" s="86" t="s">
        <v>1306</v>
      </c>
    </row>
    <row r="2205" spans="208:208" ht="12.5" hidden="1">
      <c r="GZ2205" s="86" t="s">
        <v>1307</v>
      </c>
    </row>
    <row r="2206" spans="208:208" ht="12.5" hidden="1">
      <c r="GZ2206" s="86" t="s">
        <v>1308</v>
      </c>
    </row>
    <row r="2207" spans="208:208" ht="12.5" hidden="1">
      <c r="GZ2207" s="86" t="s">
        <v>1497</v>
      </c>
    </row>
    <row r="2208" spans="208:208" ht="12.5" hidden="1">
      <c r="GZ2208" s="86" t="s">
        <v>1309</v>
      </c>
    </row>
    <row r="2209" spans="208:208" ht="12.5" hidden="1">
      <c r="GZ2209" s="86" t="s">
        <v>1310</v>
      </c>
    </row>
    <row r="2210" spans="208:208" ht="12.5" hidden="1">
      <c r="GZ2210" s="86" t="s">
        <v>1311</v>
      </c>
    </row>
    <row r="2211" spans="208:208" ht="12.5" hidden="1">
      <c r="GZ2211" s="86" t="s">
        <v>1312</v>
      </c>
    </row>
    <row r="2212" spans="208:208" ht="12.5" hidden="1">
      <c r="GZ2212" s="86" t="s">
        <v>2442</v>
      </c>
    </row>
    <row r="2213" spans="208:208" ht="12.5" hidden="1">
      <c r="GZ2213" s="86" t="s">
        <v>1498</v>
      </c>
    </row>
    <row r="2214" spans="208:208" ht="12.5" hidden="1">
      <c r="GZ2214" s="86" t="s">
        <v>1313</v>
      </c>
    </row>
    <row r="2215" spans="208:208" ht="12.5" hidden="1">
      <c r="GZ2215" s="86" t="s">
        <v>2850</v>
      </c>
    </row>
    <row r="2216" spans="208:208" ht="12.5" hidden="1">
      <c r="GZ2216" s="86" t="s">
        <v>0</v>
      </c>
    </row>
    <row r="2217" spans="208:208" ht="12.5" hidden="1">
      <c r="GZ2217" s="86" t="s">
        <v>1</v>
      </c>
    </row>
    <row r="2218" spans="208:208" ht="12.5" hidden="1">
      <c r="GZ2218" s="86" t="s">
        <v>2851</v>
      </c>
    </row>
    <row r="2219" spans="208:208" ht="12.5" hidden="1">
      <c r="GZ2219" s="86" t="s">
        <v>2</v>
      </c>
    </row>
    <row r="2220" spans="208:208" ht="12.5" hidden="1">
      <c r="GZ2220" s="86" t="s">
        <v>3</v>
      </c>
    </row>
    <row r="2221" spans="208:208" ht="12.5" hidden="1">
      <c r="GZ2221" s="86" t="s">
        <v>1755</v>
      </c>
    </row>
    <row r="2222" spans="208:208" ht="12.5" hidden="1">
      <c r="GZ2222" s="86" t="s">
        <v>4</v>
      </c>
    </row>
    <row r="2223" spans="208:208" ht="12.5" hidden="1">
      <c r="GZ2223" s="86" t="s">
        <v>5</v>
      </c>
    </row>
    <row r="2224" spans="208:208" ht="12.5" hidden="1">
      <c r="GZ2224" s="86" t="s">
        <v>6</v>
      </c>
    </row>
    <row r="2225" spans="208:208" ht="12.5" hidden="1">
      <c r="GZ2225" s="86" t="s">
        <v>7</v>
      </c>
    </row>
    <row r="2226" spans="208:208" ht="12.5" hidden="1">
      <c r="GZ2226" s="86" t="s">
        <v>8</v>
      </c>
    </row>
    <row r="2227" spans="208:208" ht="12.5" hidden="1">
      <c r="GZ2227" s="86" t="s">
        <v>9</v>
      </c>
    </row>
    <row r="2228" spans="208:208" ht="12.5" hidden="1">
      <c r="GZ2228" s="86" t="s">
        <v>10</v>
      </c>
    </row>
    <row r="2229" spans="208:208" ht="12.5" hidden="1">
      <c r="GZ2229" s="86" t="s">
        <v>1756</v>
      </c>
    </row>
    <row r="2230" spans="208:208" ht="12.5" hidden="1">
      <c r="GZ2230" s="86" t="s">
        <v>2443</v>
      </c>
    </row>
    <row r="2231" spans="208:208" ht="12.5" hidden="1">
      <c r="GZ2231" s="86" t="s">
        <v>2444</v>
      </c>
    </row>
    <row r="2232" spans="208:208" ht="12.5" hidden="1">
      <c r="GZ2232" s="86" t="s">
        <v>2852</v>
      </c>
    </row>
    <row r="2233" spans="208:208" ht="12.5" hidden="1">
      <c r="GZ2233" s="86" t="s">
        <v>2853</v>
      </c>
    </row>
    <row r="2234" spans="208:208" ht="12.5" hidden="1">
      <c r="GZ2234" s="86" t="s">
        <v>2854</v>
      </c>
    </row>
    <row r="2235" spans="208:208" ht="12.5" hidden="1">
      <c r="GZ2235" s="86" t="s">
        <v>11</v>
      </c>
    </row>
    <row r="2236" spans="208:208" ht="12.5" hidden="1">
      <c r="GZ2236" s="86" t="s">
        <v>12</v>
      </c>
    </row>
    <row r="2237" spans="208:208" ht="12.5" hidden="1">
      <c r="GZ2237" s="86" t="s">
        <v>13</v>
      </c>
    </row>
    <row r="2238" spans="208:208" ht="12.5" hidden="1">
      <c r="GZ2238" s="86" t="s">
        <v>14</v>
      </c>
    </row>
    <row r="2239" spans="208:208" ht="12.5" hidden="1">
      <c r="GZ2239" s="86" t="s">
        <v>1757</v>
      </c>
    </row>
    <row r="2240" spans="208:208" ht="12.5" hidden="1">
      <c r="GZ2240" s="86" t="s">
        <v>2208</v>
      </c>
    </row>
    <row r="2241" spans="208:208" ht="12.5" hidden="1">
      <c r="GZ2241" s="86" t="s">
        <v>15</v>
      </c>
    </row>
    <row r="2242" spans="208:208" ht="12.5" hidden="1">
      <c r="GZ2242" s="86" t="s">
        <v>16</v>
      </c>
    </row>
    <row r="2243" spans="208:208" ht="12.5" hidden="1">
      <c r="GZ2243" s="86" t="s">
        <v>17</v>
      </c>
    </row>
    <row r="2244" spans="208:208" ht="12.5" hidden="1">
      <c r="GZ2244" s="86" t="s">
        <v>18</v>
      </c>
    </row>
    <row r="2245" spans="208:208" ht="12.5" hidden="1">
      <c r="GZ2245" s="86" t="s">
        <v>426</v>
      </c>
    </row>
    <row r="2246" spans="208:208" ht="12.5" hidden="1">
      <c r="GZ2246" s="86" t="s">
        <v>427</v>
      </c>
    </row>
    <row r="2247" spans="208:208" ht="12.5" hidden="1">
      <c r="GZ2247" s="86" t="s">
        <v>428</v>
      </c>
    </row>
    <row r="2248" spans="208:208" ht="12.5" hidden="1">
      <c r="GZ2248" s="86" t="s">
        <v>429</v>
      </c>
    </row>
    <row r="2249" spans="208:208" ht="12.5" hidden="1">
      <c r="GZ2249" s="86" t="s">
        <v>430</v>
      </c>
    </row>
    <row r="2250" spans="208:208" ht="12.5" hidden="1">
      <c r="GZ2250" s="86" t="s">
        <v>1499</v>
      </c>
    </row>
    <row r="2251" spans="208:208" ht="12.5" hidden="1">
      <c r="GZ2251" s="86" t="s">
        <v>431</v>
      </c>
    </row>
    <row r="2252" spans="208:208" ht="12.5" hidden="1">
      <c r="GZ2252" s="86" t="s">
        <v>432</v>
      </c>
    </row>
    <row r="2253" spans="208:208" ht="12.5" hidden="1">
      <c r="GZ2253" s="86" t="s">
        <v>433</v>
      </c>
    </row>
    <row r="2254" spans="208:208" ht="12.5" hidden="1">
      <c r="GZ2254" s="86" t="s">
        <v>434</v>
      </c>
    </row>
    <row r="2255" spans="208:208" ht="12.5" hidden="1">
      <c r="GZ2255" s="86" t="s">
        <v>435</v>
      </c>
    </row>
    <row r="2256" spans="208:208" ht="12.5" hidden="1">
      <c r="GZ2256" s="86" t="s">
        <v>436</v>
      </c>
    </row>
    <row r="2257" spans="208:208" ht="12.5" hidden="1">
      <c r="GZ2257" s="86" t="s">
        <v>437</v>
      </c>
    </row>
    <row r="2258" spans="208:208" ht="12.5" hidden="1">
      <c r="GZ2258" s="86" t="s">
        <v>438</v>
      </c>
    </row>
    <row r="2259" spans="208:208" ht="12.5" hidden="1">
      <c r="GZ2259" s="86" t="s">
        <v>1500</v>
      </c>
    </row>
    <row r="2260" spans="208:208" ht="12.5" hidden="1">
      <c r="GZ2260" s="86" t="s">
        <v>439</v>
      </c>
    </row>
    <row r="2261" spans="208:208" ht="12.5" hidden="1">
      <c r="GZ2261" s="86" t="s">
        <v>1758</v>
      </c>
    </row>
    <row r="2262" spans="208:208" ht="12.5" hidden="1">
      <c r="GZ2262" s="86" t="s">
        <v>440</v>
      </c>
    </row>
    <row r="2263" spans="208:208" ht="12.5" hidden="1">
      <c r="GZ2263" s="86" t="s">
        <v>441</v>
      </c>
    </row>
    <row r="2264" spans="208:208" ht="12.5" hidden="1">
      <c r="GZ2264" s="86" t="s">
        <v>442</v>
      </c>
    </row>
    <row r="2265" spans="208:208" ht="12.5" hidden="1">
      <c r="GZ2265" s="86" t="s">
        <v>443</v>
      </c>
    </row>
    <row r="2266" spans="208:208" ht="12.5" hidden="1">
      <c r="GZ2266" s="86" t="s">
        <v>444</v>
      </c>
    </row>
    <row r="2267" spans="208:208" ht="12.5" hidden="1">
      <c r="GZ2267" s="86" t="s">
        <v>445</v>
      </c>
    </row>
    <row r="2268" spans="208:208" ht="12.5" hidden="1">
      <c r="GZ2268" s="86" t="s">
        <v>1759</v>
      </c>
    </row>
    <row r="2269" spans="208:208" ht="12.5" hidden="1">
      <c r="GZ2269" s="86" t="s">
        <v>446</v>
      </c>
    </row>
    <row r="2270" spans="208:208" ht="12.5" hidden="1">
      <c r="GZ2270" s="86" t="s">
        <v>447</v>
      </c>
    </row>
    <row r="2271" spans="208:208" ht="12.5" hidden="1">
      <c r="GZ2271" s="86" t="s">
        <v>1501</v>
      </c>
    </row>
    <row r="2272" spans="208:208" ht="12.5" hidden="1">
      <c r="GZ2272" s="86" t="s">
        <v>448</v>
      </c>
    </row>
    <row r="2273" spans="208:208" ht="12.5" hidden="1">
      <c r="GZ2273" s="86" t="s">
        <v>449</v>
      </c>
    </row>
    <row r="2274" spans="208:208" ht="12.5" hidden="1">
      <c r="GZ2274" s="86" t="s">
        <v>450</v>
      </c>
    </row>
    <row r="2275" spans="208:208" ht="12.5" hidden="1">
      <c r="GZ2275" s="86" t="s">
        <v>451</v>
      </c>
    </row>
    <row r="2276" spans="208:208" ht="12.5" hidden="1">
      <c r="GZ2276" s="86" t="s">
        <v>1760</v>
      </c>
    </row>
    <row r="2277" spans="208:208" ht="12.5" hidden="1">
      <c r="GZ2277" s="86" t="s">
        <v>1502</v>
      </c>
    </row>
    <row r="2278" spans="208:208" ht="12.5" hidden="1">
      <c r="GZ2278" s="86" t="s">
        <v>1503</v>
      </c>
    </row>
    <row r="2279" spans="208:208" ht="12.5" hidden="1">
      <c r="GZ2279" s="86" t="s">
        <v>1504</v>
      </c>
    </row>
    <row r="2280" spans="208:208" ht="12.5" hidden="1">
      <c r="GZ2280" s="86" t="s">
        <v>1505</v>
      </c>
    </row>
    <row r="2281" spans="208:208" ht="12.5" hidden="1">
      <c r="GZ2281" s="86" t="s">
        <v>2209</v>
      </c>
    </row>
    <row r="2282" spans="208:208" ht="12.5" hidden="1">
      <c r="GZ2282" s="86" t="s">
        <v>2210</v>
      </c>
    </row>
    <row r="2283" spans="208:208" ht="12.5" hidden="1">
      <c r="GZ2283" s="86" t="s">
        <v>2445</v>
      </c>
    </row>
    <row r="2284" spans="208:208" ht="12.5" hidden="1">
      <c r="GZ2284" s="86" t="s">
        <v>2446</v>
      </c>
    </row>
    <row r="2285" spans="208:208" ht="12.5" hidden="1">
      <c r="GZ2285" s="86" t="s">
        <v>2447</v>
      </c>
    </row>
    <row r="2286" spans="208:208" ht="12.5" hidden="1">
      <c r="GZ2286" s="86" t="s">
        <v>2855</v>
      </c>
    </row>
    <row r="2287" spans="208:208" ht="12.5" hidden="1">
      <c r="GZ2287" s="86" t="s">
        <v>2856</v>
      </c>
    </row>
    <row r="2288" spans="208:208" ht="12.5" hidden="1">
      <c r="GZ2288" s="86" t="s">
        <v>2857</v>
      </c>
    </row>
    <row r="2289" spans="208:208" ht="12.5" hidden="1">
      <c r="GZ2289" s="86" t="s">
        <v>2858</v>
      </c>
    </row>
    <row r="2290" spans="208:208" ht="12.5" hidden="1">
      <c r="GZ2290" s="86" t="s">
        <v>2859</v>
      </c>
    </row>
    <row r="2291" spans="208:208" ht="12.5" hidden="1">
      <c r="GZ2291" s="86" t="s">
        <v>2860</v>
      </c>
    </row>
    <row r="2292" spans="208:208" ht="12.5" hidden="1">
      <c r="GZ2292" s="86" t="s">
        <v>2861</v>
      </c>
    </row>
    <row r="2293" spans="208:208" ht="12.5" hidden="1">
      <c r="GZ2293" s="86" t="s">
        <v>2862</v>
      </c>
    </row>
    <row r="2294" spans="208:208" ht="12.5" hidden="1">
      <c r="GZ2294" s="86" t="s">
        <v>2863</v>
      </c>
    </row>
    <row r="2295" spans="208:208" ht="12.5" hidden="1">
      <c r="GZ2295" s="86" t="s">
        <v>2864</v>
      </c>
    </row>
    <row r="2296" spans="208:208" ht="12.5" hidden="1">
      <c r="GZ2296" s="86" t="s">
        <v>1197</v>
      </c>
    </row>
    <row r="2297" spans="208:208" ht="12.5" hidden="1">
      <c r="GZ2297" s="86" t="s">
        <v>1198</v>
      </c>
    </row>
    <row r="2298" spans="208:208" ht="12.5" hidden="1">
      <c r="GZ2298" s="86" t="s">
        <v>1199</v>
      </c>
    </row>
    <row r="2299" spans="208:208" ht="12.5" hidden="1">
      <c r="GZ2299" s="86" t="s">
        <v>1200</v>
      </c>
    </row>
    <row r="2300" spans="208:208" ht="12.5" hidden="1">
      <c r="GZ2300" s="86" t="s">
        <v>1201</v>
      </c>
    </row>
    <row r="2301" spans="208:208" ht="12.5" hidden="1">
      <c r="GZ2301" s="86" t="s">
        <v>1202</v>
      </c>
    </row>
    <row r="2302" spans="208:208" ht="12.5" hidden="1">
      <c r="GZ2302" s="86" t="s">
        <v>1203</v>
      </c>
    </row>
    <row r="2303" spans="208:208" ht="12.5" hidden="1">
      <c r="GZ2303" s="86" t="s">
        <v>1204</v>
      </c>
    </row>
    <row r="2304" spans="208:208" ht="12.5" hidden="1">
      <c r="GZ2304" s="86" t="s">
        <v>1205</v>
      </c>
    </row>
    <row r="2305" spans="208:208" ht="12.5" hidden="1">
      <c r="GZ2305" s="86" t="s">
        <v>1206</v>
      </c>
    </row>
    <row r="2306" spans="208:208" ht="12.5" hidden="1">
      <c r="GZ2306" s="86" t="s">
        <v>1207</v>
      </c>
    </row>
    <row r="2307" spans="208:208" ht="12.5" hidden="1">
      <c r="GZ2307" s="86" t="s">
        <v>1208</v>
      </c>
    </row>
    <row r="2308" spans="208:208" ht="12.5" hidden="1">
      <c r="GZ2308" s="86" t="s">
        <v>1209</v>
      </c>
    </row>
    <row r="2309" spans="208:208" ht="12.5" hidden="1">
      <c r="GZ2309" s="86" t="s">
        <v>1210</v>
      </c>
    </row>
    <row r="2310" spans="208:208" ht="12.5" hidden="1">
      <c r="GZ2310" s="86" t="s">
        <v>1211</v>
      </c>
    </row>
    <row r="2311" spans="208:208" ht="12.5" hidden="1">
      <c r="GZ2311" s="86" t="s">
        <v>1212</v>
      </c>
    </row>
    <row r="2312" spans="208:208" ht="12.5" hidden="1">
      <c r="GZ2312" s="86" t="s">
        <v>1761</v>
      </c>
    </row>
    <row r="2313" spans="208:208" ht="12.5" hidden="1">
      <c r="GZ2313" s="86" t="s">
        <v>1762</v>
      </c>
    </row>
    <row r="2314" spans="208:208" ht="12.5" hidden="1">
      <c r="GZ2314" s="86" t="s">
        <v>2865</v>
      </c>
    </row>
    <row r="2315" spans="208:208" ht="12.5" hidden="1">
      <c r="GZ2315" s="86" t="s">
        <v>2448</v>
      </c>
    </row>
    <row r="2316" spans="208:208" ht="12.5" hidden="1">
      <c r="GZ2316" s="86" t="s">
        <v>2449</v>
      </c>
    </row>
    <row r="2317" spans="208:208" ht="12.5" hidden="1">
      <c r="GZ2317" s="86" t="s">
        <v>2866</v>
      </c>
    </row>
    <row r="2318" spans="208:208" ht="12.5" hidden="1">
      <c r="GZ2318" s="86" t="s">
        <v>1213</v>
      </c>
    </row>
    <row r="2319" spans="208:208" ht="12.5" hidden="1">
      <c r="GZ2319" s="86" t="s">
        <v>1214</v>
      </c>
    </row>
    <row r="2320" spans="208:208" ht="12.5" hidden="1">
      <c r="GZ2320" s="86" t="s">
        <v>1215</v>
      </c>
    </row>
    <row r="2321" spans="208:208" ht="12.5" hidden="1">
      <c r="GZ2321" s="86" t="s">
        <v>1216</v>
      </c>
    </row>
    <row r="2322" spans="208:208" ht="12.5" hidden="1">
      <c r="GZ2322" s="86" t="s">
        <v>2044</v>
      </c>
    </row>
    <row r="2323" spans="208:208" ht="12.5" hidden="1">
      <c r="GZ2323" s="86" t="s">
        <v>2198</v>
      </c>
    </row>
    <row r="2324" spans="208:208" ht="12.5" hidden="1">
      <c r="GZ2324" s="86" t="s">
        <v>2045</v>
      </c>
    </row>
    <row r="2325" spans="208:208" ht="12.5" hidden="1">
      <c r="GZ2325" s="86" t="s">
        <v>2046</v>
      </c>
    </row>
    <row r="2326" spans="208:208" ht="12.5" hidden="1">
      <c r="GZ2326" s="86" t="s">
        <v>278</v>
      </c>
    </row>
    <row r="2327" spans="208:208" ht="12.5" hidden="1">
      <c r="GZ2327" s="86" t="s">
        <v>2867</v>
      </c>
    </row>
    <row r="2328" spans="208:208" ht="12.5" hidden="1">
      <c r="GZ2328" s="86" t="s">
        <v>2047</v>
      </c>
    </row>
    <row r="2329" spans="208:208" ht="12.5" hidden="1">
      <c r="GZ2329" s="86" t="s">
        <v>2048</v>
      </c>
    </row>
    <row r="2330" spans="208:208" ht="12.5" hidden="1">
      <c r="GZ2330" s="86" t="s">
        <v>2049</v>
      </c>
    </row>
    <row r="2331" spans="208:208" ht="12.5" hidden="1">
      <c r="GZ2331" s="86" t="s">
        <v>2050</v>
      </c>
    </row>
    <row r="2332" spans="208:208" ht="12.5" hidden="1">
      <c r="GZ2332" s="86" t="s">
        <v>2051</v>
      </c>
    </row>
    <row r="2333" spans="208:208" ht="12.5" hidden="1">
      <c r="GZ2333" s="86" t="s">
        <v>2432</v>
      </c>
    </row>
    <row r="2334" spans="208:208" ht="12.5" hidden="1">
      <c r="GZ2334" s="86" t="s">
        <v>2052</v>
      </c>
    </row>
    <row r="2335" spans="208:208" ht="12.5" hidden="1">
      <c r="GZ2335" s="86" t="s">
        <v>2053</v>
      </c>
    </row>
    <row r="2336" spans="208:208" ht="12.5" hidden="1">
      <c r="GZ2336" s="86" t="s">
        <v>2054</v>
      </c>
    </row>
    <row r="2337" spans="208:208" ht="12.5" hidden="1">
      <c r="GZ2337" s="86" t="s">
        <v>2055</v>
      </c>
    </row>
    <row r="2338" spans="208:208" ht="12.5" hidden="1">
      <c r="GZ2338" s="86" t="s">
        <v>2056</v>
      </c>
    </row>
    <row r="2339" spans="208:208" ht="12.5" hidden="1">
      <c r="GZ2339" s="86" t="s">
        <v>2057</v>
      </c>
    </row>
    <row r="2340" spans="208:208" ht="12.5" hidden="1">
      <c r="GZ2340" s="86" t="s">
        <v>2058</v>
      </c>
    </row>
    <row r="2341" spans="208:208" ht="12.5" hidden="1">
      <c r="GZ2341" s="86" t="s">
        <v>2868</v>
      </c>
    </row>
    <row r="2342" spans="208:208" ht="12.5" hidden="1">
      <c r="GZ2342" s="86" t="s">
        <v>2059</v>
      </c>
    </row>
    <row r="2343" spans="208:208" ht="12.5" hidden="1">
      <c r="GZ2343" s="86" t="s">
        <v>2060</v>
      </c>
    </row>
    <row r="2344" spans="208:208" ht="12.5" hidden="1">
      <c r="GZ2344" s="86" t="s">
        <v>2061</v>
      </c>
    </row>
    <row r="2345" spans="208:208" ht="12.5" hidden="1">
      <c r="GZ2345" s="86" t="s">
        <v>279</v>
      </c>
    </row>
    <row r="2346" spans="208:208" ht="12.5" hidden="1">
      <c r="GZ2346" s="86" t="s">
        <v>2199</v>
      </c>
    </row>
    <row r="2347" spans="208:208" ht="12.5" hidden="1">
      <c r="GZ2347" s="86" t="s">
        <v>2062</v>
      </c>
    </row>
    <row r="2348" spans="208:208" ht="12.5" hidden="1">
      <c r="GZ2348" s="86" t="s">
        <v>2063</v>
      </c>
    </row>
    <row r="2349" spans="208:208" ht="12.5" hidden="1">
      <c r="GZ2349" s="86" t="s">
        <v>2200</v>
      </c>
    </row>
    <row r="2350" spans="208:208" ht="12.5" hidden="1">
      <c r="GZ2350" s="86" t="s">
        <v>2433</v>
      </c>
    </row>
    <row r="2351" spans="208:208" ht="12.5" hidden="1">
      <c r="GZ2351" s="86" t="s">
        <v>2434</v>
      </c>
    </row>
    <row r="2352" spans="208:208" ht="12.5" hidden="1">
      <c r="GZ2352" s="86" t="s">
        <v>2064</v>
      </c>
    </row>
    <row r="2353" spans="208:208" ht="12.5" hidden="1">
      <c r="GZ2353" s="86" t="s">
        <v>2065</v>
      </c>
    </row>
    <row r="2354" spans="208:208" ht="12.5" hidden="1">
      <c r="GZ2354" s="86" t="s">
        <v>2066</v>
      </c>
    </row>
    <row r="2355" spans="208:208" ht="12.5" hidden="1">
      <c r="GZ2355" s="86" t="s">
        <v>2067</v>
      </c>
    </row>
    <row r="2356" spans="208:208" ht="12.5" hidden="1">
      <c r="GZ2356" s="86" t="s">
        <v>2068</v>
      </c>
    </row>
    <row r="2357" spans="208:208" ht="12.5" hidden="1">
      <c r="GZ2357" s="86" t="s">
        <v>2069</v>
      </c>
    </row>
    <row r="2358" spans="208:208" ht="12.5" hidden="1">
      <c r="GZ2358" s="86" t="s">
        <v>2070</v>
      </c>
    </row>
    <row r="2359" spans="208:208" ht="12.5" hidden="1">
      <c r="GZ2359" s="86" t="s">
        <v>2071</v>
      </c>
    </row>
    <row r="2360" spans="208:208" ht="12.5" hidden="1">
      <c r="GZ2360" s="86" t="s">
        <v>2072</v>
      </c>
    </row>
    <row r="2361" spans="208:208" ht="12.5" hidden="1">
      <c r="GZ2361" s="86" t="s">
        <v>2073</v>
      </c>
    </row>
    <row r="2362" spans="208:208" ht="12.5" hidden="1">
      <c r="GZ2362" s="86" t="s">
        <v>2074</v>
      </c>
    </row>
    <row r="2363" spans="208:208" ht="12.5" hidden="1">
      <c r="GZ2363" s="86" t="s">
        <v>2075</v>
      </c>
    </row>
    <row r="2364" spans="208:208" ht="12.5" hidden="1">
      <c r="GZ2364" s="86" t="s">
        <v>1742</v>
      </c>
    </row>
    <row r="2365" spans="208:208" ht="12.5" hidden="1">
      <c r="GZ2365" s="86" t="s">
        <v>2435</v>
      </c>
    </row>
    <row r="2366" spans="208:208" ht="12.5" hidden="1">
      <c r="GZ2366" s="86" t="s">
        <v>2436</v>
      </c>
    </row>
    <row r="2367" spans="208:208" ht="12.5" hidden="1">
      <c r="GZ2367" s="86" t="s">
        <v>2869</v>
      </c>
    </row>
    <row r="2368" spans="208:208" ht="12.5" hidden="1">
      <c r="GZ2368" s="86" t="s">
        <v>2076</v>
      </c>
    </row>
    <row r="2369" spans="208:208" ht="12.5" hidden="1">
      <c r="GZ2369" s="86" t="s">
        <v>2870</v>
      </c>
    </row>
    <row r="2370" spans="208:208" ht="12.5" hidden="1">
      <c r="GZ2370" s="86" t="s">
        <v>2871</v>
      </c>
    </row>
    <row r="2371" spans="208:208" ht="12.5" hidden="1">
      <c r="GZ2371" s="86" t="s">
        <v>2872</v>
      </c>
    </row>
    <row r="2372" spans="208:208" ht="12.5" hidden="1">
      <c r="GZ2372" s="86" t="s">
        <v>2873</v>
      </c>
    </row>
    <row r="2373" spans="208:208" ht="12.5" hidden="1">
      <c r="GZ2373" s="86" t="s">
        <v>2874</v>
      </c>
    </row>
    <row r="2374" spans="208:208" ht="12.5" hidden="1">
      <c r="GZ2374" s="86" t="s">
        <v>2875</v>
      </c>
    </row>
    <row r="2375" spans="208:208" ht="12.5" hidden="1">
      <c r="GZ2375" s="86" t="s">
        <v>2077</v>
      </c>
    </row>
    <row r="2376" spans="208:208" ht="12.5" hidden="1">
      <c r="GZ2376" s="86" t="s">
        <v>2078</v>
      </c>
    </row>
    <row r="2377" spans="208:208" ht="12.5" hidden="1">
      <c r="GZ2377" s="86" t="s">
        <v>2079</v>
      </c>
    </row>
    <row r="2378" spans="208:208" ht="12.5" hidden="1">
      <c r="GZ2378" s="86" t="s">
        <v>2080</v>
      </c>
    </row>
    <row r="2379" spans="208:208" ht="12.5" hidden="1">
      <c r="GZ2379" s="86" t="s">
        <v>2081</v>
      </c>
    </row>
    <row r="2380" spans="208:208" ht="12.5" hidden="1">
      <c r="GZ2380" s="86" t="s">
        <v>2082</v>
      </c>
    </row>
    <row r="2381" spans="208:208" ht="12.5" hidden="1">
      <c r="GZ2381" s="86" t="s">
        <v>2083</v>
      </c>
    </row>
    <row r="2382" spans="208:208" ht="12.5" hidden="1">
      <c r="GZ2382" s="86" t="s">
        <v>2084</v>
      </c>
    </row>
    <row r="2383" spans="208:208" ht="12.5" hidden="1">
      <c r="GZ2383" s="86" t="s">
        <v>2085</v>
      </c>
    </row>
    <row r="2384" spans="208:208" ht="12.5" hidden="1">
      <c r="GZ2384" s="86" t="s">
        <v>2086</v>
      </c>
    </row>
    <row r="2385" spans="208:208" ht="12.5" hidden="1">
      <c r="GZ2385" s="86" t="s">
        <v>2087</v>
      </c>
    </row>
    <row r="2386" spans="208:208" ht="12.5" hidden="1">
      <c r="GZ2386" s="86" t="s">
        <v>2088</v>
      </c>
    </row>
    <row r="2387" spans="208:208" ht="12.5" hidden="1">
      <c r="GZ2387" s="86" t="s">
        <v>2089</v>
      </c>
    </row>
    <row r="2388" spans="208:208" ht="12.5" hidden="1">
      <c r="GZ2388" s="86" t="s">
        <v>2090</v>
      </c>
    </row>
    <row r="2389" spans="208:208" ht="12.5" hidden="1">
      <c r="GZ2389" s="86" t="s">
        <v>2091</v>
      </c>
    </row>
    <row r="2390" spans="208:208" ht="12.5" hidden="1">
      <c r="GZ2390" s="86" t="s">
        <v>2092</v>
      </c>
    </row>
    <row r="2391" spans="208:208" ht="12.5" hidden="1">
      <c r="GZ2391" s="86" t="s">
        <v>1743</v>
      </c>
    </row>
    <row r="2392" spans="208:208" ht="12.5" hidden="1">
      <c r="GZ2392" s="86" t="s">
        <v>2096</v>
      </c>
    </row>
    <row r="2393" spans="208:208" ht="12.5" hidden="1">
      <c r="GZ2393" s="86" t="s">
        <v>2097</v>
      </c>
    </row>
    <row r="2394" spans="208:208" ht="12.5" hidden="1">
      <c r="GZ2394" s="86" t="s">
        <v>2098</v>
      </c>
    </row>
    <row r="2395" spans="208:208" ht="12.5" hidden="1">
      <c r="GZ2395" s="86" t="s">
        <v>2099</v>
      </c>
    </row>
    <row r="2396" spans="208:208" ht="12.5" hidden="1">
      <c r="GZ2396" s="86" t="s">
        <v>2100</v>
      </c>
    </row>
    <row r="2397" spans="208:208" ht="12.5" hidden="1">
      <c r="GZ2397" s="86" t="s">
        <v>2101</v>
      </c>
    </row>
    <row r="2398" spans="208:208" ht="12.5" hidden="1">
      <c r="GZ2398" s="86" t="s">
        <v>2102</v>
      </c>
    </row>
    <row r="2399" spans="208:208" ht="12.5" hidden="1">
      <c r="GZ2399" s="86" t="s">
        <v>280</v>
      </c>
    </row>
    <row r="2400" spans="208:208" ht="12.5" hidden="1">
      <c r="GZ2400" s="86" t="s">
        <v>524</v>
      </c>
    </row>
    <row r="2401" spans="208:208" ht="12.5" hidden="1">
      <c r="GZ2401" s="86" t="s">
        <v>525</v>
      </c>
    </row>
    <row r="2402" spans="208:208" ht="12.5" hidden="1">
      <c r="GZ2402" s="86" t="s">
        <v>526</v>
      </c>
    </row>
    <row r="2403" spans="208:208" ht="12.5" hidden="1">
      <c r="GZ2403" s="86" t="s">
        <v>527</v>
      </c>
    </row>
    <row r="2404" spans="208:208" ht="12.5" hidden="1">
      <c r="GZ2404" s="86" t="s">
        <v>528</v>
      </c>
    </row>
    <row r="2405" spans="208:208" ht="12.5" hidden="1">
      <c r="GZ2405" s="86" t="s">
        <v>529</v>
      </c>
    </row>
    <row r="2406" spans="208:208" ht="12.5" hidden="1">
      <c r="GZ2406" s="86" t="s">
        <v>530</v>
      </c>
    </row>
    <row r="2407" spans="208:208" ht="12.5" hidden="1">
      <c r="GZ2407" s="86" t="s">
        <v>281</v>
      </c>
    </row>
    <row r="2408" spans="208:208" ht="12.5" hidden="1">
      <c r="GZ2408" s="86" t="s">
        <v>2437</v>
      </c>
    </row>
    <row r="2409" spans="208:208" ht="12.5" hidden="1">
      <c r="GZ2409" s="86" t="s">
        <v>531</v>
      </c>
    </row>
    <row r="2410" spans="208:208" ht="12.5" hidden="1">
      <c r="GZ2410" s="86" t="s">
        <v>1744</v>
      </c>
    </row>
    <row r="2411" spans="208:208" ht="12.5" hidden="1">
      <c r="GZ2411" s="86" t="s">
        <v>532</v>
      </c>
    </row>
    <row r="2412" spans="208:208" ht="12.5" hidden="1">
      <c r="GZ2412" s="86" t="s">
        <v>533</v>
      </c>
    </row>
    <row r="2413" spans="208:208" ht="12.5" hidden="1">
      <c r="GZ2413" s="86" t="s">
        <v>534</v>
      </c>
    </row>
    <row r="2414" spans="208:208" ht="12.5" hidden="1">
      <c r="GZ2414" s="86" t="s">
        <v>2876</v>
      </c>
    </row>
    <row r="2415" spans="208:208" ht="12.5" hidden="1">
      <c r="GZ2415" s="86" t="s">
        <v>2877</v>
      </c>
    </row>
    <row r="2416" spans="208:208" ht="12.5" hidden="1">
      <c r="GZ2416" s="86" t="s">
        <v>535</v>
      </c>
    </row>
    <row r="2417" spans="208:208" ht="12.5" hidden="1">
      <c r="GZ2417" s="86" t="s">
        <v>536</v>
      </c>
    </row>
    <row r="2418" spans="208:208" ht="12.5" hidden="1">
      <c r="GZ2418" s="86" t="s">
        <v>282</v>
      </c>
    </row>
    <row r="2419" spans="208:208" ht="12.5" hidden="1">
      <c r="GZ2419" s="86" t="s">
        <v>537</v>
      </c>
    </row>
    <row r="2420" spans="208:208" ht="12.5" hidden="1">
      <c r="GZ2420" s="86" t="s">
        <v>538</v>
      </c>
    </row>
    <row r="2421" spans="208:208" ht="12.5" hidden="1">
      <c r="GZ2421" s="86" t="s">
        <v>539</v>
      </c>
    </row>
    <row r="2422" spans="208:208" ht="12.5" hidden="1">
      <c r="GZ2422" s="86" t="s">
        <v>1217</v>
      </c>
    </row>
    <row r="2423" spans="208:208" ht="12.5" hidden="1">
      <c r="GZ2423" s="86" t="s">
        <v>1218</v>
      </c>
    </row>
    <row r="2424" spans="208:208" ht="12.5" hidden="1">
      <c r="GZ2424" s="86" t="s">
        <v>2878</v>
      </c>
    </row>
    <row r="2425" spans="208:208" ht="12.5" hidden="1">
      <c r="GZ2425" s="86" t="s">
        <v>1219</v>
      </c>
    </row>
    <row r="2426" spans="208:208" ht="12.5" hidden="1">
      <c r="GZ2426" s="86" t="s">
        <v>1220</v>
      </c>
    </row>
    <row r="2427" spans="208:208" ht="12.5" hidden="1">
      <c r="GZ2427" s="86" t="s">
        <v>1221</v>
      </c>
    </row>
    <row r="2428" spans="208:208" ht="12.5" hidden="1">
      <c r="GZ2428" s="86" t="s">
        <v>2450</v>
      </c>
    </row>
    <row r="2429" spans="208:208" ht="12.5" hidden="1">
      <c r="GZ2429" s="86" t="s">
        <v>1222</v>
      </c>
    </row>
    <row r="2430" spans="208:208" ht="12.5" hidden="1">
      <c r="GZ2430" s="86" t="s">
        <v>1004</v>
      </c>
    </row>
    <row r="2431" spans="208:208" ht="12.5" hidden="1">
      <c r="GZ2431" s="86" t="s">
        <v>1005</v>
      </c>
    </row>
    <row r="2432" spans="208:208" ht="12.5" hidden="1">
      <c r="GZ2432" s="86" t="s">
        <v>1006</v>
      </c>
    </row>
    <row r="2433" spans="208:208" ht="12.5" hidden="1">
      <c r="GZ2433" s="86" t="s">
        <v>1007</v>
      </c>
    </row>
    <row r="2434" spans="208:208" ht="12.5" hidden="1">
      <c r="GZ2434" s="86" t="s">
        <v>1008</v>
      </c>
    </row>
    <row r="2435" spans="208:208" ht="12.5" hidden="1">
      <c r="GZ2435" s="86" t="s">
        <v>1009</v>
      </c>
    </row>
    <row r="2436" spans="208:208" ht="12.5" hidden="1">
      <c r="GZ2436" s="86" t="s">
        <v>1010</v>
      </c>
    </row>
    <row r="2437" spans="208:208" ht="12.5" hidden="1">
      <c r="GZ2437" s="86" t="s">
        <v>1011</v>
      </c>
    </row>
    <row r="2438" spans="208:208" ht="12.5" hidden="1">
      <c r="GZ2438" s="86" t="s">
        <v>1012</v>
      </c>
    </row>
    <row r="2439" spans="208:208" ht="12.5" hidden="1">
      <c r="GZ2439" s="86" t="s">
        <v>1013</v>
      </c>
    </row>
    <row r="2440" spans="208:208" ht="12.5" hidden="1">
      <c r="GZ2440" s="86" t="s">
        <v>1763</v>
      </c>
    </row>
    <row r="2441" spans="208:208" ht="12.5" hidden="1">
      <c r="GZ2441" s="86" t="s">
        <v>1014</v>
      </c>
    </row>
    <row r="2442" spans="208:208" ht="12.5" hidden="1">
      <c r="GZ2442" s="86" t="s">
        <v>1015</v>
      </c>
    </row>
    <row r="2443" spans="208:208" ht="12.5" hidden="1">
      <c r="GZ2443" s="86" t="s">
        <v>1016</v>
      </c>
    </row>
    <row r="2444" spans="208:208" ht="12.5" hidden="1">
      <c r="GZ2444" s="86" t="s">
        <v>1017</v>
      </c>
    </row>
    <row r="2445" spans="208:208" ht="12.5" hidden="1">
      <c r="GZ2445" s="86" t="s">
        <v>1506</v>
      </c>
    </row>
    <row r="2446" spans="208:208" ht="12.5" hidden="1">
      <c r="GZ2446" s="86" t="s">
        <v>1018</v>
      </c>
    </row>
    <row r="2447" spans="208:208" ht="12.5" hidden="1">
      <c r="GZ2447" s="86" t="s">
        <v>1019</v>
      </c>
    </row>
    <row r="2448" spans="208:208" ht="12.5" hidden="1">
      <c r="GZ2448" s="86" t="s">
        <v>1020</v>
      </c>
    </row>
    <row r="2449" spans="208:208" ht="12.5" hidden="1">
      <c r="GZ2449" s="86" t="s">
        <v>2451</v>
      </c>
    </row>
    <row r="2450" spans="208:208" ht="12.5" hidden="1">
      <c r="GZ2450" s="86" t="s">
        <v>2452</v>
      </c>
    </row>
    <row r="2451" spans="208:208" ht="12.5" hidden="1">
      <c r="GZ2451" s="86" t="s">
        <v>2453</v>
      </c>
    </row>
    <row r="2452" spans="208:208" ht="12.5" hidden="1">
      <c r="GZ2452" s="86" t="s">
        <v>2879</v>
      </c>
    </row>
    <row r="2453" spans="208:208" ht="12.5" hidden="1">
      <c r="GZ2453" s="86" t="s">
        <v>2880</v>
      </c>
    </row>
    <row r="2454" spans="208:208" ht="12.5" hidden="1">
      <c r="GZ2454" s="86" t="s">
        <v>631</v>
      </c>
    </row>
    <row r="2455" spans="208:208" ht="12.5" hidden="1">
      <c r="GZ2455" s="86" t="s">
        <v>1764</v>
      </c>
    </row>
    <row r="2456" spans="208:208" ht="12.5" hidden="1">
      <c r="GZ2456" s="86" t="s">
        <v>632</v>
      </c>
    </row>
    <row r="2457" spans="208:208" ht="12.5" hidden="1">
      <c r="GZ2457" s="86" t="s">
        <v>633</v>
      </c>
    </row>
    <row r="2458" spans="208:208" ht="12.5" hidden="1">
      <c r="GZ2458" s="86" t="s">
        <v>634</v>
      </c>
    </row>
    <row r="2459" spans="208:208" ht="12.5" hidden="1">
      <c r="GZ2459" s="86" t="s">
        <v>635</v>
      </c>
    </row>
    <row r="2460" spans="208:208" ht="12.5" hidden="1">
      <c r="GZ2460" s="86" t="s">
        <v>2454</v>
      </c>
    </row>
    <row r="2461" spans="208:208" ht="12.5" hidden="1">
      <c r="GZ2461" s="86" t="s">
        <v>2881</v>
      </c>
    </row>
    <row r="2462" spans="208:208" ht="12.5" hidden="1">
      <c r="GZ2462" s="86" t="s">
        <v>636</v>
      </c>
    </row>
    <row r="2463" spans="208:208" ht="12.5" hidden="1">
      <c r="GZ2463" s="86" t="s">
        <v>637</v>
      </c>
    </row>
    <row r="2464" spans="208:208" ht="12.5" hidden="1">
      <c r="GZ2464" s="86" t="s">
        <v>638</v>
      </c>
    </row>
    <row r="2465" spans="208:208" ht="12.5" hidden="1">
      <c r="GZ2465" s="86" t="s">
        <v>639</v>
      </c>
    </row>
    <row r="2466" spans="208:208" ht="12.5" hidden="1">
      <c r="GZ2466" s="86" t="s">
        <v>640</v>
      </c>
    </row>
    <row r="2467" spans="208:208" ht="12.5" hidden="1">
      <c r="GZ2467" s="86" t="s">
        <v>641</v>
      </c>
    </row>
    <row r="2468" spans="208:208" ht="12.5" hidden="1">
      <c r="GZ2468" s="86" t="s">
        <v>642</v>
      </c>
    </row>
    <row r="2469" spans="208:208" ht="12.5" hidden="1">
      <c r="GZ2469" s="86" t="s">
        <v>643</v>
      </c>
    </row>
    <row r="2470" spans="208:208" ht="12.5" hidden="1">
      <c r="GZ2470" s="86" t="s">
        <v>644</v>
      </c>
    </row>
    <row r="2471" spans="208:208" ht="12.5" hidden="1">
      <c r="GZ2471" s="86" t="s">
        <v>645</v>
      </c>
    </row>
    <row r="2472" spans="208:208" ht="12.5" hidden="1">
      <c r="GZ2472" s="86" t="s">
        <v>646</v>
      </c>
    </row>
    <row r="2473" spans="208:208" ht="12.5" hidden="1">
      <c r="GZ2473" s="86" t="s">
        <v>647</v>
      </c>
    </row>
    <row r="2474" spans="208:208" ht="12.5" hidden="1">
      <c r="GZ2474" s="86" t="s">
        <v>648</v>
      </c>
    </row>
    <row r="2475" spans="208:208" ht="12.5" hidden="1">
      <c r="GZ2475" s="86" t="s">
        <v>649</v>
      </c>
    </row>
    <row r="2476" spans="208:208" ht="12.5" hidden="1">
      <c r="GZ2476" s="86" t="s">
        <v>650</v>
      </c>
    </row>
    <row r="2477" spans="208:208" ht="12.5" hidden="1">
      <c r="GZ2477" s="86" t="s">
        <v>1507</v>
      </c>
    </row>
    <row r="2478" spans="208:208" ht="12.5" hidden="1">
      <c r="GZ2478" s="86" t="s">
        <v>2882</v>
      </c>
    </row>
    <row r="2479" spans="208:208" ht="12.5" hidden="1">
      <c r="GZ2479" s="86" t="s">
        <v>651</v>
      </c>
    </row>
    <row r="2480" spans="208:208" ht="12.5" hidden="1">
      <c r="GZ2480" s="86" t="s">
        <v>652</v>
      </c>
    </row>
    <row r="2481" spans="208:208" ht="12.5" hidden="1">
      <c r="GZ2481" s="86" t="s">
        <v>653</v>
      </c>
    </row>
    <row r="2482" spans="208:208" ht="12.5" hidden="1">
      <c r="GZ2482" s="86" t="s">
        <v>654</v>
      </c>
    </row>
    <row r="2483" spans="208:208" ht="12.5" hidden="1">
      <c r="GZ2483" s="86" t="s">
        <v>655</v>
      </c>
    </row>
    <row r="2484" spans="208:208" ht="12.5" hidden="1">
      <c r="GZ2484" s="86" t="s">
        <v>656</v>
      </c>
    </row>
    <row r="2485" spans="208:208" ht="12.5" hidden="1">
      <c r="GZ2485" s="86" t="s">
        <v>657</v>
      </c>
    </row>
    <row r="2486" spans="208:208" ht="12.5" hidden="1">
      <c r="GZ2486" s="86" t="s">
        <v>1765</v>
      </c>
    </row>
    <row r="2487" spans="208:208" ht="12.5" hidden="1">
      <c r="GZ2487" s="86" t="s">
        <v>658</v>
      </c>
    </row>
    <row r="2488" spans="208:208" ht="12.5" hidden="1">
      <c r="GZ2488" s="86" t="s">
        <v>659</v>
      </c>
    </row>
    <row r="2489" spans="208:208" ht="12.5" hidden="1">
      <c r="GZ2489" s="86" t="s">
        <v>660</v>
      </c>
    </row>
    <row r="2490" spans="208:208" ht="12.5" hidden="1">
      <c r="GZ2490" s="86" t="s">
        <v>661</v>
      </c>
    </row>
    <row r="2491" spans="208:208" ht="12.5" hidden="1">
      <c r="GZ2491" s="86" t="s">
        <v>662</v>
      </c>
    </row>
    <row r="2492" spans="208:208" ht="12.5" hidden="1">
      <c r="GZ2492" s="86" t="s">
        <v>1766</v>
      </c>
    </row>
    <row r="2493" spans="208:208" ht="12.5" hidden="1">
      <c r="GZ2493" s="86" t="s">
        <v>1508</v>
      </c>
    </row>
    <row r="2494" spans="208:208" ht="12.5" hidden="1">
      <c r="GZ2494" s="86" t="s">
        <v>663</v>
      </c>
    </row>
    <row r="2495" spans="208:208" ht="12.5" hidden="1">
      <c r="GZ2495" s="86" t="s">
        <v>664</v>
      </c>
    </row>
    <row r="2496" spans="208:208" ht="12.5" hidden="1">
      <c r="GZ2496" s="86" t="s">
        <v>665</v>
      </c>
    </row>
    <row r="2497" spans="208:208" ht="12.5" hidden="1">
      <c r="GZ2497" s="86" t="s">
        <v>666</v>
      </c>
    </row>
    <row r="2498" spans="208:208" ht="12.5" hidden="1">
      <c r="GZ2498" s="86" t="s">
        <v>667</v>
      </c>
    </row>
    <row r="2499" spans="208:208" ht="12.5" hidden="1">
      <c r="GZ2499" s="86" t="s">
        <v>668</v>
      </c>
    </row>
    <row r="2500" spans="208:208" ht="12.5" hidden="1">
      <c r="GZ2500" s="86" t="s">
        <v>669</v>
      </c>
    </row>
    <row r="2501" spans="208:208" ht="12.5" hidden="1">
      <c r="GZ2501" s="86" t="s">
        <v>670</v>
      </c>
    </row>
    <row r="2502" spans="208:208" ht="12.5" hidden="1">
      <c r="GZ2502" s="86" t="s">
        <v>671</v>
      </c>
    </row>
    <row r="2503" spans="208:208" ht="12.5" hidden="1">
      <c r="GZ2503" s="86" t="s">
        <v>672</v>
      </c>
    </row>
    <row r="2504" spans="208:208" ht="12.5" hidden="1">
      <c r="GZ2504" s="86" t="s">
        <v>673</v>
      </c>
    </row>
    <row r="2505" spans="208:208" ht="12.5" hidden="1">
      <c r="GZ2505" s="86" t="s">
        <v>674</v>
      </c>
    </row>
    <row r="2506" spans="208:208" ht="12.5" hidden="1">
      <c r="GZ2506" s="86" t="s">
        <v>675</v>
      </c>
    </row>
    <row r="2507" spans="208:208" ht="12.5" hidden="1">
      <c r="GZ2507" s="86" t="s">
        <v>676</v>
      </c>
    </row>
    <row r="2508" spans="208:208" ht="12.5" hidden="1">
      <c r="GZ2508" s="86" t="s">
        <v>677</v>
      </c>
    </row>
    <row r="2509" spans="208:208" ht="12.5" hidden="1">
      <c r="GZ2509" s="86" t="s">
        <v>678</v>
      </c>
    </row>
    <row r="2510" spans="208:208" ht="12.5" hidden="1">
      <c r="GZ2510" s="86" t="s">
        <v>679</v>
      </c>
    </row>
    <row r="2511" spans="208:208" ht="12.5" hidden="1">
      <c r="GZ2511" s="86" t="s">
        <v>680</v>
      </c>
    </row>
    <row r="2512" spans="208:208" ht="12.5" hidden="1">
      <c r="GZ2512" s="86" t="s">
        <v>681</v>
      </c>
    </row>
    <row r="2513" spans="208:208" ht="12.5" hidden="1">
      <c r="GZ2513" s="86" t="s">
        <v>682</v>
      </c>
    </row>
    <row r="2514" spans="208:208" ht="12.5" hidden="1">
      <c r="GZ2514" s="86" t="s">
        <v>683</v>
      </c>
    </row>
    <row r="2515" spans="208:208" ht="12.5" hidden="1">
      <c r="GZ2515" s="86" t="s">
        <v>684</v>
      </c>
    </row>
    <row r="2516" spans="208:208" ht="12.5" hidden="1">
      <c r="GZ2516" s="86" t="s">
        <v>685</v>
      </c>
    </row>
    <row r="2517" spans="208:208" ht="12.5" hidden="1">
      <c r="GZ2517" s="86" t="s">
        <v>686</v>
      </c>
    </row>
    <row r="2518" spans="208:208" ht="12.5" hidden="1">
      <c r="GZ2518" s="86" t="s">
        <v>687</v>
      </c>
    </row>
    <row r="2519" spans="208:208" ht="12.5" hidden="1">
      <c r="GZ2519" s="86" t="s">
        <v>688</v>
      </c>
    </row>
    <row r="2520" spans="208:208" ht="12.5" hidden="1">
      <c r="GZ2520" s="86" t="s">
        <v>689</v>
      </c>
    </row>
    <row r="2521" spans="208:208" ht="12.5" hidden="1">
      <c r="GZ2521" s="86" t="s">
        <v>690</v>
      </c>
    </row>
    <row r="2522" spans="208:208" ht="12.5" hidden="1">
      <c r="GZ2522" s="86" t="s">
        <v>691</v>
      </c>
    </row>
    <row r="2523" spans="208:208" ht="12.5" hidden="1">
      <c r="GZ2523" s="86" t="s">
        <v>692</v>
      </c>
    </row>
    <row r="2524" spans="208:208" ht="12.5" hidden="1">
      <c r="GZ2524" s="86" t="s">
        <v>693</v>
      </c>
    </row>
    <row r="2525" spans="208:208" ht="12.5" hidden="1">
      <c r="GZ2525" s="86" t="s">
        <v>694</v>
      </c>
    </row>
    <row r="2526" spans="208:208" ht="12.5" hidden="1">
      <c r="GZ2526" s="86" t="s">
        <v>1509</v>
      </c>
    </row>
    <row r="2527" spans="208:208" ht="12.5" hidden="1">
      <c r="GZ2527" s="86" t="s">
        <v>695</v>
      </c>
    </row>
    <row r="2528" spans="208:208" ht="12.5" hidden="1">
      <c r="GZ2528" s="86" t="s">
        <v>696</v>
      </c>
    </row>
    <row r="2529" spans="208:208" ht="12.5" hidden="1">
      <c r="GZ2529" s="86" t="s">
        <v>1510</v>
      </c>
    </row>
    <row r="2530" spans="208:208" ht="12.5" hidden="1">
      <c r="GZ2530" s="86" t="s">
        <v>2883</v>
      </c>
    </row>
    <row r="2531" spans="208:208" ht="12.5" hidden="1">
      <c r="GZ2531" s="86" t="s">
        <v>2884</v>
      </c>
    </row>
    <row r="2532" spans="208:208" ht="12.5" hidden="1">
      <c r="GZ2532" s="86" t="s">
        <v>2885</v>
      </c>
    </row>
    <row r="2533" spans="208:208" ht="12.5" hidden="1">
      <c r="GZ2533" s="86" t="s">
        <v>2886</v>
      </c>
    </row>
    <row r="2534" spans="208:208" ht="12.5" hidden="1">
      <c r="GZ2534" s="86" t="s">
        <v>697</v>
      </c>
    </row>
    <row r="2535" spans="208:208" ht="12.5" hidden="1">
      <c r="GZ2535" s="86" t="s">
        <v>698</v>
      </c>
    </row>
    <row r="2536" spans="208:208" ht="12.5" hidden="1">
      <c r="GZ2536" s="86" t="s">
        <v>699</v>
      </c>
    </row>
    <row r="2537" spans="208:208" ht="12.5" hidden="1">
      <c r="GZ2537" s="86" t="s">
        <v>2211</v>
      </c>
    </row>
    <row r="2538" spans="208:208" ht="12.5" hidden="1">
      <c r="GZ2538" s="86" t="s">
        <v>1128</v>
      </c>
    </row>
    <row r="2539" spans="208:208" ht="12.5" hidden="1">
      <c r="GZ2539" s="86" t="s">
        <v>2212</v>
      </c>
    </row>
    <row r="2540" spans="208:208" ht="12.5" hidden="1">
      <c r="GZ2540" s="86" t="s">
        <v>893</v>
      </c>
    </row>
    <row r="2541" spans="208:208" ht="12.5" hidden="1">
      <c r="GZ2541" s="86" t="s">
        <v>2887</v>
      </c>
    </row>
    <row r="2542" spans="208:208" ht="12.5" hidden="1">
      <c r="GZ2542" s="86" t="s">
        <v>894</v>
      </c>
    </row>
    <row r="2543" spans="208:208" ht="12.5" hidden="1">
      <c r="GZ2543" s="86" t="s">
        <v>895</v>
      </c>
    </row>
    <row r="2544" spans="208:208" ht="12.5" hidden="1">
      <c r="GZ2544" s="86" t="s">
        <v>896</v>
      </c>
    </row>
    <row r="2545" spans="208:208" ht="12.5" hidden="1">
      <c r="GZ2545" s="86" t="s">
        <v>2888</v>
      </c>
    </row>
    <row r="2546" spans="208:208" ht="12.5" hidden="1">
      <c r="GZ2546" s="86" t="s">
        <v>1511</v>
      </c>
    </row>
    <row r="2547" spans="208:208" ht="12.5" hidden="1">
      <c r="GZ2547" s="86" t="s">
        <v>1512</v>
      </c>
    </row>
    <row r="2548" spans="208:208" ht="12.5" hidden="1">
      <c r="GZ2548" s="86" t="s">
        <v>2456</v>
      </c>
    </row>
    <row r="2549" spans="208:208" ht="12.5" hidden="1">
      <c r="GZ2549" s="86" t="s">
        <v>2889</v>
      </c>
    </row>
    <row r="2550" spans="208:208" ht="12.5" hidden="1">
      <c r="GZ2550" s="86" t="s">
        <v>2890</v>
      </c>
    </row>
    <row r="2551" spans="208:208" ht="12.5" hidden="1">
      <c r="GZ2551" s="86" t="s">
        <v>1513</v>
      </c>
    </row>
    <row r="2552" spans="208:208" ht="12.5" hidden="1">
      <c r="GZ2552" s="86" t="s">
        <v>897</v>
      </c>
    </row>
    <row r="2553" spans="208:208" ht="12.5" hidden="1">
      <c r="GZ2553" s="86" t="s">
        <v>1514</v>
      </c>
    </row>
    <row r="2554" spans="208:208" ht="12.5" hidden="1">
      <c r="GZ2554" s="86" t="s">
        <v>2457</v>
      </c>
    </row>
    <row r="2555" spans="208:208" ht="12.5" hidden="1">
      <c r="GZ2555" s="86" t="s">
        <v>2891</v>
      </c>
    </row>
    <row r="2556" spans="208:208" ht="12.5" hidden="1">
      <c r="GZ2556" s="86" t="s">
        <v>2892</v>
      </c>
    </row>
    <row r="2557" spans="208:208" ht="12.5" hidden="1">
      <c r="GZ2557" s="86" t="s">
        <v>898</v>
      </c>
    </row>
    <row r="2558" spans="208:208" ht="12.5" hidden="1">
      <c r="GZ2558" s="86" t="s">
        <v>899</v>
      </c>
    </row>
    <row r="2559" spans="208:208" ht="12.5" hidden="1">
      <c r="GZ2559" s="86" t="s">
        <v>900</v>
      </c>
    </row>
    <row r="2560" spans="208:208" ht="12.5" hidden="1">
      <c r="GZ2560" s="86" t="s">
        <v>901</v>
      </c>
    </row>
    <row r="2561" spans="208:208" ht="12.5" hidden="1">
      <c r="GZ2561" s="86" t="s">
        <v>902</v>
      </c>
    </row>
    <row r="2562" spans="208:208" ht="12.5" hidden="1">
      <c r="GZ2562" s="86" t="s">
        <v>903</v>
      </c>
    </row>
    <row r="2563" spans="208:208" ht="12.5" hidden="1">
      <c r="GZ2563" s="86" t="s">
        <v>904</v>
      </c>
    </row>
    <row r="2564" spans="208:208" ht="12.5" hidden="1">
      <c r="GZ2564" s="86" t="s">
        <v>2216</v>
      </c>
    </row>
    <row r="2565" spans="208:208" ht="12.5" hidden="1">
      <c r="GZ2565" s="86" t="s">
        <v>2458</v>
      </c>
    </row>
    <row r="2566" spans="208:208" ht="12.5" hidden="1">
      <c r="GZ2566" s="86" t="s">
        <v>2459</v>
      </c>
    </row>
    <row r="2567" spans="208:208" ht="12.5" hidden="1">
      <c r="GZ2567" s="86" t="s">
        <v>2460</v>
      </c>
    </row>
    <row r="2568" spans="208:208" ht="12.5" hidden="1">
      <c r="GZ2568" s="86" t="s">
        <v>2461</v>
      </c>
    </row>
    <row r="2569" spans="208:208" ht="12.5" hidden="1">
      <c r="GZ2569" s="86" t="s">
        <v>2893</v>
      </c>
    </row>
    <row r="2570" spans="208:208" ht="12.5" hidden="1">
      <c r="GZ2570" s="86" t="s">
        <v>2894</v>
      </c>
    </row>
    <row r="2571" spans="208:208" ht="12.5" hidden="1">
      <c r="GZ2571" s="86" t="s">
        <v>2895</v>
      </c>
    </row>
    <row r="2572" spans="208:208" ht="12.5" hidden="1">
      <c r="GZ2572" s="86" t="s">
        <v>2896</v>
      </c>
    </row>
    <row r="2573" spans="208:208" ht="12.5" hidden="1">
      <c r="GZ2573" s="86" t="s">
        <v>2897</v>
      </c>
    </row>
    <row r="2574" spans="208:208" ht="12.5" hidden="1">
      <c r="GZ2574" s="86" t="s">
        <v>2898</v>
      </c>
    </row>
    <row r="2575" spans="208:208" ht="12.5" hidden="1">
      <c r="GZ2575" s="86" t="s">
        <v>2899</v>
      </c>
    </row>
    <row r="2576" spans="208:208" ht="12.5" hidden="1">
      <c r="GZ2576" s="86" t="s">
        <v>905</v>
      </c>
    </row>
    <row r="2577" spans="208:208" ht="12.5" hidden="1">
      <c r="GZ2577" s="86" t="s">
        <v>906</v>
      </c>
    </row>
    <row r="2578" spans="208:208" ht="12.5" hidden="1">
      <c r="GZ2578" s="86" t="s">
        <v>907</v>
      </c>
    </row>
    <row r="2579" spans="208:208" ht="12.5" hidden="1">
      <c r="GZ2579" s="86" t="s">
        <v>908</v>
      </c>
    </row>
    <row r="2580" spans="208:208" ht="12.5" hidden="1">
      <c r="GZ2580" s="86" t="s">
        <v>909</v>
      </c>
    </row>
    <row r="2581" spans="208:208" ht="12.5" hidden="1">
      <c r="GZ2581" s="86" t="s">
        <v>910</v>
      </c>
    </row>
    <row r="2582" spans="208:208" ht="12.5" hidden="1">
      <c r="GZ2582" s="86" t="s">
        <v>1769</v>
      </c>
    </row>
    <row r="2583" spans="208:208" ht="12.5" hidden="1">
      <c r="GZ2583" s="86" t="s">
        <v>1770</v>
      </c>
    </row>
    <row r="2584" spans="208:208" ht="12.5" hidden="1">
      <c r="GZ2584" s="86" t="s">
        <v>1771</v>
      </c>
    </row>
    <row r="2585" spans="208:208" ht="12.5" hidden="1">
      <c r="GZ2585" s="86" t="s">
        <v>1515</v>
      </c>
    </row>
    <row r="2586" spans="208:208" ht="12.5" hidden="1">
      <c r="GZ2586" s="86" t="s">
        <v>1516</v>
      </c>
    </row>
    <row r="2587" spans="208:208" ht="12.5" hidden="1">
      <c r="GZ2587" s="86" t="s">
        <v>2217</v>
      </c>
    </row>
    <row r="2588" spans="208:208" ht="12.5" hidden="1">
      <c r="GZ2588" s="86" t="s">
        <v>2462</v>
      </c>
    </row>
    <row r="2589" spans="208:208" ht="12.5" hidden="1">
      <c r="GZ2589" s="86" t="s">
        <v>911</v>
      </c>
    </row>
    <row r="2590" spans="208:208" ht="12.5" hidden="1">
      <c r="GZ2590" s="86" t="s">
        <v>912</v>
      </c>
    </row>
    <row r="2591" spans="208:208" ht="12.5" hidden="1">
      <c r="GZ2591" s="86" t="s">
        <v>913</v>
      </c>
    </row>
    <row r="2592" spans="208:208" ht="12.5" hidden="1">
      <c r="GZ2592" s="86" t="s">
        <v>914</v>
      </c>
    </row>
    <row r="2593" spans="208:208" ht="12.5" hidden="1">
      <c r="GZ2593" s="86" t="s">
        <v>1772</v>
      </c>
    </row>
    <row r="2594" spans="208:208" ht="12.5" hidden="1">
      <c r="GZ2594" s="86" t="s">
        <v>1517</v>
      </c>
    </row>
    <row r="2595" spans="208:208" ht="12.5" hidden="1">
      <c r="GZ2595" s="86" t="s">
        <v>2900</v>
      </c>
    </row>
    <row r="2596" spans="208:208" ht="12.5" hidden="1">
      <c r="GZ2596" s="86" t="s">
        <v>1773</v>
      </c>
    </row>
    <row r="2597" spans="208:208" ht="12.5" hidden="1">
      <c r="GZ2597" s="86" t="s">
        <v>915</v>
      </c>
    </row>
    <row r="2598" spans="208:208" ht="12.5" hidden="1">
      <c r="GZ2598" s="86" t="s">
        <v>916</v>
      </c>
    </row>
    <row r="2599" spans="208:208" ht="12.5" hidden="1">
      <c r="GZ2599" s="86" t="s">
        <v>917</v>
      </c>
    </row>
    <row r="2600" spans="208:208" ht="12.5" hidden="1">
      <c r="GZ2600" s="86" t="s">
        <v>1518</v>
      </c>
    </row>
    <row r="2601" spans="208:208" ht="12.5" hidden="1">
      <c r="GZ2601" s="86" t="s">
        <v>1519</v>
      </c>
    </row>
    <row r="2602" spans="208:208" ht="12.5" hidden="1">
      <c r="GZ2602" s="86" t="s">
        <v>2463</v>
      </c>
    </row>
    <row r="2603" spans="208:208" ht="12.5" hidden="1">
      <c r="GZ2603" s="86" t="s">
        <v>2464</v>
      </c>
    </row>
    <row r="2604" spans="208:208" ht="12.5" hidden="1">
      <c r="GZ2604" s="86" t="s">
        <v>2465</v>
      </c>
    </row>
    <row r="2605" spans="208:208" ht="12.5" hidden="1">
      <c r="GZ2605" s="86" t="s">
        <v>2901</v>
      </c>
    </row>
    <row r="2606" spans="208:208" ht="12.5" hidden="1">
      <c r="GZ2606" s="86" t="s">
        <v>2902</v>
      </c>
    </row>
    <row r="2607" spans="208:208" ht="12.5" hidden="1">
      <c r="GZ2607" s="86" t="s">
        <v>918</v>
      </c>
    </row>
    <row r="2608" spans="208:208" ht="12.5" hidden="1">
      <c r="GZ2608" s="86" t="s">
        <v>1520</v>
      </c>
    </row>
    <row r="2609" spans="208:208" ht="12.5" hidden="1">
      <c r="GZ2609" s="86" t="s">
        <v>1521</v>
      </c>
    </row>
    <row r="2610" spans="208:208" ht="12.5" hidden="1">
      <c r="GZ2610" s="86" t="s">
        <v>2466</v>
      </c>
    </row>
    <row r="2611" spans="208:208" ht="12.5" hidden="1">
      <c r="GZ2611" s="86" t="s">
        <v>919</v>
      </c>
    </row>
    <row r="2612" spans="208:208" ht="12.5" hidden="1">
      <c r="GZ2612" s="86" t="s">
        <v>2467</v>
      </c>
    </row>
    <row r="2613" spans="208:208" ht="12.5" hidden="1">
      <c r="GZ2613" s="86" t="s">
        <v>920</v>
      </c>
    </row>
    <row r="2614" spans="208:208" ht="12.5" hidden="1">
      <c r="GZ2614" s="86" t="s">
        <v>921</v>
      </c>
    </row>
    <row r="2615" spans="208:208" ht="12.5" hidden="1">
      <c r="GZ2615" s="86" t="s">
        <v>2468</v>
      </c>
    </row>
    <row r="2616" spans="208:208" ht="12.5" hidden="1">
      <c r="GZ2616" s="86" t="s">
        <v>922</v>
      </c>
    </row>
    <row r="2617" spans="208:208" ht="12.5" hidden="1">
      <c r="GZ2617" s="86" t="s">
        <v>923</v>
      </c>
    </row>
    <row r="2618" spans="208:208" ht="12.5" hidden="1">
      <c r="GZ2618" s="86" t="s">
        <v>924</v>
      </c>
    </row>
    <row r="2619" spans="208:208" ht="12.5" hidden="1">
      <c r="GZ2619" s="86" t="s">
        <v>925</v>
      </c>
    </row>
    <row r="2620" spans="208:208" ht="12.5" hidden="1">
      <c r="GZ2620" s="86" t="s">
        <v>926</v>
      </c>
    </row>
    <row r="2621" spans="208:208" ht="12.5" hidden="1">
      <c r="GZ2621" s="86" t="s">
        <v>1774</v>
      </c>
    </row>
    <row r="2622" spans="208:208" ht="12.5" hidden="1">
      <c r="GZ2622" s="86" t="s">
        <v>927</v>
      </c>
    </row>
    <row r="2623" spans="208:208" ht="12.5" hidden="1">
      <c r="GZ2623" s="86" t="s">
        <v>928</v>
      </c>
    </row>
    <row r="2624" spans="208:208" ht="12.5" hidden="1">
      <c r="GZ2624" s="86" t="s">
        <v>929</v>
      </c>
    </row>
    <row r="2625" spans="208:208" ht="12.5" hidden="1">
      <c r="GZ2625" s="86" t="s">
        <v>1522</v>
      </c>
    </row>
    <row r="2626" spans="208:208" ht="12.5" hidden="1">
      <c r="GZ2626" s="86" t="s">
        <v>2903</v>
      </c>
    </row>
    <row r="2627" spans="208:208" ht="12.5" hidden="1">
      <c r="GZ2627" s="86" t="s">
        <v>2469</v>
      </c>
    </row>
    <row r="2628" spans="208:208" ht="12.5" hidden="1">
      <c r="GZ2628" s="86" t="s">
        <v>930</v>
      </c>
    </row>
    <row r="2629" spans="208:208" ht="12.5" hidden="1">
      <c r="GZ2629" s="86" t="s">
        <v>755</v>
      </c>
    </row>
    <row r="2630" spans="208:208" ht="12.5" hidden="1">
      <c r="GZ2630" s="86" t="s">
        <v>756</v>
      </c>
    </row>
    <row r="2631" spans="208:208" ht="12.5" hidden="1">
      <c r="GZ2631" s="86" t="s">
        <v>757</v>
      </c>
    </row>
    <row r="2632" spans="208:208" ht="12.5" hidden="1">
      <c r="GZ2632" s="86" t="s">
        <v>2904</v>
      </c>
    </row>
    <row r="2633" spans="208:208" ht="12.5" hidden="1">
      <c r="GZ2633" s="86" t="s">
        <v>1775</v>
      </c>
    </row>
    <row r="2634" spans="208:208" ht="12.5" hidden="1">
      <c r="GZ2634" s="86" t="s">
        <v>758</v>
      </c>
    </row>
    <row r="2635" spans="208:208" ht="12.5" hidden="1">
      <c r="GZ2635" s="86" t="s">
        <v>759</v>
      </c>
    </row>
    <row r="2636" spans="208:208" ht="12.5" hidden="1">
      <c r="GZ2636" s="86" t="s">
        <v>760</v>
      </c>
    </row>
    <row r="2637" spans="208:208" ht="12.5" hidden="1">
      <c r="GZ2637" s="86" t="s">
        <v>761</v>
      </c>
    </row>
    <row r="2638" spans="208:208" ht="12.5" hidden="1">
      <c r="GZ2638" s="86" t="s">
        <v>762</v>
      </c>
    </row>
    <row r="2639" spans="208:208" ht="12.5" hidden="1">
      <c r="GZ2639" s="86" t="s">
        <v>763</v>
      </c>
    </row>
    <row r="2640" spans="208:208" ht="12.5" hidden="1">
      <c r="GZ2640" s="86" t="s">
        <v>1776</v>
      </c>
    </row>
    <row r="2641" spans="208:208" ht="12.5" hidden="1">
      <c r="GZ2641" s="86" t="s">
        <v>764</v>
      </c>
    </row>
    <row r="2642" spans="208:208" ht="12.5" hidden="1">
      <c r="GZ2642" s="86" t="s">
        <v>765</v>
      </c>
    </row>
    <row r="2643" spans="208:208" ht="12.5" hidden="1">
      <c r="GZ2643" s="86" t="s">
        <v>766</v>
      </c>
    </row>
    <row r="2644" spans="208:208" ht="12.5" hidden="1">
      <c r="GZ2644" s="86" t="s">
        <v>767</v>
      </c>
    </row>
    <row r="2645" spans="208:208" ht="12.5" hidden="1">
      <c r="GZ2645" s="86" t="s">
        <v>768</v>
      </c>
    </row>
    <row r="2646" spans="208:208" ht="12.5" hidden="1">
      <c r="GZ2646" s="86" t="s">
        <v>1777</v>
      </c>
    </row>
    <row r="2647" spans="208:208" ht="12.5" hidden="1">
      <c r="GZ2647" s="86" t="s">
        <v>769</v>
      </c>
    </row>
    <row r="2648" spans="208:208" ht="12.5" hidden="1">
      <c r="GZ2648" s="86" t="s">
        <v>2905</v>
      </c>
    </row>
    <row r="2649" spans="208:208" ht="12.5" hidden="1">
      <c r="GZ2649" s="86" t="s">
        <v>770</v>
      </c>
    </row>
    <row r="2650" spans="208:208" ht="12.5" hidden="1">
      <c r="GZ2650" s="86" t="s">
        <v>771</v>
      </c>
    </row>
    <row r="2651" spans="208:208" ht="12.5" hidden="1">
      <c r="GZ2651" s="86" t="s">
        <v>1523</v>
      </c>
    </row>
    <row r="2652" spans="208:208" ht="12.5" hidden="1">
      <c r="GZ2652" s="86" t="s">
        <v>1778</v>
      </c>
    </row>
    <row r="2653" spans="208:208" ht="12.5" hidden="1">
      <c r="GZ2653" s="86" t="s">
        <v>772</v>
      </c>
    </row>
    <row r="2654" spans="208:208" ht="12.5" hidden="1">
      <c r="GZ2654" s="86" t="s">
        <v>773</v>
      </c>
    </row>
    <row r="2655" spans="208:208" ht="12.5" hidden="1">
      <c r="GZ2655" s="86" t="s">
        <v>774</v>
      </c>
    </row>
    <row r="2656" spans="208:208" ht="12.5" hidden="1">
      <c r="GZ2656" s="86" t="s">
        <v>775</v>
      </c>
    </row>
    <row r="2657" spans="208:208" ht="12.5" hidden="1">
      <c r="GZ2657" s="86" t="s">
        <v>776</v>
      </c>
    </row>
    <row r="2658" spans="208:208" ht="12.5" hidden="1">
      <c r="GZ2658" s="86" t="s">
        <v>777</v>
      </c>
    </row>
    <row r="2659" spans="208:208" ht="12.5" hidden="1">
      <c r="GZ2659" s="86" t="s">
        <v>778</v>
      </c>
    </row>
    <row r="2660" spans="208:208" ht="12.5" hidden="1">
      <c r="GZ2660" s="86" t="s">
        <v>779</v>
      </c>
    </row>
    <row r="2661" spans="208:208" ht="12.5" hidden="1">
      <c r="GZ2661" s="86" t="s">
        <v>780</v>
      </c>
    </row>
    <row r="2662" spans="208:208" ht="12.5" hidden="1">
      <c r="GZ2662" s="86" t="s">
        <v>781</v>
      </c>
    </row>
    <row r="2663" spans="208:208" ht="12.5" hidden="1">
      <c r="GZ2663" s="86" t="s">
        <v>782</v>
      </c>
    </row>
    <row r="2664" spans="208:208" ht="12.5" hidden="1">
      <c r="GZ2664" s="86" t="s">
        <v>783</v>
      </c>
    </row>
    <row r="2665" spans="208:208" ht="12.5" hidden="1">
      <c r="GZ2665" s="86" t="s">
        <v>784</v>
      </c>
    </row>
    <row r="2666" spans="208:208" ht="12.5" hidden="1">
      <c r="GZ2666" s="86" t="s">
        <v>2470</v>
      </c>
    </row>
    <row r="2667" spans="208:208" ht="12.5" hidden="1">
      <c r="GZ2667" s="86" t="s">
        <v>2471</v>
      </c>
    </row>
    <row r="2668" spans="208:208" ht="12.5" hidden="1">
      <c r="GZ2668" s="86" t="s">
        <v>2472</v>
      </c>
    </row>
    <row r="2669" spans="208:208" ht="12.5" hidden="1">
      <c r="GZ2669" s="86" t="s">
        <v>2473</v>
      </c>
    </row>
    <row r="2670" spans="208:208" ht="12.5" hidden="1">
      <c r="GZ2670" s="86" t="s">
        <v>2474</v>
      </c>
    </row>
    <row r="2671" spans="208:208" ht="12.5" hidden="1">
      <c r="GZ2671" s="86" t="s">
        <v>2906</v>
      </c>
    </row>
    <row r="2672" spans="208:208" ht="12.5" hidden="1">
      <c r="GZ2672" s="86" t="s">
        <v>785</v>
      </c>
    </row>
    <row r="2673" spans="208:208" ht="12.5" hidden="1">
      <c r="GZ2673" s="86" t="s">
        <v>2907</v>
      </c>
    </row>
    <row r="2674" spans="208:208" ht="12.5" hidden="1">
      <c r="GZ2674" s="86" t="s">
        <v>1524</v>
      </c>
    </row>
    <row r="2675" spans="208:208" ht="12.5" hidden="1">
      <c r="GZ2675" s="86" t="s">
        <v>786</v>
      </c>
    </row>
    <row r="2676" spans="208:208" ht="12.5" hidden="1">
      <c r="GZ2676" s="86" t="s">
        <v>787</v>
      </c>
    </row>
    <row r="2677" spans="208:208" ht="12.5" hidden="1">
      <c r="GZ2677" s="86" t="s">
        <v>2908</v>
      </c>
    </row>
    <row r="2678" spans="208:208" ht="12.5" hidden="1">
      <c r="GZ2678" s="86" t="s">
        <v>1525</v>
      </c>
    </row>
    <row r="2679" spans="208:208" ht="12.5" hidden="1">
      <c r="GZ2679" s="86" t="s">
        <v>1526</v>
      </c>
    </row>
    <row r="2680" spans="208:208" ht="12.5" hidden="1">
      <c r="GZ2680" s="86" t="s">
        <v>1527</v>
      </c>
    </row>
    <row r="2681" spans="208:208" ht="12.5" hidden="1">
      <c r="GZ2681" s="86" t="s">
        <v>1528</v>
      </c>
    </row>
    <row r="2682" spans="208:208" ht="12.5" hidden="1">
      <c r="GZ2682" s="86" t="s">
        <v>1529</v>
      </c>
    </row>
    <row r="2683" spans="208:208" ht="12.5" hidden="1">
      <c r="GZ2683" s="86" t="s">
        <v>1530</v>
      </c>
    </row>
    <row r="2684" spans="208:208" ht="12.5" hidden="1">
      <c r="GZ2684" s="86" t="s">
        <v>788</v>
      </c>
    </row>
    <row r="2685" spans="208:208" ht="12.5" hidden="1">
      <c r="GZ2685" s="86" t="s">
        <v>322</v>
      </c>
    </row>
    <row r="2686" spans="208:208" ht="12.5" hidden="1">
      <c r="GZ2686" s="86" t="s">
        <v>323</v>
      </c>
    </row>
    <row r="2687" spans="208:208" ht="12.5" hidden="1">
      <c r="GZ2687" s="86" t="s">
        <v>2475</v>
      </c>
    </row>
    <row r="2688" spans="208:208" ht="12.5" hidden="1">
      <c r="GZ2688" s="86" t="s">
        <v>2909</v>
      </c>
    </row>
    <row r="2689" spans="208:208" ht="12.5" hidden="1">
      <c r="GZ2689" s="86" t="s">
        <v>324</v>
      </c>
    </row>
    <row r="2690" spans="208:208" ht="12.5" hidden="1">
      <c r="GZ2690" s="86" t="s">
        <v>1531</v>
      </c>
    </row>
    <row r="2691" spans="208:208" ht="12.5" hidden="1">
      <c r="GZ2691" s="86" t="s">
        <v>325</v>
      </c>
    </row>
    <row r="2692" spans="208:208" ht="12.5" hidden="1">
      <c r="GZ2692" s="86" t="s">
        <v>326</v>
      </c>
    </row>
    <row r="2693" spans="208:208" ht="12.5" hidden="1">
      <c r="GZ2693" s="86" t="s">
        <v>327</v>
      </c>
    </row>
    <row r="2694" spans="208:208" ht="12.5" hidden="1">
      <c r="GZ2694" s="86" t="s">
        <v>2910</v>
      </c>
    </row>
    <row r="2695" spans="208:208" ht="12.5" hidden="1">
      <c r="GZ2695" s="86" t="s">
        <v>1779</v>
      </c>
    </row>
    <row r="2696" spans="208:208" ht="12.5" hidden="1">
      <c r="GZ2696" s="86" t="s">
        <v>328</v>
      </c>
    </row>
    <row r="2697" spans="208:208" ht="12.5" hidden="1">
      <c r="GZ2697" s="86" t="s">
        <v>329</v>
      </c>
    </row>
    <row r="2698" spans="208:208" ht="12.5" hidden="1">
      <c r="GZ2698" s="86" t="s">
        <v>1780</v>
      </c>
    </row>
    <row r="2699" spans="208:208" ht="12.5" hidden="1">
      <c r="GZ2699" s="86" t="s">
        <v>330</v>
      </c>
    </row>
    <row r="2700" spans="208:208" ht="12.5" hidden="1">
      <c r="GZ2700" s="86" t="s">
        <v>2911</v>
      </c>
    </row>
    <row r="2701" spans="208:208" ht="12.5" hidden="1">
      <c r="GZ2701" s="9" t="s">
        <v>331</v>
      </c>
    </row>
    <row r="2702" spans="208:208" ht="12.5" hidden="1">
      <c r="GZ2702" s="9" t="s">
        <v>332</v>
      </c>
    </row>
    <row r="2703" spans="208:208" ht="12.5" hidden="1">
      <c r="GZ2703" s="9" t="s">
        <v>333</v>
      </c>
    </row>
    <row r="2704" spans="208:208" ht="12.5" hidden="1">
      <c r="GZ2704" s="9" t="s">
        <v>1532</v>
      </c>
    </row>
    <row r="2705" spans="208:208" ht="12.5" hidden="1">
      <c r="GZ2705" s="9" t="s">
        <v>2476</v>
      </c>
    </row>
    <row r="2706" spans="208:208" ht="12.5" hidden="1">
      <c r="GZ2706" s="9" t="s">
        <v>2912</v>
      </c>
    </row>
    <row r="2707" spans="208:208" ht="12.5" hidden="1">
      <c r="GZ2707" s="9" t="s">
        <v>334</v>
      </c>
    </row>
    <row r="2708" spans="208:208" ht="12.5" hidden="1">
      <c r="GZ2708" s="9" t="s">
        <v>1533</v>
      </c>
    </row>
    <row r="2709" spans="208:208" ht="12.5" hidden="1">
      <c r="GZ2709" s="9" t="s">
        <v>2913</v>
      </c>
    </row>
    <row r="2710" spans="208:208" ht="12.5" hidden="1">
      <c r="GZ2710" s="9" t="s">
        <v>335</v>
      </c>
    </row>
    <row r="2711" spans="208:208" ht="12.5" hidden="1">
      <c r="GZ2711" s="9" t="s">
        <v>1534</v>
      </c>
    </row>
    <row r="2712" spans="208:208" ht="12.5" hidden="1">
      <c r="GZ2712" s="9" t="s">
        <v>336</v>
      </c>
    </row>
    <row r="2713" spans="208:208" ht="12.5" hidden="1">
      <c r="GZ2713" s="9" t="s">
        <v>337</v>
      </c>
    </row>
    <row r="2714" spans="208:208" ht="12.5" hidden="1">
      <c r="GZ2714" s="9" t="s">
        <v>338</v>
      </c>
    </row>
    <row r="2715" spans="208:208" ht="12.5" hidden="1">
      <c r="GZ2715" s="9" t="s">
        <v>339</v>
      </c>
    </row>
    <row r="2716" spans="208:208" ht="12.5" hidden="1">
      <c r="GZ2716" s="9" t="s">
        <v>340</v>
      </c>
    </row>
    <row r="2717" spans="208:208" ht="12.5" hidden="1">
      <c r="GZ2717" s="9" t="s">
        <v>341</v>
      </c>
    </row>
    <row r="2718" spans="208:208" ht="12.5" hidden="1">
      <c r="GZ2718" s="9" t="s">
        <v>342</v>
      </c>
    </row>
    <row r="2719" spans="208:208" ht="12.5" hidden="1">
      <c r="GZ2719" s="9" t="s">
        <v>343</v>
      </c>
    </row>
    <row r="2720" spans="208:208" ht="12.5" hidden="1">
      <c r="GZ2720" s="9" t="s">
        <v>344</v>
      </c>
    </row>
    <row r="2721" spans="208:208" ht="12.5" hidden="1">
      <c r="GZ2721" s="9" t="s">
        <v>345</v>
      </c>
    </row>
    <row r="2722" spans="208:208" ht="12.5" hidden="1">
      <c r="GZ2722" s="9" t="s">
        <v>346</v>
      </c>
    </row>
    <row r="2723" spans="208:208" ht="12.5" hidden="1">
      <c r="GZ2723" s="9" t="s">
        <v>347</v>
      </c>
    </row>
    <row r="2724" spans="208:208" ht="12.5" hidden="1">
      <c r="GZ2724" s="9" t="s">
        <v>348</v>
      </c>
    </row>
    <row r="2725" spans="208:208" ht="12.5" hidden="1">
      <c r="GZ2725" s="9" t="s">
        <v>349</v>
      </c>
    </row>
    <row r="2726" spans="208:208" ht="12.5" hidden="1">
      <c r="GZ2726" s="9" t="s">
        <v>350</v>
      </c>
    </row>
    <row r="2727" spans="208:208" ht="12.5" hidden="1">
      <c r="GZ2727" s="9" t="s">
        <v>351</v>
      </c>
    </row>
    <row r="2728" spans="208:208" ht="12.5" hidden="1">
      <c r="GZ2728" s="9" t="s">
        <v>352</v>
      </c>
    </row>
    <row r="2729" spans="208:208" ht="12.5" hidden="1">
      <c r="GZ2729" s="9" t="s">
        <v>353</v>
      </c>
    </row>
    <row r="2730" spans="208:208" ht="12.5" hidden="1">
      <c r="GZ2730" s="9" t="s">
        <v>354</v>
      </c>
    </row>
    <row r="2731" spans="208:208" ht="12.5" hidden="1">
      <c r="GZ2731" s="9" t="s">
        <v>355</v>
      </c>
    </row>
    <row r="2732" spans="208:208" ht="12.5" hidden="1">
      <c r="GZ2732" s="9" t="s">
        <v>356</v>
      </c>
    </row>
    <row r="2733" spans="208:208" ht="12.5" hidden="1">
      <c r="GZ2733" s="9" t="s">
        <v>357</v>
      </c>
    </row>
    <row r="2734" spans="208:208" ht="12.5" hidden="1">
      <c r="GZ2734" s="9" t="s">
        <v>358</v>
      </c>
    </row>
    <row r="2735" spans="208:208" ht="12.5" hidden="1">
      <c r="GZ2735" s="9" t="s">
        <v>359</v>
      </c>
    </row>
    <row r="2736" spans="208:208" ht="12.5" hidden="1">
      <c r="GZ2736" s="9" t="s">
        <v>360</v>
      </c>
    </row>
    <row r="2737" spans="208:208" ht="12.5" hidden="1">
      <c r="GZ2737" s="9" t="s">
        <v>361</v>
      </c>
    </row>
    <row r="2738" spans="208:208" ht="12.5" hidden="1">
      <c r="GZ2738" s="9" t="s">
        <v>1781</v>
      </c>
    </row>
    <row r="2739" spans="208:208" ht="12.5" hidden="1">
      <c r="GZ2739" s="9" t="s">
        <v>1535</v>
      </c>
    </row>
    <row r="2740" spans="208:208" ht="12.5" hidden="1">
      <c r="GZ2740" s="9" t="s">
        <v>1536</v>
      </c>
    </row>
    <row r="2741" spans="208:208" ht="12.5" hidden="1">
      <c r="GZ2741" s="9" t="s">
        <v>1537</v>
      </c>
    </row>
    <row r="2742" spans="208:208" ht="12.5" hidden="1">
      <c r="GZ2742" s="9" t="s">
        <v>1538</v>
      </c>
    </row>
    <row r="2743" spans="208:208" ht="12.5" hidden="1">
      <c r="GZ2743" s="9" t="s">
        <v>1539</v>
      </c>
    </row>
    <row r="2744" spans="208:208" ht="12.5" hidden="1">
      <c r="GZ2744" s="9" t="s">
        <v>2218</v>
      </c>
    </row>
    <row r="2745" spans="208:208" ht="12.5" hidden="1">
      <c r="GZ2745" s="9" t="s">
        <v>2219</v>
      </c>
    </row>
    <row r="2746" spans="208:208" ht="12.5" hidden="1">
      <c r="GZ2746" s="9" t="s">
        <v>2220</v>
      </c>
    </row>
    <row r="2747" spans="208:208" ht="12.5" hidden="1">
      <c r="GZ2747" s="9" t="s">
        <v>2221</v>
      </c>
    </row>
    <row r="2748" spans="208:208" ht="12.5" hidden="1">
      <c r="GZ2748" s="9" t="s">
        <v>2477</v>
      </c>
    </row>
    <row r="2749" spans="208:208" ht="12.5" hidden="1">
      <c r="GZ2749" s="9" t="s">
        <v>2222</v>
      </c>
    </row>
    <row r="2750" spans="208:208" ht="12.5" hidden="1">
      <c r="GZ2750" s="9" t="s">
        <v>2478</v>
      </c>
    </row>
    <row r="2751" spans="208:208" ht="12.5" hidden="1">
      <c r="GZ2751" s="9" t="s">
        <v>2479</v>
      </c>
    </row>
    <row r="2752" spans="208:208" ht="12.5" hidden="1">
      <c r="GZ2752" s="9" t="s">
        <v>2480</v>
      </c>
    </row>
    <row r="2753" spans="208:208" ht="12.5" hidden="1">
      <c r="GZ2753" s="9" t="s">
        <v>2481</v>
      </c>
    </row>
    <row r="2754" spans="208:208" ht="12.5" hidden="1">
      <c r="GZ2754" s="9" t="s">
        <v>2482</v>
      </c>
    </row>
    <row r="2755" spans="208:208" ht="12.5" hidden="1">
      <c r="GZ2755" s="9" t="s">
        <v>2914</v>
      </c>
    </row>
    <row r="2756" spans="208:208" ht="12.5" hidden="1">
      <c r="GZ2756" s="9" t="s">
        <v>2915</v>
      </c>
    </row>
    <row r="2757" spans="208:208" ht="12.5" hidden="1">
      <c r="GZ2757" s="9" t="s">
        <v>2916</v>
      </c>
    </row>
    <row r="2758" spans="208:208" ht="12.5" hidden="1">
      <c r="GZ2758" s="9" t="s">
        <v>2917</v>
      </c>
    </row>
    <row r="2759" spans="208:208" ht="12.5" hidden="1">
      <c r="GZ2759" s="9" t="s">
        <v>2918</v>
      </c>
    </row>
    <row r="2760" spans="208:208" ht="12.5" hidden="1">
      <c r="GZ2760" s="9" t="s">
        <v>2919</v>
      </c>
    </row>
    <row r="2761" spans="208:208" ht="12.5" hidden="1">
      <c r="GZ2761" s="9" t="s">
        <v>2920</v>
      </c>
    </row>
    <row r="2762" spans="208:208" ht="12.5" hidden="1">
      <c r="GZ2762" s="9" t="s">
        <v>2921</v>
      </c>
    </row>
    <row r="2763" spans="208:208" ht="12.5" hidden="1">
      <c r="GZ2763" s="9" t="s">
        <v>2922</v>
      </c>
    </row>
    <row r="2764" spans="208:208" ht="12.5" hidden="1">
      <c r="GZ2764" s="9" t="s">
        <v>2923</v>
      </c>
    </row>
    <row r="2765" spans="208:208" ht="12.5" hidden="1">
      <c r="GZ2765" s="9" t="s">
        <v>2924</v>
      </c>
    </row>
    <row r="2766" spans="208:208" ht="12.5" hidden="1">
      <c r="GZ2766" s="9" t="s">
        <v>362</v>
      </c>
    </row>
    <row r="2767" spans="208:208" ht="12.5" hidden="1">
      <c r="GZ2767" s="9" t="s">
        <v>363</v>
      </c>
    </row>
    <row r="2768" spans="208:208" ht="12.5" hidden="1">
      <c r="GZ2768" s="9" t="s">
        <v>37</v>
      </c>
    </row>
    <row r="2769" spans="208:208" ht="12.5" hidden="1">
      <c r="GZ2769" s="9" t="s">
        <v>38</v>
      </c>
    </row>
    <row r="2770" spans="208:208" ht="12.5" hidden="1">
      <c r="GZ2770" s="9" t="s">
        <v>39</v>
      </c>
    </row>
    <row r="2771" spans="208:208" ht="12.5" hidden="1">
      <c r="GZ2771" s="9" t="s">
        <v>2223</v>
      </c>
    </row>
    <row r="2772" spans="208:208" ht="12.5" hidden="1">
      <c r="GZ2772" s="9" t="s">
        <v>2224</v>
      </c>
    </row>
    <row r="2773" spans="208:208" ht="12.5" hidden="1">
      <c r="GZ2773" s="9" t="s">
        <v>2483</v>
      </c>
    </row>
    <row r="2774" spans="208:208" ht="12.5" hidden="1">
      <c r="GZ2774" s="9" t="s">
        <v>2925</v>
      </c>
    </row>
    <row r="2775" spans="208:208" ht="12.5" hidden="1">
      <c r="GZ2775" s="9" t="s">
        <v>2926</v>
      </c>
    </row>
    <row r="2776" spans="208:208" ht="12.5" hidden="1">
      <c r="GZ2776" s="9" t="s">
        <v>40</v>
      </c>
    </row>
    <row r="2777" spans="208:208" ht="12.5" hidden="1">
      <c r="GZ2777" s="9" t="s">
        <v>1782</v>
      </c>
    </row>
    <row r="2778" spans="208:208" ht="12.5" hidden="1">
      <c r="GZ2778" s="9" t="s">
        <v>1783</v>
      </c>
    </row>
    <row r="2779" spans="208:208" ht="12.5" hidden="1">
      <c r="GZ2779" s="9" t="s">
        <v>41</v>
      </c>
    </row>
    <row r="2780" spans="208:208" ht="12.5" hidden="1">
      <c r="GZ2780" s="9" t="s">
        <v>1784</v>
      </c>
    </row>
    <row r="2781" spans="208:208" ht="12.5" hidden="1">
      <c r="GZ2781" s="9" t="s">
        <v>42</v>
      </c>
    </row>
    <row r="2782" spans="208:208" ht="12.5" hidden="1">
      <c r="GZ2782" s="9" t="s">
        <v>1540</v>
      </c>
    </row>
    <row r="2783" spans="208:208" ht="12.5" hidden="1">
      <c r="GZ2783" s="9" t="s">
        <v>2484</v>
      </c>
    </row>
    <row r="2784" spans="208:208" ht="12.5" hidden="1">
      <c r="GZ2784" s="9" t="s">
        <v>2927</v>
      </c>
    </row>
    <row r="2785" spans="208:208" ht="12.5" hidden="1">
      <c r="GZ2785" s="9" t="s">
        <v>1541</v>
      </c>
    </row>
    <row r="2786" spans="208:208" ht="12.5" hidden="1">
      <c r="GZ2786" s="9" t="s">
        <v>43</v>
      </c>
    </row>
    <row r="2787" spans="208:208" ht="12.5" hidden="1">
      <c r="GZ2787" s="9" t="s">
        <v>1542</v>
      </c>
    </row>
    <row r="2788" spans="208:208" ht="12.5" hidden="1">
      <c r="GZ2788" s="9" t="s">
        <v>44</v>
      </c>
    </row>
    <row r="2789" spans="208:208" ht="12.5" hidden="1">
      <c r="GZ2789" s="9" t="s">
        <v>45</v>
      </c>
    </row>
    <row r="2790" spans="208:208" ht="12.5" hidden="1">
      <c r="GZ2790" s="9" t="s">
        <v>46</v>
      </c>
    </row>
    <row r="2791" spans="208:208" ht="12.5" hidden="1">
      <c r="GZ2791" s="9" t="s">
        <v>47</v>
      </c>
    </row>
    <row r="2792" spans="208:208" ht="12.5" hidden="1">
      <c r="GZ2792" s="9" t="s">
        <v>2225</v>
      </c>
    </row>
    <row r="2793" spans="208:208" ht="12.5" hidden="1">
      <c r="GZ2793" s="9" t="s">
        <v>2485</v>
      </c>
    </row>
    <row r="2794" spans="208:208" ht="12.5" hidden="1">
      <c r="GZ2794" s="9" t="s">
        <v>2928</v>
      </c>
    </row>
    <row r="2795" spans="208:208" ht="12.5" hidden="1">
      <c r="GZ2795" s="9" t="s">
        <v>48</v>
      </c>
    </row>
    <row r="2796" spans="208:208" ht="12.5" hidden="1">
      <c r="GZ2796" s="9" t="s">
        <v>49</v>
      </c>
    </row>
    <row r="2797" spans="208:208" ht="12.5" hidden="1">
      <c r="GZ2797" s="9" t="s">
        <v>50</v>
      </c>
    </row>
    <row r="2798" spans="208:208" ht="12.5" hidden="1">
      <c r="GZ2798" s="9" t="s">
        <v>2486</v>
      </c>
    </row>
    <row r="2799" spans="208:208" ht="12.5" hidden="1">
      <c r="GZ2799" s="9" t="s">
        <v>2929</v>
      </c>
    </row>
    <row r="2800" spans="208:208" ht="12.5" hidden="1">
      <c r="GZ2800" s="9" t="s">
        <v>808</v>
      </c>
    </row>
    <row r="2801" spans="208:208" ht="12.5" hidden="1">
      <c r="GZ2801" s="9" t="s">
        <v>2226</v>
      </c>
    </row>
    <row r="2802" spans="208:208" ht="12.5" hidden="1">
      <c r="GZ2802" s="9" t="s">
        <v>809</v>
      </c>
    </row>
    <row r="2803" spans="208:208" ht="12.5" hidden="1">
      <c r="GZ2803" s="9" t="s">
        <v>1543</v>
      </c>
    </row>
    <row r="2804" spans="208:208" ht="12.5" hidden="1">
      <c r="GZ2804" s="9" t="s">
        <v>1785</v>
      </c>
    </row>
    <row r="2805" spans="208:208" ht="12.5" hidden="1">
      <c r="GZ2805" s="9" t="s">
        <v>1544</v>
      </c>
    </row>
    <row r="2806" spans="208:208" ht="12.5" hidden="1">
      <c r="GZ2806" s="9" t="s">
        <v>1786</v>
      </c>
    </row>
    <row r="2807" spans="208:208" ht="12.5" hidden="1">
      <c r="GZ2807" s="9" t="s">
        <v>1545</v>
      </c>
    </row>
    <row r="2808" spans="208:208" ht="12.5" hidden="1">
      <c r="GZ2808" s="9" t="s">
        <v>1546</v>
      </c>
    </row>
    <row r="2809" spans="208:208" ht="12.5" hidden="1">
      <c r="GZ2809" s="9" t="s">
        <v>810</v>
      </c>
    </row>
    <row r="2810" spans="208:208" ht="12.5" hidden="1">
      <c r="GZ2810" s="9" t="s">
        <v>811</v>
      </c>
    </row>
    <row r="2811" spans="208:208" ht="12.5" hidden="1">
      <c r="GZ2811" s="9" t="s">
        <v>812</v>
      </c>
    </row>
    <row r="2812" spans="208:208" ht="12.5" hidden="1">
      <c r="GZ2812" s="9" t="s">
        <v>2930</v>
      </c>
    </row>
    <row r="2813" spans="208:208" ht="12.5" hidden="1">
      <c r="GZ2813" s="9" t="s">
        <v>813</v>
      </c>
    </row>
    <row r="2814" spans="208:208" ht="12.5" hidden="1">
      <c r="GZ2814" s="9" t="s">
        <v>1547</v>
      </c>
    </row>
    <row r="2815" spans="208:208" ht="12.5" hidden="1">
      <c r="GZ2815" s="9" t="s">
        <v>2014</v>
      </c>
    </row>
    <row r="2816" spans="208:208" ht="12.5" hidden="1">
      <c r="GZ2816" s="9" t="s">
        <v>1548</v>
      </c>
    </row>
    <row r="2817" spans="208:208" ht="12.5" hidden="1">
      <c r="GZ2817" s="9" t="s">
        <v>814</v>
      </c>
    </row>
    <row r="2818" spans="208:208" ht="12.5" hidden="1">
      <c r="GZ2818" s="9" t="s">
        <v>815</v>
      </c>
    </row>
    <row r="2819" spans="208:208" ht="12.5" hidden="1">
      <c r="GZ2819" s="9" t="s">
        <v>816</v>
      </c>
    </row>
    <row r="2820" spans="208:208" ht="12.5" hidden="1">
      <c r="GZ2820" s="9" t="s">
        <v>817</v>
      </c>
    </row>
    <row r="2821" spans="208:208" ht="12.5" hidden="1">
      <c r="GZ2821" s="9" t="s">
        <v>2931</v>
      </c>
    </row>
    <row r="2822" spans="208:208" ht="12.5" hidden="1">
      <c r="GZ2822" s="9" t="s">
        <v>1549</v>
      </c>
    </row>
    <row r="2823" spans="208:208" ht="12.5" hidden="1">
      <c r="GZ2823" s="9" t="s">
        <v>2015</v>
      </c>
    </row>
    <row r="2824" spans="208:208" ht="12.5" hidden="1">
      <c r="GZ2824" s="9" t="s">
        <v>818</v>
      </c>
    </row>
    <row r="2825" spans="208:208" ht="12.5" hidden="1">
      <c r="GZ2825" s="9" t="s">
        <v>2227</v>
      </c>
    </row>
    <row r="2826" spans="208:208" ht="12.5" hidden="1">
      <c r="GZ2826" s="9" t="s">
        <v>2016</v>
      </c>
    </row>
    <row r="2827" spans="208:208" ht="12.5" hidden="1">
      <c r="GZ2827" s="9" t="s">
        <v>819</v>
      </c>
    </row>
    <row r="2828" spans="208:208" ht="12.5" hidden="1">
      <c r="GZ2828" s="9" t="s">
        <v>820</v>
      </c>
    </row>
    <row r="2829" spans="208:208" ht="12.5" hidden="1">
      <c r="GZ2829" s="9" t="s">
        <v>821</v>
      </c>
    </row>
    <row r="2830" spans="208:208" ht="12.5" hidden="1">
      <c r="GZ2830" s="9" t="s">
        <v>822</v>
      </c>
    </row>
    <row r="2831" spans="208:208" ht="12.5" hidden="1">
      <c r="GZ2831" s="9" t="s">
        <v>823</v>
      </c>
    </row>
    <row r="2832" spans="208:208" ht="12.5" hidden="1">
      <c r="GZ2832" s="9" t="s">
        <v>1550</v>
      </c>
    </row>
    <row r="2833" spans="208:208" ht="12.5" hidden="1">
      <c r="GZ2833" s="9" t="s">
        <v>824</v>
      </c>
    </row>
    <row r="2834" spans="208:208" ht="12.5" hidden="1">
      <c r="GZ2834" s="9" t="s">
        <v>825</v>
      </c>
    </row>
    <row r="2835" spans="208:208" ht="12.5" hidden="1">
      <c r="GZ2835" s="9" t="s">
        <v>826</v>
      </c>
    </row>
    <row r="2836" spans="208:208" ht="12.5" hidden="1">
      <c r="GZ2836" s="9" t="s">
        <v>827</v>
      </c>
    </row>
    <row r="2837" spans="208:208" ht="12.5" hidden="1">
      <c r="GZ2837" s="9" t="s">
        <v>828</v>
      </c>
    </row>
    <row r="2838" spans="208:208" ht="12.5" hidden="1">
      <c r="GZ2838" s="9" t="s">
        <v>1551</v>
      </c>
    </row>
    <row r="2839" spans="208:208" ht="12.5" hidden="1">
      <c r="GZ2839" s="9" t="s">
        <v>2932</v>
      </c>
    </row>
    <row r="2840" spans="208:208" ht="12.5" hidden="1">
      <c r="GZ2840" s="9" t="s">
        <v>829</v>
      </c>
    </row>
    <row r="2841" spans="208:208" ht="12.5" hidden="1">
      <c r="GZ2841" s="9" t="s">
        <v>830</v>
      </c>
    </row>
    <row r="2842" spans="208:208" ht="12.5" hidden="1">
      <c r="GZ2842" s="9" t="s">
        <v>831</v>
      </c>
    </row>
    <row r="2843" spans="208:208" ht="12.5" hidden="1">
      <c r="GZ2843" s="9" t="s">
        <v>832</v>
      </c>
    </row>
    <row r="2844" spans="208:208" ht="12.5" hidden="1">
      <c r="GZ2844" s="9" t="s">
        <v>833</v>
      </c>
    </row>
    <row r="2845" spans="208:208" ht="12.5" hidden="1">
      <c r="GZ2845" s="9" t="s">
        <v>834</v>
      </c>
    </row>
    <row r="2846" spans="208:208" ht="12.5" hidden="1">
      <c r="GZ2846" s="9" t="s">
        <v>835</v>
      </c>
    </row>
    <row r="2847" spans="208:208" ht="12.5" hidden="1">
      <c r="GZ2847" s="9" t="s">
        <v>836</v>
      </c>
    </row>
    <row r="2848" spans="208:208" ht="12.5" hidden="1">
      <c r="GZ2848" s="9" t="s">
        <v>837</v>
      </c>
    </row>
    <row r="2849" spans="208:208" ht="12.5" hidden="1">
      <c r="GZ2849" s="9" t="s">
        <v>2017</v>
      </c>
    </row>
    <row r="2850" spans="208:208" ht="12.5" hidden="1">
      <c r="GZ2850" s="9" t="s">
        <v>838</v>
      </c>
    </row>
    <row r="2851" spans="208:208" ht="12.5" hidden="1">
      <c r="GZ2851" s="9" t="s">
        <v>839</v>
      </c>
    </row>
    <row r="2852" spans="208:208" ht="12.5" hidden="1">
      <c r="GZ2852" s="9" t="s">
        <v>840</v>
      </c>
    </row>
    <row r="2853" spans="208:208" ht="12.5" hidden="1">
      <c r="GZ2853" s="9" t="s">
        <v>841</v>
      </c>
    </row>
    <row r="2854" spans="208:208" ht="12.5" hidden="1">
      <c r="GZ2854" s="9" t="s">
        <v>2018</v>
      </c>
    </row>
    <row r="2855" spans="208:208" ht="12.5" hidden="1">
      <c r="GZ2855" s="9" t="s">
        <v>842</v>
      </c>
    </row>
    <row r="2856" spans="208:208" ht="12.5" hidden="1">
      <c r="GZ2856" s="9" t="s">
        <v>843</v>
      </c>
    </row>
    <row r="2857" spans="208:208" ht="12.5" hidden="1">
      <c r="GZ2857" s="9" t="s">
        <v>844</v>
      </c>
    </row>
    <row r="2858" spans="208:208" ht="12.5" hidden="1">
      <c r="GZ2858" s="9" t="s">
        <v>845</v>
      </c>
    </row>
    <row r="2859" spans="208:208" ht="12.5" hidden="1">
      <c r="GZ2859" s="9" t="s">
        <v>846</v>
      </c>
    </row>
    <row r="2860" spans="208:208" ht="12.5" hidden="1">
      <c r="GZ2860" s="9" t="s">
        <v>847</v>
      </c>
    </row>
    <row r="2861" spans="208:208" ht="12.5" hidden="1">
      <c r="GZ2861" s="9" t="s">
        <v>2487</v>
      </c>
    </row>
    <row r="2862" spans="208:208" ht="12.5" hidden="1">
      <c r="GZ2862" s="9" t="s">
        <v>1905</v>
      </c>
    </row>
    <row r="2863" spans="208:208" ht="12.5" hidden="1">
      <c r="GZ2863" s="9" t="s">
        <v>1906</v>
      </c>
    </row>
    <row r="2864" spans="208:208" ht="12.5" hidden="1">
      <c r="GZ2864" s="9" t="s">
        <v>1907</v>
      </c>
    </row>
    <row r="2865" spans="208:208" ht="12.5" hidden="1">
      <c r="GZ2865" s="9" t="s">
        <v>2022</v>
      </c>
    </row>
    <row r="2866" spans="208:208" ht="12.5" hidden="1">
      <c r="GZ2866" s="9" t="s">
        <v>848</v>
      </c>
    </row>
    <row r="2867" spans="208:208" ht="12.5" hidden="1">
      <c r="GZ2867" s="9" t="s">
        <v>850</v>
      </c>
    </row>
    <row r="2868" spans="208:208" ht="12.5" hidden="1">
      <c r="GZ2868" s="9" t="s">
        <v>851</v>
      </c>
    </row>
    <row r="2869" spans="208:208" ht="12.5" hidden="1">
      <c r="GZ2869" s="9" t="s">
        <v>849</v>
      </c>
    </row>
    <row r="2870" spans="208:208" ht="12.5" hidden="1">
      <c r="GZ2870" s="9" t="s">
        <v>2933</v>
      </c>
    </row>
    <row r="2871" spans="208:208" ht="12.5" hidden="1">
      <c r="GZ2871" s="9" t="s">
        <v>2228</v>
      </c>
    </row>
    <row r="2872" spans="208:208" ht="12.5" hidden="1">
      <c r="GZ2872" s="9" t="s">
        <v>852</v>
      </c>
    </row>
    <row r="2873" spans="208:208" ht="12.5" hidden="1">
      <c r="GZ2873" s="9" t="s">
        <v>853</v>
      </c>
    </row>
    <row r="2874" spans="208:208" ht="12.5" hidden="1">
      <c r="GZ2874" s="9" t="s">
        <v>854</v>
      </c>
    </row>
    <row r="2875" spans="208:208" ht="12.5" hidden="1">
      <c r="GZ2875" s="9" t="s">
        <v>2934</v>
      </c>
    </row>
    <row r="2876" spans="208:208" ht="12.5" hidden="1">
      <c r="GZ2876" s="9" t="s">
        <v>855</v>
      </c>
    </row>
    <row r="2877" spans="208:208" ht="12.5" hidden="1">
      <c r="GZ2877" s="9" t="s">
        <v>1638</v>
      </c>
    </row>
    <row r="2878" spans="208:208" ht="12.5" hidden="1">
      <c r="GZ2878" s="9" t="s">
        <v>1552</v>
      </c>
    </row>
    <row r="2879" spans="208:208" ht="12.5" hidden="1">
      <c r="GZ2879" s="9" t="s">
        <v>1639</v>
      </c>
    </row>
    <row r="2880" spans="208:208" ht="12.5" hidden="1">
      <c r="GZ2880" s="9" t="s">
        <v>1640</v>
      </c>
    </row>
    <row r="2881" spans="208:208" ht="12.5" hidden="1">
      <c r="GZ2881" s="9" t="s">
        <v>2935</v>
      </c>
    </row>
    <row r="2882" spans="208:208" ht="12.5" hidden="1">
      <c r="GZ2882" s="9" t="s">
        <v>1641</v>
      </c>
    </row>
    <row r="2883" spans="208:208" ht="12.5" hidden="1">
      <c r="GZ2883" s="9" t="s">
        <v>1642</v>
      </c>
    </row>
    <row r="2884" spans="208:208" ht="12.5" hidden="1">
      <c r="GZ2884" s="9" t="s">
        <v>1643</v>
      </c>
    </row>
    <row r="2885" spans="208:208" ht="12.5" hidden="1">
      <c r="GZ2885" s="9" t="s">
        <v>1644</v>
      </c>
    </row>
    <row r="2886" spans="208:208" ht="12.5" hidden="1">
      <c r="GZ2886" s="9" t="s">
        <v>1645</v>
      </c>
    </row>
    <row r="2887" spans="208:208" ht="12.5" hidden="1">
      <c r="GZ2887" s="9" t="s">
        <v>1646</v>
      </c>
    </row>
    <row r="2888" spans="208:208" ht="12.5" hidden="1">
      <c r="GZ2888" s="9" t="s">
        <v>2936</v>
      </c>
    </row>
    <row r="2889" spans="208:208" ht="12.5" hidden="1">
      <c r="GZ2889" s="9" t="s">
        <v>2937</v>
      </c>
    </row>
    <row r="2890" spans="208:208" ht="12.5" hidden="1">
      <c r="GZ2890" s="9" t="s">
        <v>1647</v>
      </c>
    </row>
    <row r="2891" spans="208:208" ht="12.5" hidden="1">
      <c r="GZ2891" s="9" t="s">
        <v>1648</v>
      </c>
    </row>
    <row r="2892" spans="208:208" ht="12.5" hidden="1">
      <c r="GZ2892" s="9" t="s">
        <v>1649</v>
      </c>
    </row>
    <row r="2893" spans="208:208" ht="12.5" hidden="1">
      <c r="GZ2893" s="9" t="s">
        <v>1650</v>
      </c>
    </row>
    <row r="2894" spans="208:208" ht="12.5" hidden="1">
      <c r="GZ2894" s="9" t="s">
        <v>1651</v>
      </c>
    </row>
    <row r="2895" spans="208:208" ht="12.5" hidden="1">
      <c r="GZ2895" s="9" t="s">
        <v>1652</v>
      </c>
    </row>
    <row r="2896" spans="208:208" ht="12.5" hidden="1">
      <c r="GZ2896" s="9" t="s">
        <v>1653</v>
      </c>
    </row>
    <row r="2897" spans="208:208" ht="12.5" hidden="1">
      <c r="GZ2897" s="9" t="s">
        <v>1553</v>
      </c>
    </row>
    <row r="2898" spans="208:208" ht="12.5" hidden="1">
      <c r="GZ2898" s="9" t="s">
        <v>1654</v>
      </c>
    </row>
    <row r="2899" spans="208:208" ht="12.5" hidden="1">
      <c r="GZ2899" s="9" t="s">
        <v>1554</v>
      </c>
    </row>
    <row r="2900" spans="208:208" ht="12.5" hidden="1">
      <c r="GZ2900" s="9" t="s">
        <v>2019</v>
      </c>
    </row>
    <row r="2901" spans="208:208" ht="12.5" hidden="1">
      <c r="GZ2901" s="9" t="s">
        <v>2020</v>
      </c>
    </row>
    <row r="2902" spans="208:208" ht="12.5" hidden="1">
      <c r="GZ2902" s="9" t="s">
        <v>2229</v>
      </c>
    </row>
    <row r="2903" spans="208:208" ht="12.5" hidden="1">
      <c r="GZ2903" s="9" t="s">
        <v>2938</v>
      </c>
    </row>
    <row r="2904" spans="208:208" ht="12.5" hidden="1">
      <c r="GZ2904" s="9" t="s">
        <v>2021</v>
      </c>
    </row>
    <row r="2905" spans="208:208" ht="12.5" hidden="1">
      <c r="GZ2905" s="9" t="s">
        <v>1655</v>
      </c>
    </row>
    <row r="2906" spans="208:208" ht="12.5" hidden="1">
      <c r="GZ2906" s="9" t="s">
        <v>1902</v>
      </c>
    </row>
    <row r="2907" spans="208:208" ht="12.5" hidden="1">
      <c r="GZ2907" s="9" t="s">
        <v>1903</v>
      </c>
    </row>
    <row r="2908" spans="208:208" ht="12.5" hidden="1">
      <c r="GZ2908" s="9" t="s">
        <v>1904</v>
      </c>
    </row>
    <row r="2909" spans="208:208" ht="12.5" hidden="1">
      <c r="GZ2909" s="9" t="s">
        <v>1555</v>
      </c>
    </row>
    <row r="2910" spans="208:208" ht="12.5" hidden="1">
      <c r="GZ2910" s="9" t="s">
        <v>2939</v>
      </c>
    </row>
    <row r="2911" spans="208:208" ht="12.5" hidden="1">
      <c r="GZ2911" s="9" t="s">
        <v>1908</v>
      </c>
    </row>
    <row r="2912" spans="208:208" ht="12.5" hidden="1">
      <c r="GZ2912" s="9" t="s">
        <v>1909</v>
      </c>
    </row>
    <row r="2913" spans="208:208" ht="12.5" hidden="1">
      <c r="GZ2913" s="9" t="s">
        <v>1910</v>
      </c>
    </row>
    <row r="2914" spans="208:208" ht="12.5" hidden="1">
      <c r="GZ2914" s="9" t="s">
        <v>1911</v>
      </c>
    </row>
    <row r="2915" spans="208:208" ht="12.5" hidden="1">
      <c r="GZ2915" s="9" t="s">
        <v>107</v>
      </c>
    </row>
    <row r="2916" spans="208:208" ht="12.5" hidden="1">
      <c r="GZ2916" s="9" t="s">
        <v>108</v>
      </c>
    </row>
    <row r="2917" spans="208:208" ht="12.5" hidden="1">
      <c r="GZ2917" s="9" t="s">
        <v>109</v>
      </c>
    </row>
    <row r="2918" spans="208:208" ht="12.5" hidden="1">
      <c r="GZ2918" s="9" t="s">
        <v>2023</v>
      </c>
    </row>
    <row r="2919" spans="208:208" ht="12.5" hidden="1">
      <c r="GZ2919" s="9" t="s">
        <v>110</v>
      </c>
    </row>
    <row r="2920" spans="208:208" ht="12.5" hidden="1">
      <c r="GZ2920" s="9" t="s">
        <v>2940</v>
      </c>
    </row>
    <row r="2921" spans="208:208" ht="12.5" hidden="1">
      <c r="GZ2921" s="9" t="s">
        <v>111</v>
      </c>
    </row>
    <row r="2922" spans="208:208" ht="12.5" hidden="1">
      <c r="GZ2922" s="9" t="s">
        <v>112</v>
      </c>
    </row>
    <row r="2923" spans="208:208" ht="12.5" hidden="1">
      <c r="GZ2923" s="9" t="s">
        <v>2230</v>
      </c>
    </row>
    <row r="2924" spans="208:208" ht="12.5" hidden="1">
      <c r="GZ2924" s="9" t="s">
        <v>113</v>
      </c>
    </row>
    <row r="2925" spans="208:208" ht="12.5" hidden="1">
      <c r="GZ2925" s="9" t="s">
        <v>114</v>
      </c>
    </row>
    <row r="2926" spans="208:208" ht="12.5" hidden="1">
      <c r="GZ2926" s="9" t="s">
        <v>115</v>
      </c>
    </row>
    <row r="2927" spans="208:208" ht="12.5" hidden="1">
      <c r="GZ2927" s="9" t="s">
        <v>116</v>
      </c>
    </row>
    <row r="2928" spans="208:208" ht="12.5" hidden="1">
      <c r="GZ2928" s="9" t="s">
        <v>117</v>
      </c>
    </row>
    <row r="2929" spans="208:208" ht="12.5" hidden="1">
      <c r="GZ2929" s="9" t="s">
        <v>2024</v>
      </c>
    </row>
    <row r="2930" spans="208:208" ht="12.5" hidden="1">
      <c r="GZ2930" s="9" t="s">
        <v>118</v>
      </c>
    </row>
    <row r="2931" spans="208:208" ht="12.5" hidden="1">
      <c r="GZ2931" s="9" t="s">
        <v>119</v>
      </c>
    </row>
    <row r="2932" spans="208:208" ht="12.5" hidden="1">
      <c r="GZ2932" s="9" t="s">
        <v>120</v>
      </c>
    </row>
    <row r="2933" spans="208:208" ht="12.5" hidden="1">
      <c r="GZ2933" s="9" t="s">
        <v>121</v>
      </c>
    </row>
    <row r="2934" spans="208:208" ht="12.5" hidden="1">
      <c r="GZ2934" s="9" t="s">
        <v>122</v>
      </c>
    </row>
    <row r="2935" spans="208:208" ht="12.5" hidden="1">
      <c r="GZ2935" s="9" t="s">
        <v>123</v>
      </c>
    </row>
    <row r="2936" spans="208:208" ht="12.5" hidden="1">
      <c r="GZ2936" s="9" t="s">
        <v>124</v>
      </c>
    </row>
    <row r="2937" spans="208:208" ht="12.5" hidden="1">
      <c r="GZ2937" s="9" t="s">
        <v>125</v>
      </c>
    </row>
    <row r="2938" spans="208:208" ht="12.5" hidden="1">
      <c r="GZ2938" s="9" t="s">
        <v>126</v>
      </c>
    </row>
    <row r="2939" spans="208:208" ht="12.5" hidden="1">
      <c r="GZ2939" s="9" t="s">
        <v>127</v>
      </c>
    </row>
    <row r="2940" spans="208:208" ht="12.5" hidden="1">
      <c r="GZ2940" s="9" t="s">
        <v>128</v>
      </c>
    </row>
    <row r="2941" spans="208:208" ht="12.5" hidden="1">
      <c r="GZ2941" s="9" t="s">
        <v>129</v>
      </c>
    </row>
    <row r="2942" spans="208:208" ht="12.5" hidden="1">
      <c r="GZ2942" s="9" t="s">
        <v>130</v>
      </c>
    </row>
    <row r="2943" spans="208:208" ht="12.5" hidden="1">
      <c r="GZ2943" s="9" t="s">
        <v>131</v>
      </c>
    </row>
    <row r="2944" spans="208:208" ht="12.5" hidden="1">
      <c r="GZ2944" s="9" t="s">
        <v>132</v>
      </c>
    </row>
    <row r="2945" spans="208:208" ht="12.5" hidden="1">
      <c r="GZ2945" s="9" t="s">
        <v>133</v>
      </c>
    </row>
    <row r="2946" spans="208:208" ht="12.5" hidden="1">
      <c r="GZ2946" s="9" t="s">
        <v>134</v>
      </c>
    </row>
    <row r="2947" spans="208:208" ht="12.5" hidden="1">
      <c r="GZ2947" s="9" t="s">
        <v>135</v>
      </c>
    </row>
    <row r="2948" spans="208:208" ht="12.5" hidden="1">
      <c r="GZ2948" s="9" t="s">
        <v>136</v>
      </c>
    </row>
    <row r="2949" spans="208:208" ht="12.5" hidden="1">
      <c r="GZ2949" s="9" t="s">
        <v>137</v>
      </c>
    </row>
    <row r="2950" spans="208:208" ht="12.5" hidden="1">
      <c r="GZ2950" s="9" t="s">
        <v>138</v>
      </c>
    </row>
    <row r="2951" spans="208:208" ht="12.5" hidden="1">
      <c r="GZ2951" s="9" t="s">
        <v>139</v>
      </c>
    </row>
    <row r="2952" spans="208:208" ht="12.5" hidden="1">
      <c r="GZ2952" s="9" t="s">
        <v>140</v>
      </c>
    </row>
    <row r="2953" spans="208:208" ht="12.5" hidden="1">
      <c r="GZ2953" s="9" t="s">
        <v>1556</v>
      </c>
    </row>
    <row r="2954" spans="208:208" ht="12.5" hidden="1">
      <c r="GZ2954" s="9" t="s">
        <v>141</v>
      </c>
    </row>
    <row r="2955" spans="208:208" ht="12.5" hidden="1">
      <c r="GZ2955" s="9" t="s">
        <v>2025</v>
      </c>
    </row>
    <row r="2956" spans="208:208" ht="12.5" hidden="1">
      <c r="GZ2956" s="9" t="s">
        <v>142</v>
      </c>
    </row>
    <row r="2957" spans="208:208" ht="12.5" hidden="1">
      <c r="GZ2957" s="9" t="s">
        <v>2026</v>
      </c>
    </row>
    <row r="2958" spans="208:208" ht="12.5" hidden="1">
      <c r="GZ2958" s="9" t="s">
        <v>1557</v>
      </c>
    </row>
    <row r="2959" spans="208:208" ht="12.5" hidden="1">
      <c r="GZ2959" s="9" t="s">
        <v>2488</v>
      </c>
    </row>
    <row r="2960" spans="208:208" ht="12.5" hidden="1">
      <c r="GZ2960" s="9" t="s">
        <v>2941</v>
      </c>
    </row>
    <row r="2961" spans="208:208" ht="12.5" hidden="1">
      <c r="GZ2961" s="9" t="s">
        <v>2942</v>
      </c>
    </row>
    <row r="2962" spans="208:208" ht="12.5" hidden="1">
      <c r="GZ2962" s="9" t="s">
        <v>2943</v>
      </c>
    </row>
    <row r="2963" spans="208:208" ht="12.5" hidden="1">
      <c r="GZ2963" s="9" t="s">
        <v>2944</v>
      </c>
    </row>
    <row r="2964" spans="208:208" ht="12.5" hidden="1">
      <c r="GZ2964" s="9" t="s">
        <v>2945</v>
      </c>
    </row>
    <row r="2965" spans="208:208" ht="12.5" hidden="1">
      <c r="GZ2965" s="9" t="s">
        <v>2946</v>
      </c>
    </row>
    <row r="2966" spans="208:208" ht="12.5" hidden="1">
      <c r="GZ2966" s="9" t="s">
        <v>2947</v>
      </c>
    </row>
    <row r="2967" spans="208:208" ht="12.5" hidden="1">
      <c r="GZ2967" s="9" t="s">
        <v>2027</v>
      </c>
    </row>
    <row r="2968" spans="208:208" ht="12.5" hidden="1">
      <c r="GZ2968" s="9" t="s">
        <v>143</v>
      </c>
    </row>
    <row r="2969" spans="208:208" ht="12.5" hidden="1">
      <c r="GZ2969" s="9" t="s">
        <v>2489</v>
      </c>
    </row>
    <row r="2970" spans="208:208" ht="12.5" hidden="1">
      <c r="GZ2970" s="9" t="s">
        <v>144</v>
      </c>
    </row>
    <row r="2971" spans="208:208" ht="12.5" hidden="1">
      <c r="GZ2971" s="9" t="s">
        <v>145</v>
      </c>
    </row>
    <row r="2972" spans="208:208" ht="12.5" hidden="1">
      <c r="GZ2972" s="9" t="s">
        <v>2231</v>
      </c>
    </row>
    <row r="2973" spans="208:208" ht="12.5" hidden="1">
      <c r="GZ2973" s="9" t="s">
        <v>146</v>
      </c>
    </row>
    <row r="2974" spans="208:208" ht="12.5" hidden="1">
      <c r="GZ2974" s="9" t="s">
        <v>147</v>
      </c>
    </row>
    <row r="2975" spans="208:208" ht="12.5" hidden="1">
      <c r="GZ2975" s="9" t="s">
        <v>148</v>
      </c>
    </row>
    <row r="2976" spans="208:208" ht="12.5" hidden="1">
      <c r="GZ2976" s="9" t="s">
        <v>149</v>
      </c>
    </row>
    <row r="2977" spans="208:208" ht="12.5" hidden="1">
      <c r="GZ2977" s="9" t="s">
        <v>2948</v>
      </c>
    </row>
    <row r="2978" spans="208:208" ht="12.5" hidden="1">
      <c r="GZ2978" s="9" t="s">
        <v>503</v>
      </c>
    </row>
    <row r="2979" spans="208:208" ht="12.5" hidden="1">
      <c r="GZ2979" s="9" t="s">
        <v>504</v>
      </c>
    </row>
    <row r="2980" spans="208:208" ht="12.5" hidden="1">
      <c r="GZ2980" s="9" t="s">
        <v>2949</v>
      </c>
    </row>
    <row r="2981" spans="208:208" ht="12.5" hidden="1">
      <c r="GZ2981" s="9" t="s">
        <v>505</v>
      </c>
    </row>
    <row r="2982" spans="208:208" ht="12.5" hidden="1">
      <c r="GZ2982" s="9" t="s">
        <v>2028</v>
      </c>
    </row>
    <row r="2983" spans="208:208" ht="12.5" hidden="1">
      <c r="GZ2983" s="9" t="s">
        <v>506</v>
      </c>
    </row>
    <row r="2984" spans="208:208" ht="12.5" hidden="1">
      <c r="GZ2984" s="9" t="s">
        <v>507</v>
      </c>
    </row>
    <row r="2985" spans="208:208" ht="12.5" hidden="1">
      <c r="GZ2985" s="9" t="s">
        <v>508</v>
      </c>
    </row>
    <row r="2986" spans="208:208" ht="12.5" hidden="1">
      <c r="GZ2986" s="9" t="s">
        <v>509</v>
      </c>
    </row>
    <row r="2987" spans="208:208" ht="12.5" hidden="1">
      <c r="GZ2987" s="9" t="s">
        <v>510</v>
      </c>
    </row>
    <row r="2988" spans="208:208" ht="12.5" hidden="1">
      <c r="GZ2988" s="9" t="s">
        <v>1558</v>
      </c>
    </row>
    <row r="2989" spans="208:208" ht="12.5" hidden="1">
      <c r="GZ2989" s="9" t="s">
        <v>1559</v>
      </c>
    </row>
    <row r="2990" spans="208:208" ht="12.5" hidden="1">
      <c r="GZ2990" s="9" t="s">
        <v>511</v>
      </c>
    </row>
    <row r="2991" spans="208:208" ht="12.5" hidden="1">
      <c r="GZ2991" s="9" t="s">
        <v>512</v>
      </c>
    </row>
    <row r="2992" spans="208:208" ht="12.5" hidden="1">
      <c r="GZ2992" s="9" t="s">
        <v>513</v>
      </c>
    </row>
    <row r="2993" spans="208:208" ht="12.5" hidden="1">
      <c r="GZ2993" s="9" t="s">
        <v>514</v>
      </c>
    </row>
    <row r="2994" spans="208:208" ht="12.5" hidden="1">
      <c r="GZ2994" s="9" t="s">
        <v>1560</v>
      </c>
    </row>
    <row r="2995" spans="208:208" ht="12.5" hidden="1">
      <c r="GZ2995" s="9" t="s">
        <v>515</v>
      </c>
    </row>
    <row r="2996" spans="208:208" ht="12.5" hidden="1">
      <c r="GZ2996" s="9" t="s">
        <v>2232</v>
      </c>
    </row>
    <row r="2997" spans="208:208" ht="12.5" hidden="1">
      <c r="GZ2997" s="9" t="s">
        <v>1561</v>
      </c>
    </row>
    <row r="2998" spans="208:208" ht="12.5" hidden="1">
      <c r="GZ2998" s="9" t="s">
        <v>2950</v>
      </c>
    </row>
    <row r="2999" spans="208:208" ht="12.5" hidden="1">
      <c r="GZ2999" s="9" t="s">
        <v>2951</v>
      </c>
    </row>
    <row r="3000" spans="208:208" ht="12.5" hidden="1">
      <c r="GZ3000" s="9" t="s">
        <v>516</v>
      </c>
    </row>
    <row r="3001" spans="208:208" ht="12.5" hidden="1">
      <c r="GZ3001" s="9" t="s">
        <v>517</v>
      </c>
    </row>
    <row r="3002" spans="208:208" ht="12.5" hidden="1">
      <c r="GZ3002" s="9" t="s">
        <v>1562</v>
      </c>
    </row>
    <row r="3003" spans="208:208" ht="12.5" hidden="1">
      <c r="GZ3003" s="9" t="s">
        <v>518</v>
      </c>
    </row>
    <row r="3004" spans="208:208" ht="12.5" hidden="1">
      <c r="GZ3004" s="9" t="s">
        <v>519</v>
      </c>
    </row>
    <row r="3005" spans="208:208" ht="12.5" hidden="1">
      <c r="GZ3005" s="9" t="s">
        <v>520</v>
      </c>
    </row>
    <row r="3006" spans="208:208" ht="12.5" hidden="1">
      <c r="GZ3006" s="9" t="s">
        <v>521</v>
      </c>
    </row>
    <row r="3007" spans="208:208" ht="12.5" hidden="1">
      <c r="GZ3007" s="9" t="s">
        <v>26</v>
      </c>
    </row>
    <row r="3008" spans="208:208" ht="12.5" hidden="1">
      <c r="GZ3008" s="9" t="s">
        <v>2952</v>
      </c>
    </row>
    <row r="3009" spans="208:208" ht="12.5" hidden="1">
      <c r="GZ3009" s="9" t="s">
        <v>522</v>
      </c>
    </row>
    <row r="3010" spans="208:208" ht="12.5" hidden="1">
      <c r="GZ3010" s="9" t="s">
        <v>523</v>
      </c>
    </row>
    <row r="3011" spans="208:208" ht="12.5" hidden="1">
      <c r="GZ3011" s="9" t="s">
        <v>178</v>
      </c>
    </row>
    <row r="3012" spans="208:208" ht="12.5" hidden="1">
      <c r="GZ3012" s="9" t="s">
        <v>179</v>
      </c>
    </row>
    <row r="3013" spans="208:208" ht="12.5" hidden="1">
      <c r="GZ3013" s="9" t="s">
        <v>180</v>
      </c>
    </row>
    <row r="3014" spans="208:208" ht="12.5" hidden="1">
      <c r="GZ3014" s="9" t="s">
        <v>181</v>
      </c>
    </row>
    <row r="3015" spans="208:208" ht="12.5" hidden="1">
      <c r="GZ3015" s="9" t="s">
        <v>182</v>
      </c>
    </row>
    <row r="3016" spans="208:208" ht="12.5" hidden="1">
      <c r="GZ3016" s="9" t="s">
        <v>183</v>
      </c>
    </row>
    <row r="3017" spans="208:208" ht="12.5" hidden="1">
      <c r="GZ3017" s="9" t="s">
        <v>184</v>
      </c>
    </row>
    <row r="3018" spans="208:208" ht="12.5" hidden="1">
      <c r="GZ3018" s="9" t="s">
        <v>185</v>
      </c>
    </row>
    <row r="3019" spans="208:208" ht="12.5" hidden="1">
      <c r="GZ3019" s="9" t="s">
        <v>186</v>
      </c>
    </row>
    <row r="3020" spans="208:208" ht="12.5" hidden="1">
      <c r="GZ3020" s="9" t="s">
        <v>2029</v>
      </c>
    </row>
    <row r="3021" spans="208:208" ht="12.5" hidden="1">
      <c r="GZ3021" s="9" t="s">
        <v>187</v>
      </c>
    </row>
    <row r="3022" spans="208:208" ht="12.5" hidden="1">
      <c r="GZ3022" s="9" t="s">
        <v>188</v>
      </c>
    </row>
    <row r="3023" spans="208:208" ht="12.5" hidden="1">
      <c r="GZ3023" s="9" t="s">
        <v>2233</v>
      </c>
    </row>
    <row r="3024" spans="208:208" ht="12.5" hidden="1">
      <c r="GZ3024" s="9" t="s">
        <v>189</v>
      </c>
    </row>
    <row r="3025" spans="208:208" ht="12.5" hidden="1">
      <c r="GZ3025" s="9" t="s">
        <v>190</v>
      </c>
    </row>
    <row r="3026" spans="208:208" ht="12.5" hidden="1">
      <c r="GZ3026" s="9" t="s">
        <v>191</v>
      </c>
    </row>
    <row r="3027" spans="208:208" ht="12.5" hidden="1">
      <c r="GZ3027" s="9" t="s">
        <v>192</v>
      </c>
    </row>
    <row r="3028" spans="208:208" ht="12.5" hidden="1"/>
    <row r="3029" spans="208:208" ht="12.5" hidden="1"/>
    <row r="3030" spans="208:208" ht="12.5" hidden="1"/>
    <row r="3031" spans="208:208" ht="12.5" hidden="1"/>
    <row r="3032" spans="208:208" ht="12.5" hidden="1"/>
    <row r="3033" spans="208:208" ht="12.5" hidden="1"/>
    <row r="3034" spans="208:208" ht="12.5" hidden="1"/>
    <row r="3035" spans="208:208" ht="12.5" hidden="1"/>
    <row r="3036" spans="208:208" ht="12.5" hidden="1"/>
    <row r="3037" spans="208:208" ht="12.5" hidden="1"/>
    <row r="3038" spans="208:208" ht="12.5" hidden="1"/>
    <row r="3039" spans="208:208" ht="12.5" hidden="1"/>
    <row r="3040" spans="208:208" ht="12.5" hidden="1"/>
    <row r="3041" ht="12.5" hidden="1"/>
    <row r="3042" ht="12.5" hidden="1"/>
    <row r="3043" ht="12.5" hidden="1"/>
    <row r="3044" ht="12.5" hidden="1"/>
    <row r="3045" ht="12.5" hidden="1"/>
    <row r="3046" ht="12.5" hidden="1"/>
    <row r="3047" ht="12.5" hidden="1"/>
    <row r="3048" ht="12.5" hidden="1"/>
    <row r="3049" ht="12.5" hidden="1"/>
    <row r="3050" ht="12.5" hidden="1"/>
    <row r="3051" ht="12.5" hidden="1"/>
    <row r="3052" ht="12.5" hidden="1"/>
    <row r="3053" ht="12.5" hidden="1"/>
    <row r="3054" ht="12.5" hidden="1"/>
    <row r="3055" ht="12.5" hidden="1"/>
    <row r="3056" ht="12.5" hidden="1"/>
    <row r="3057" ht="12.5" hidden="1"/>
    <row r="3058" ht="12.5" hidden="1"/>
    <row r="3059" ht="12.5" hidden="1"/>
    <row r="3060" ht="12.5" hidden="1"/>
    <row r="3061" ht="12.5" hidden="1"/>
    <row r="3062" ht="12.5" hidden="1"/>
    <row r="3063" ht="12.5" hidden="1"/>
    <row r="3064" ht="12.5" hidden="1"/>
    <row r="3065" ht="12.5" hidden="1"/>
    <row r="3066" ht="12.5" hidden="1"/>
    <row r="3067" ht="12.5" hidden="1"/>
    <row r="3068" ht="12.5" hidden="1"/>
    <row r="3069" ht="12.5" hidden="1"/>
    <row r="3070" ht="12.5" hidden="1"/>
    <row r="3071" ht="12.5" hidden="1"/>
    <row r="3072" ht="12.5" hidden="1"/>
    <row r="3073" ht="12.5" hidden="1"/>
    <row r="3074" ht="12.5" hidden="1"/>
    <row r="3075" ht="12.5" hidden="1"/>
    <row r="3076" ht="12.5" hidden="1"/>
    <row r="3077" ht="12.5" hidden="1"/>
    <row r="3078" ht="12.5" hidden="1"/>
    <row r="3079" ht="12.5" hidden="1"/>
    <row r="3080" ht="12.5" hidden="1"/>
    <row r="3081" ht="12.5" hidden="1"/>
    <row r="3082" ht="12.5" hidden="1"/>
    <row r="3083" ht="12.5" hidden="1"/>
    <row r="3084" ht="12.5" hidden="1"/>
    <row r="3085" ht="12.5" hidden="1"/>
    <row r="3086" ht="12.5" hidden="1"/>
    <row r="3087" ht="12.5" hidden="1"/>
    <row r="3088" ht="12.5" hidden="1"/>
    <row r="3089" ht="12.5" hidden="1"/>
    <row r="3090" ht="12.5" hidden="1"/>
    <row r="3091" ht="12.5" hidden="1"/>
    <row r="3092" ht="12.5" hidden="1"/>
    <row r="3093" ht="12.5" hidden="1"/>
    <row r="3094" ht="12.5" hidden="1"/>
    <row r="3095" ht="12.5" hidden="1"/>
    <row r="3096" ht="12.5" hidden="1"/>
    <row r="3097" ht="12.5" hidden="1"/>
    <row r="3098" ht="12.5" hidden="1"/>
    <row r="3099" ht="12.5" hidden="1"/>
    <row r="3100" ht="12.5" hidden="1"/>
    <row r="3101" ht="12.5" hidden="1"/>
    <row r="3102" ht="12.5" hidden="1"/>
    <row r="3103" ht="12.5" hidden="1"/>
    <row r="3104" ht="12.5" hidden="1"/>
    <row r="3105" ht="12.5" hidden="1"/>
    <row r="3106" ht="12.5" hidden="1"/>
    <row r="3107" ht="12.5" hidden="1"/>
    <row r="3108" ht="12.5" hidden="1"/>
    <row r="3109" ht="12.5" hidden="1"/>
    <row r="3110" ht="12.5" hidden="1"/>
    <row r="3111" ht="12.5" hidden="1"/>
    <row r="3112" ht="12.5" hidden="1"/>
    <row r="3113" ht="12.5" hidden="1"/>
    <row r="3114" ht="12.5" hidden="1"/>
    <row r="3115" ht="12.5" hidden="1"/>
    <row r="3116" ht="12.5" hidden="1"/>
    <row r="3117" ht="12.5" hidden="1"/>
    <row r="3118" ht="12.5" hidden="1"/>
    <row r="3119" ht="12.5" hidden="1"/>
    <row r="3120" ht="12.5" hidden="1"/>
    <row r="3121" ht="12.5" hidden="1"/>
    <row r="3122" ht="12.5" hidden="1"/>
    <row r="3123" ht="12.5" hidden="1"/>
    <row r="3124" ht="12.5" hidden="1"/>
    <row r="3125" ht="12.5" hidden="1"/>
    <row r="3126" ht="12.5" hidden="1"/>
    <row r="3127" ht="12.5" hidden="1"/>
    <row r="3128" ht="12.5" hidden="1"/>
    <row r="3129" ht="12.5" hidden="1"/>
    <row r="3130" ht="12.5" hidden="1"/>
    <row r="3131" ht="12.5" hidden="1"/>
    <row r="3132" ht="12.5" hidden="1"/>
    <row r="3133" ht="12.5" hidden="1"/>
    <row r="3134" ht="12.5" hidden="1"/>
    <row r="3135" ht="12.5" hidden="1"/>
    <row r="3136" ht="12.5" hidden="1"/>
    <row r="3137" ht="12.5" hidden="1"/>
    <row r="3138" ht="12.5" hidden="1"/>
    <row r="3139" ht="12.5" hidden="1"/>
    <row r="3140" ht="12.5" hidden="1"/>
    <row r="3141" ht="12.5" hidden="1"/>
    <row r="3142" ht="12.5" hidden="1"/>
    <row r="3143" ht="12.5" hidden="1"/>
    <row r="3144" ht="12.5" hidden="1"/>
    <row r="3145" ht="12.5" hidden="1"/>
    <row r="3146" ht="12.5" hidden="1"/>
    <row r="3147" ht="12.5" hidden="1"/>
    <row r="3148" ht="12.5" hidden="1"/>
    <row r="3149" ht="12.5" hidden="1"/>
    <row r="3150" ht="12.5" hidden="1"/>
    <row r="3151" ht="12.5" hidden="1"/>
    <row r="3152" ht="12.5" hidden="1"/>
    <row r="3153" ht="12.5" hidden="1"/>
    <row r="3154" ht="12.5" hidden="1"/>
    <row r="3155" ht="12.5" hidden="1"/>
    <row r="3156" ht="12.5" hidden="1"/>
    <row r="3157" ht="12.5" hidden="1"/>
    <row r="3158" ht="12.5" hidden="1"/>
    <row r="3159" ht="12.5" hidden="1"/>
    <row r="3160" ht="12.5" hidden="1"/>
    <row r="3161" ht="12.5" hidden="1"/>
    <row r="3162" ht="12.5" hidden="1"/>
    <row r="3163" ht="12.5" hidden="1"/>
    <row r="3164" ht="12.5" hidden="1"/>
    <row r="3165" ht="12.5" hidden="1"/>
    <row r="3166" ht="12.5" hidden="1"/>
    <row r="3167" ht="12.5" hidden="1"/>
    <row r="3168" ht="12.5" hidden="1"/>
    <row r="3169" ht="12.5" hidden="1"/>
    <row r="3170" ht="12.5" hidden="1"/>
    <row r="3171" ht="12.5" hidden="1"/>
    <row r="3172" ht="12.5" hidden="1"/>
    <row r="3173" ht="12.5" hidden="1"/>
    <row r="3174" ht="12.5" hidden="1"/>
    <row r="3175" ht="12.5" hidden="1"/>
    <row r="3176" ht="12.5" hidden="1"/>
    <row r="3177" ht="12.5" hidden="1"/>
    <row r="3178" ht="12.5" hidden="1"/>
    <row r="3179" ht="12.5" hidden="1"/>
    <row r="3180" ht="12.5" hidden="1"/>
    <row r="3181" ht="12.5" hidden="1"/>
    <row r="3182" ht="12.5" hidden="1"/>
    <row r="3183" ht="12.5" hidden="1"/>
    <row r="3184" ht="12.5" hidden="1"/>
    <row r="3185" ht="12.5" hidden="1"/>
    <row r="3186" ht="12.5" hidden="1"/>
    <row r="3187" ht="12.5" hidden="1"/>
    <row r="3188" ht="12.5" hidden="1"/>
    <row r="3189" ht="12.5" hidden="1"/>
    <row r="3190" ht="12.5" hidden="1"/>
    <row r="3191" ht="12.5" hidden="1"/>
    <row r="3192" ht="12.5" hidden="1"/>
    <row r="3193" ht="12.5" hidden="1"/>
    <row r="3194" ht="12.5" hidden="1"/>
    <row r="3195" ht="12.5" hidden="1"/>
    <row r="3196" ht="12.5" hidden="1"/>
    <row r="3197" ht="12.5" hidden="1"/>
    <row r="3198" ht="12.5" hidden="1"/>
    <row r="3199" ht="12.5" hidden="1"/>
    <row r="3200" ht="12.5" hidden="1"/>
    <row r="3201" ht="12.5" hidden="1"/>
    <row r="3202" ht="12.5" hidden="1"/>
    <row r="3203" ht="12.5" hidden="1"/>
    <row r="3204" ht="12.5" hidden="1"/>
    <row r="3205" ht="12.5" hidden="1"/>
    <row r="3206" ht="12.5" hidden="1"/>
    <row r="3207" ht="12.5" hidden="1"/>
    <row r="3208" ht="12.5" hidden="1"/>
    <row r="3209" ht="12.5" hidden="1"/>
    <row r="3210" ht="12.5" hidden="1"/>
    <row r="3211" ht="12.5" hidden="1"/>
    <row r="3212" ht="12.5" hidden="1"/>
    <row r="3213" ht="12.5" hidden="1"/>
    <row r="3214" ht="12.5" hidden="1"/>
    <row r="3215" ht="12.5" hidden="1"/>
    <row r="3216" ht="12.5" hidden="1"/>
    <row r="3217" ht="12.5" hidden="1"/>
    <row r="3218" ht="12.5" hidden="1"/>
    <row r="3219" ht="12.5" hidden="1"/>
    <row r="3220" ht="12.5" hidden="1"/>
    <row r="3221" ht="12.5" hidden="1"/>
    <row r="3222" ht="12.5" hidden="1"/>
    <row r="3223" ht="12.5" hidden="1"/>
    <row r="3224" ht="12.5" hidden="1"/>
    <row r="3225" ht="12.5" hidden="1"/>
    <row r="3226" ht="12.5" hidden="1"/>
    <row r="3227" ht="12.5" hidden="1"/>
    <row r="3228" ht="12.5" hidden="1"/>
    <row r="3229" ht="12.5" hidden="1"/>
    <row r="3230" ht="12.5" hidden="1"/>
    <row r="3231" ht="12.5" hidden="1"/>
    <row r="3232" ht="12.5" hidden="1"/>
    <row r="3233" ht="12.5" hidden="1"/>
    <row r="3234" ht="12.5" hidden="1"/>
    <row r="3235" ht="12.5" hidden="1"/>
    <row r="3236" ht="12.5" hidden="1"/>
    <row r="3237" ht="12.5" hidden="1"/>
    <row r="3238" ht="12.5" hidden="1"/>
    <row r="3239" ht="12.5" hidden="1"/>
    <row r="3240" ht="12.5" hidden="1"/>
    <row r="3241" ht="12.5" hidden="1"/>
    <row r="3242" ht="12.5" hidden="1"/>
    <row r="3243" ht="12.5" hidden="1"/>
    <row r="3244" ht="12.5" hidden="1"/>
    <row r="3245" ht="12.5" hidden="1"/>
    <row r="3246" ht="12.5" hidden="1"/>
    <row r="3247" ht="12.5" hidden="1"/>
    <row r="3248" ht="12.5" hidden="1"/>
    <row r="3249" ht="12.5" hidden="1"/>
    <row r="3250" ht="12.5" hidden="1"/>
    <row r="3251" ht="12.5" hidden="1"/>
    <row r="3252" ht="12.5" hidden="1"/>
    <row r="3253" ht="12.5" hidden="1"/>
    <row r="3254" ht="12.5" hidden="1"/>
    <row r="3255" ht="12.5" hidden="1"/>
    <row r="3256" ht="12.5" hidden="1"/>
    <row r="3257" ht="12.5" hidden="1"/>
    <row r="3258" ht="12.5" hidden="1"/>
    <row r="3259" ht="12.5" hidden="1"/>
    <row r="3260" ht="12.5" hidden="1"/>
    <row r="3261" ht="12.5" hidden="1"/>
    <row r="3262" ht="12.5" hidden="1"/>
    <row r="3263" ht="12.5" hidden="1"/>
    <row r="3264" ht="12.5" hidden="1"/>
    <row r="3265" ht="12.5" hidden="1"/>
    <row r="3266" ht="12.5" hidden="1"/>
    <row r="3267" ht="12.5" hidden="1"/>
    <row r="3268" ht="12.5" hidden="1"/>
    <row r="3269" ht="12.5" hidden="1"/>
    <row r="3270" ht="12.5" hidden="1"/>
    <row r="3271" ht="12.5" hidden="1"/>
    <row r="3272" ht="12.5" hidden="1"/>
    <row r="3273" ht="12.5" hidden="1"/>
    <row r="3274" ht="12.5" hidden="1"/>
    <row r="3275" ht="12.5" hidden="1"/>
    <row r="3276" ht="12.5" hidden="1"/>
    <row r="3277" ht="12.5" hidden="1"/>
    <row r="3278" ht="12.5" hidden="1"/>
    <row r="3279" ht="12.5" hidden="1"/>
    <row r="3280" ht="12.5" hidden="1"/>
    <row r="3281" ht="12.5" hidden="1"/>
    <row r="3282" ht="12.5" hidden="1"/>
    <row r="3283" ht="12.5" hidden="1"/>
    <row r="3284" ht="12.5" hidden="1"/>
    <row r="3285" ht="12.5" hidden="1"/>
    <row r="3286" ht="12.5" hidden="1"/>
    <row r="3287" ht="12.5" hidden="1"/>
    <row r="3288" ht="12.5" hidden="1"/>
    <row r="3289" ht="12.5" hidden="1"/>
    <row r="3290" ht="12.5" hidden="1"/>
    <row r="3291" ht="12.5" hidden="1"/>
    <row r="3292" ht="12.5" hidden="1"/>
    <row r="3293" ht="12.5" hidden="1"/>
    <row r="3294" ht="12.5" hidden="1"/>
    <row r="3295" ht="12.5" hidden="1"/>
    <row r="3296" ht="12.5" hidden="1"/>
    <row r="3297" ht="12.5" hidden="1"/>
    <row r="3298" ht="12.5" hidden="1"/>
    <row r="3299" ht="12.5" hidden="1"/>
    <row r="3300" ht="12.5" hidden="1"/>
    <row r="3301" ht="12.5" hidden="1"/>
    <row r="3302" ht="12.5" hidden="1"/>
    <row r="3303" ht="12.5" hidden="1"/>
    <row r="3304" ht="12.5" hidden="1"/>
    <row r="3305" ht="12.5" hidden="1"/>
    <row r="3306" ht="12.5" hidden="1"/>
    <row r="3307" ht="12.5" hidden="1"/>
    <row r="3308" ht="12.5" hidden="1"/>
    <row r="3309" ht="12.5" hidden="1"/>
    <row r="3310" ht="12.5" hidden="1"/>
    <row r="3311" ht="12.5" hidden="1"/>
    <row r="3312" ht="12.5" hidden="1"/>
    <row r="3313" ht="12.5" hidden="1"/>
    <row r="3314" ht="12.5" hidden="1"/>
    <row r="3315" ht="12.5" hidden="1"/>
    <row r="3316" ht="12.5" hidden="1"/>
    <row r="3317" ht="12.5" hidden="1"/>
    <row r="3318" ht="12.5" hidden="1"/>
    <row r="3319" ht="12.5" hidden="1"/>
    <row r="3320" ht="12.5" hidden="1"/>
    <row r="3321" ht="12.5" hidden="1"/>
    <row r="3322" ht="12.5" hidden="1"/>
    <row r="3323" ht="12.5" hidden="1"/>
    <row r="3324" ht="12.5" hidden="1"/>
    <row r="3325" ht="12.5" hidden="1"/>
    <row r="3326" ht="12.5" hidden="1"/>
    <row r="3327" ht="12.5" hidden="1"/>
    <row r="3328" ht="12.5" hidden="1"/>
    <row r="3329" ht="12.5" hidden="1"/>
    <row r="3330" ht="12.5" hidden="1"/>
    <row r="3331" ht="12.5" hidden="1"/>
    <row r="3332" ht="12.5" hidden="1"/>
    <row r="3333" ht="12.5" hidden="1"/>
    <row r="3334" ht="12.5" hidden="1"/>
    <row r="3335" ht="12.5" hidden="1"/>
    <row r="3336" ht="12.5" hidden="1"/>
    <row r="3337" ht="12.5" hidden="1"/>
    <row r="3338" ht="12.5" hidden="1"/>
    <row r="3339" ht="12.5" hidden="1"/>
    <row r="3340" ht="12.5" hidden="1"/>
    <row r="3341" ht="12.5" hidden="1"/>
    <row r="3342" ht="12.5" hidden="1"/>
    <row r="3343" ht="12.5" hidden="1"/>
    <row r="3344" ht="12.5" hidden="1"/>
    <row r="3345" ht="12.5" hidden="1"/>
    <row r="3346" ht="12.5" hidden="1"/>
    <row r="3347" ht="12.5" hidden="1"/>
    <row r="3348" ht="12.5" hidden="1"/>
    <row r="3349" ht="12.5" hidden="1"/>
    <row r="3350" ht="12.5" hidden="1"/>
    <row r="3351" ht="12.5" hidden="1"/>
    <row r="3352" ht="12.5" hidden="1"/>
    <row r="3353" ht="12.5" hidden="1"/>
    <row r="3354" ht="12.5" hidden="1"/>
    <row r="3355" ht="12.5" hidden="1"/>
    <row r="3356" ht="12.5" hidden="1"/>
    <row r="3357" ht="12.5" hidden="1"/>
    <row r="3358" ht="12.5" hidden="1"/>
    <row r="3359" ht="12.5" hidden="1"/>
    <row r="3360" ht="12.5" hidden="1"/>
    <row r="3361" ht="12.5" hidden="1"/>
    <row r="3362" ht="12.5" hidden="1"/>
    <row r="3363" ht="12.5" hidden="1"/>
    <row r="3364" ht="12.5" hidden="1"/>
    <row r="3365" ht="12.5" hidden="1"/>
    <row r="3366" ht="12.5" hidden="1"/>
    <row r="3367" ht="12.5" hidden="1"/>
    <row r="3368" ht="12.5" hidden="1"/>
    <row r="3369" ht="12.5" hidden="1"/>
    <row r="3370" ht="12.5" hidden="1"/>
    <row r="3371" ht="12.5" hidden="1"/>
    <row r="3372" ht="12.5" hidden="1"/>
    <row r="3373" ht="12.5" hidden="1"/>
    <row r="3374" ht="12.5" hidden="1"/>
    <row r="3375" ht="12.5" hidden="1"/>
    <row r="3376" ht="12.5" hidden="1"/>
    <row r="3377" ht="12.5" hidden="1"/>
    <row r="3378" ht="12.5" hidden="1"/>
    <row r="3379" ht="12.5" hidden="1"/>
    <row r="3380" ht="12.5" hidden="1"/>
    <row r="3381" ht="12.5" hidden="1"/>
    <row r="3382" ht="12.5" hidden="1"/>
    <row r="3383" ht="12.5" hidden="1"/>
    <row r="3384" ht="12.5" hidden="1"/>
    <row r="3385" ht="12.5" hidden="1"/>
    <row r="3386" ht="12.5" hidden="1"/>
    <row r="3387" ht="12.5" hidden="1"/>
    <row r="3388" ht="12.5" hidden="1"/>
    <row r="3389" ht="12.5" hidden="1"/>
    <row r="3390" ht="12.5" hidden="1"/>
    <row r="3391" ht="12.5" hidden="1"/>
    <row r="3392" ht="12.5" hidden="1"/>
    <row r="3393" ht="12.5" hidden="1"/>
    <row r="3394" ht="12.5" hidden="1"/>
    <row r="3395" ht="12.5" hidden="1"/>
    <row r="3396" ht="12.5" hidden="1"/>
    <row r="3397" ht="12.5" hidden="1"/>
    <row r="3398" ht="12.5" hidden="1"/>
    <row r="3399" ht="12.5" hidden="1"/>
    <row r="3400" ht="12.5" hidden="1"/>
    <row r="3401" ht="12.5" hidden="1"/>
    <row r="3402" ht="12.5" hidden="1"/>
    <row r="3403" ht="12.5" hidden="1"/>
    <row r="3404" ht="12.5" hidden="1"/>
    <row r="3405" ht="12.5" hidden="1"/>
    <row r="3406" ht="12.5" hidden="1"/>
    <row r="3407" ht="12.5" hidden="1"/>
    <row r="3408" ht="12.5" hidden="1"/>
    <row r="3409" ht="12.5" hidden="1"/>
    <row r="3410" ht="12.5" hidden="1"/>
    <row r="3411" ht="12.5" hidden="1"/>
    <row r="3412" ht="12.5" hidden="1"/>
    <row r="3413" ht="12.5" hidden="1"/>
    <row r="3414" ht="12.5" hidden="1"/>
    <row r="3415" ht="12.5" hidden="1"/>
    <row r="3416" ht="12.5" hidden="1"/>
    <row r="3417" ht="12.5" hidden="1"/>
    <row r="3418" ht="12.5" hidden="1"/>
    <row r="3419" ht="12.5" hidden="1"/>
    <row r="3420" ht="12.5" hidden="1"/>
    <row r="3421" ht="12.5" hidden="1"/>
    <row r="3422" ht="12.5" hidden="1"/>
    <row r="3423" ht="12.5" hidden="1"/>
    <row r="3424" ht="12.5" hidden="1"/>
    <row r="3425" ht="12.5" hidden="1"/>
    <row r="3426" ht="12.5" hidden="1"/>
    <row r="3427" ht="12.5" hidden="1"/>
    <row r="3428" ht="12.5" hidden="1"/>
    <row r="3429" ht="12.5" hidden="1"/>
    <row r="3430" ht="12.5" hidden="1"/>
    <row r="3431" ht="12.5" hidden="1"/>
    <row r="3432" ht="12.5" hidden="1"/>
    <row r="3433" ht="12.5" hidden="1"/>
    <row r="3434" ht="12.5" hidden="1"/>
    <row r="3435" ht="12.5" hidden="1"/>
    <row r="3436" ht="12.5" hidden="1"/>
    <row r="3437" ht="12.5" hidden="1"/>
    <row r="3438" ht="12.5" hidden="1"/>
    <row r="3439" ht="12.5" hidden="1"/>
    <row r="3440" ht="12.5" hidden="1"/>
    <row r="3441" ht="12.5" hidden="1"/>
    <row r="3442" ht="12.5" hidden="1"/>
    <row r="3443" ht="12.5" hidden="1"/>
    <row r="3444" ht="12.5" hidden="1"/>
    <row r="3445" ht="12.5" hidden="1"/>
    <row r="3446" ht="12.5" hidden="1"/>
    <row r="3447" ht="12.5" hidden="1"/>
    <row r="3448" ht="12.5" hidden="1"/>
    <row r="3449" ht="12.5" hidden="1"/>
    <row r="3450" ht="12.5" hidden="1"/>
    <row r="3451" ht="12.5" hidden="1"/>
    <row r="3452" ht="12.5" hidden="1"/>
    <row r="3453" ht="12.5" hidden="1"/>
    <row r="3454" ht="12.5" hidden="1"/>
    <row r="3455" ht="12.5" hidden="1"/>
    <row r="3456" ht="12.5" hidden="1"/>
    <row r="3457" ht="12.5" hidden="1"/>
    <row r="3458" ht="12.5" hidden="1"/>
    <row r="3459" ht="12.5" hidden="1"/>
    <row r="3460" ht="12.5" hidden="1"/>
    <row r="3461" ht="12.5" hidden="1"/>
    <row r="3462" ht="12.5" hidden="1"/>
    <row r="3463" ht="12.5" hidden="1"/>
    <row r="3464" ht="12.5" hidden="1"/>
    <row r="3465" ht="12.5" hidden="1"/>
    <row r="3466" ht="12.5" hidden="1"/>
    <row r="3467" ht="12.5" hidden="1"/>
    <row r="3468" ht="12.5" hidden="1"/>
    <row r="3469" ht="12.5" hidden="1"/>
    <row r="3470" ht="12.5" hidden="1"/>
    <row r="3471" ht="12.5" hidden="1"/>
    <row r="3472" ht="12.5" hidden="1"/>
    <row r="3473" ht="12.5" hidden="1"/>
    <row r="3474" ht="12.5" hidden="1"/>
    <row r="3475" ht="12.5" hidden="1"/>
    <row r="3476" ht="12.5" hidden="1"/>
    <row r="3477" ht="12.5" hidden="1"/>
    <row r="3478" ht="12.5" hidden="1"/>
    <row r="3479" ht="12.5" hidden="1"/>
    <row r="3480" ht="12.5" hidden="1"/>
    <row r="3481" ht="12.5" hidden="1"/>
    <row r="3482" ht="12.5" hidden="1"/>
    <row r="3483" ht="12.5" hidden="1"/>
    <row r="3484" ht="12.5" hidden="1"/>
    <row r="3485" ht="12.5" hidden="1"/>
    <row r="3486" ht="12.5" hidden="1"/>
    <row r="3487" ht="12.5" hidden="1"/>
    <row r="3488" ht="12.5" hidden="1"/>
    <row r="3489" ht="12.5" hidden="1"/>
    <row r="3490" ht="12.5" hidden="1"/>
    <row r="3491" ht="12.5" hidden="1"/>
    <row r="3492" ht="12.5" hidden="1"/>
    <row r="3493" ht="12.5" hidden="1"/>
    <row r="3494" ht="12.5" hidden="1"/>
    <row r="3495" ht="12.5" hidden="1"/>
    <row r="3496" ht="12.5" hidden="1"/>
    <row r="3497" ht="12.5" hidden="1"/>
    <row r="3498" ht="12.5" hidden="1"/>
    <row r="3499" ht="12.5" hidden="1"/>
    <row r="3500" ht="12.5" hidden="1"/>
    <row r="3501" ht="12.5" hidden="1"/>
    <row r="3502" ht="12.5" hidden="1"/>
    <row r="3503" ht="12.5" hidden="1"/>
    <row r="3504" ht="12.5" hidden="1"/>
    <row r="3505" ht="12.5" hidden="1"/>
    <row r="3506" ht="12.5" hidden="1"/>
    <row r="3507" ht="12.5" hidden="1"/>
    <row r="3508" ht="12.5" hidden="1"/>
    <row r="3509" ht="12.5" hidden="1"/>
    <row r="3510" ht="12.5" hidden="1"/>
    <row r="3511" ht="12.5" hidden="1"/>
    <row r="3512" ht="12.5" hidden="1"/>
    <row r="3513" ht="12.5" hidden="1"/>
    <row r="3514" ht="12.5" hidden="1"/>
    <row r="3515" ht="12.5" hidden="1"/>
    <row r="3516" ht="12.5" hidden="1"/>
    <row r="3517" ht="12.5" hidden="1"/>
    <row r="3518" ht="12.5" hidden="1"/>
    <row r="3519" ht="12.5" hidden="1"/>
    <row r="3520" ht="12.5" hidden="1"/>
    <row r="3521" ht="12.5" hidden="1"/>
    <row r="3522" ht="12.5" hidden="1"/>
    <row r="3523" ht="12.5" hidden="1"/>
    <row r="3524" ht="12.5" hidden="1"/>
    <row r="3525" ht="12.5" hidden="1"/>
    <row r="3526" ht="12.5" hidden="1"/>
    <row r="3527" ht="12.5" hidden="1"/>
    <row r="3528" ht="12.5" hidden="1"/>
    <row r="3529" ht="12.5" hidden="1"/>
    <row r="3530" ht="12.5" hidden="1"/>
    <row r="3531" ht="12.5" hidden="1"/>
    <row r="3532" ht="12.5" hidden="1"/>
    <row r="3533" ht="12.5" hidden="1"/>
    <row r="3534" ht="12.5" hidden="1"/>
    <row r="3535" ht="12.5" hidden="1"/>
    <row r="3536" ht="12.5" hidden="1"/>
    <row r="3537" ht="12.5" hidden="1"/>
    <row r="3538" ht="12.5" hidden="1"/>
    <row r="3539" ht="12.5" hidden="1"/>
    <row r="3540" ht="12.5" hidden="1"/>
    <row r="3541" ht="12.5" hidden="1"/>
    <row r="3542" ht="12.5" hidden="1"/>
    <row r="3543" ht="12.5" hidden="1"/>
    <row r="3544" ht="12.5" hidden="1"/>
    <row r="3545" ht="12.5" hidden="1"/>
    <row r="3546" ht="12.5" hidden="1"/>
    <row r="3547" ht="12.5" hidden="1"/>
    <row r="3548" ht="12.5" hidden="1"/>
    <row r="3549" ht="12.5" hidden="1"/>
    <row r="3550" ht="12.5" hidden="1"/>
    <row r="3551" ht="12.5" hidden="1"/>
    <row r="3552" ht="12.5" hidden="1"/>
    <row r="3553" ht="12.5" hidden="1"/>
    <row r="3554" ht="12.5" hidden="1"/>
    <row r="3555" ht="12.5" hidden="1"/>
    <row r="3556" ht="12.5" hidden="1"/>
    <row r="3557" ht="12.5" hidden="1"/>
    <row r="3558" ht="12.5" hidden="1"/>
    <row r="3559" ht="12.5" hidden="1"/>
    <row r="3560" ht="12.5" hidden="1"/>
    <row r="3561" ht="12.5" hidden="1"/>
    <row r="3562" ht="12.5" hidden="1"/>
    <row r="3563" ht="12.5" hidden="1"/>
    <row r="3564" ht="12.5" hidden="1"/>
    <row r="3565" ht="12.5" hidden="1"/>
    <row r="3566" ht="12.5" hidden="1"/>
    <row r="3567" ht="12.5" hidden="1"/>
    <row r="3568" ht="12.5" hidden="1"/>
    <row r="3569" ht="12.5" hidden="1"/>
    <row r="3570" ht="12.5" hidden="1"/>
    <row r="3571" ht="12.5" hidden="1"/>
    <row r="3572" ht="12.5" hidden="1"/>
    <row r="3573" ht="12.5" hidden="1"/>
    <row r="3574" ht="12.5" hidden="1"/>
    <row r="3575" ht="12.5" hidden="1"/>
    <row r="3576" ht="12.5" hidden="1"/>
    <row r="3577" ht="12.5" hidden="1"/>
    <row r="3578" ht="12.5" hidden="1"/>
    <row r="3579" ht="12.5" hidden="1"/>
    <row r="3580" ht="12.5" hidden="1"/>
    <row r="3581" ht="12.5" hidden="1"/>
    <row r="3582" ht="12.5" hidden="1"/>
    <row r="3583" ht="12.5" hidden="1"/>
    <row r="3584" ht="12.5" hidden="1"/>
    <row r="3585" ht="12.5" hidden="1"/>
    <row r="3586" ht="12.5" hidden="1"/>
    <row r="3587" ht="12.5" hidden="1"/>
    <row r="3588" ht="12.5" hidden="1"/>
    <row r="3589" ht="12.5" hidden="1"/>
    <row r="3590" ht="12.5" hidden="1"/>
    <row r="3591" ht="12.5" hidden="1"/>
    <row r="3592" ht="12.5" hidden="1"/>
    <row r="3593" ht="12.5" hidden="1"/>
    <row r="3594" ht="12.5" hidden="1"/>
    <row r="3595" ht="12.5" hidden="1"/>
    <row r="3596" ht="12.5" hidden="1"/>
    <row r="3597" ht="12.5" hidden="1"/>
    <row r="3598" ht="12.5" hidden="1"/>
    <row r="3599" ht="12.5" hidden="1"/>
    <row r="3600" ht="12.5" hidden="1"/>
    <row r="3601" ht="12.5" hidden="1"/>
    <row r="3602" ht="12.5" hidden="1"/>
    <row r="3603" ht="12.5" hidden="1"/>
    <row r="3604" ht="12.5" hidden="1"/>
    <row r="3605" ht="12.5" hidden="1"/>
    <row r="3606" ht="12.5" hidden="1"/>
    <row r="3607" ht="12.5" hidden="1"/>
    <row r="3608" ht="12.5" hidden="1"/>
    <row r="3609" ht="12.5" hidden="1"/>
    <row r="3610" ht="12.5" hidden="1"/>
    <row r="3611" ht="12.5" hidden="1"/>
    <row r="3612" ht="12.5" hidden="1"/>
    <row r="3613" ht="12.5" hidden="1"/>
    <row r="3614" ht="12.5" hidden="1"/>
    <row r="3615" ht="12.5" hidden="1"/>
    <row r="3616" ht="12.5" hidden="1"/>
    <row r="3617" ht="12.5" hidden="1"/>
    <row r="3618" ht="12.5" hidden="1"/>
    <row r="3619" ht="12.5" hidden="1"/>
    <row r="3620" ht="12.5" hidden="1"/>
    <row r="3621" ht="12.5" hidden="1"/>
    <row r="3622" ht="12.5" hidden="1"/>
    <row r="3623" ht="12.5" hidden="1"/>
    <row r="3624" ht="12.5" hidden="1"/>
    <row r="3625" ht="12.5" hidden="1"/>
    <row r="3626" ht="12.5" hidden="1"/>
    <row r="3627" ht="12.5" hidden="1"/>
    <row r="3628" ht="12.5" hidden="1"/>
    <row r="3629" ht="12.5" hidden="1"/>
    <row r="3630" ht="12.5" hidden="1"/>
    <row r="3631" ht="12.5" hidden="1"/>
    <row r="3632" ht="12.5" hidden="1"/>
    <row r="3633" ht="12.5" hidden="1"/>
    <row r="3634" ht="12.5" hidden="1"/>
    <row r="3635" ht="12.5" hidden="1"/>
    <row r="3636" ht="12.5" hidden="1"/>
    <row r="3637" ht="12.5" hidden="1"/>
    <row r="3638" ht="12.5" hidden="1"/>
    <row r="3639" ht="12.5" hidden="1"/>
    <row r="3640" ht="12.5" hidden="1"/>
    <row r="3641" ht="12.5" hidden="1"/>
    <row r="3642" ht="12.5" hidden="1"/>
    <row r="3643" ht="12.5" hidden="1"/>
    <row r="3644" ht="12.5" hidden="1"/>
    <row r="3645" ht="12.5" hidden="1"/>
    <row r="3646" ht="12.5" hidden="1"/>
    <row r="3647" ht="12.5" hidden="1"/>
    <row r="3648" ht="12.5" hidden="1"/>
    <row r="3649" ht="12.5" hidden="1"/>
    <row r="3650" ht="12.5" hidden="1"/>
    <row r="3651" ht="12.5" hidden="1"/>
    <row r="3652" ht="12.5" hidden="1"/>
    <row r="3653" ht="12.5" hidden="1"/>
    <row r="3654" ht="12.5" hidden="1"/>
    <row r="3655" ht="12.5" hidden="1"/>
    <row r="3656" ht="12.5" hidden="1"/>
    <row r="3657" ht="12.5" hidden="1"/>
    <row r="3658" ht="12.5" hidden="1"/>
    <row r="3659" ht="12.5" hidden="1"/>
    <row r="3660" ht="12.5" hidden="1"/>
    <row r="3661" ht="12.5" hidden="1"/>
    <row r="3662" ht="12.5" hidden="1"/>
    <row r="3663" ht="12.5" hidden="1"/>
    <row r="3664" ht="12.5" hidden="1"/>
    <row r="3665" ht="12.5" hidden="1"/>
    <row r="3666" ht="12.5" hidden="1"/>
    <row r="3667" ht="12.5" hidden="1"/>
    <row r="3668" ht="12.5" hidden="1"/>
    <row r="3669" ht="12.5" hidden="1"/>
    <row r="3670" ht="12.5" hidden="1"/>
    <row r="3671" ht="12.5" hidden="1"/>
    <row r="3672" ht="12.5" hidden="1"/>
    <row r="3673" ht="12.5" hidden="1"/>
    <row r="3674" ht="12.5" hidden="1"/>
    <row r="3675" ht="12.5" hidden="1"/>
    <row r="3676" ht="12.5" hidden="1"/>
    <row r="3677" ht="12.5" hidden="1"/>
    <row r="3678" ht="12.5" hidden="1"/>
    <row r="3679" ht="12.5" hidden="1"/>
    <row r="3680" ht="12.5" hidden="1"/>
    <row r="3681" ht="12.5" hidden="1"/>
    <row r="3682" ht="12.5" hidden="1"/>
    <row r="3683" ht="12.5" hidden="1"/>
    <row r="3684" ht="12.5" hidden="1"/>
    <row r="3685" ht="12.5" hidden="1"/>
    <row r="3686" ht="12.5" hidden="1"/>
    <row r="3687" ht="12.5" hidden="1"/>
    <row r="3688" ht="12.5" hidden="1"/>
    <row r="3689" ht="12.5" hidden="1"/>
    <row r="3690" ht="12.5" hidden="1"/>
    <row r="3691" ht="12.5" hidden="1"/>
    <row r="3692" ht="12.5" hidden="1"/>
    <row r="3693" ht="12.5" hidden="1"/>
    <row r="3694" ht="12.5" hidden="1"/>
    <row r="3695" ht="12.5" hidden="1"/>
    <row r="3696" ht="12.5" hidden="1"/>
    <row r="3697" ht="12.5" hidden="1"/>
    <row r="3698" ht="12.5" hidden="1"/>
    <row r="3699" ht="12.5" hidden="1"/>
    <row r="3700" ht="12.5" hidden="1"/>
    <row r="3701" ht="12.5" hidden="1"/>
    <row r="3702" ht="12.5" hidden="1"/>
    <row r="3703" ht="12.5" hidden="1"/>
    <row r="3704" ht="12.5" hidden="1"/>
    <row r="3705" ht="12.5" hidden="1"/>
    <row r="3706" ht="12.5" hidden="1"/>
    <row r="3707" ht="12.5" hidden="1"/>
    <row r="3708" ht="12.5" hidden="1"/>
    <row r="3709" ht="12.5" hidden="1"/>
    <row r="3710" ht="12.5" hidden="1"/>
    <row r="3711" ht="12.5" hidden="1"/>
    <row r="3712" ht="12.5" hidden="1"/>
    <row r="3713" ht="12.5" hidden="1"/>
    <row r="3714" ht="12.5" hidden="1"/>
    <row r="3715" ht="12.5" hidden="1"/>
    <row r="3716" ht="12.5" hidden="1"/>
    <row r="3717" ht="12.5" hidden="1"/>
    <row r="3718" ht="12.5" hidden="1"/>
    <row r="3719" ht="12.5" hidden="1"/>
    <row r="3720" ht="12.5" hidden="1"/>
    <row r="3721" ht="12.5" hidden="1"/>
    <row r="3722" ht="12.5" hidden="1"/>
    <row r="3723" ht="12.5" hidden="1"/>
    <row r="3724" ht="12.5" hidden="1"/>
    <row r="3725" ht="12.5" hidden="1"/>
    <row r="3726" ht="12.5" hidden="1"/>
    <row r="3727" ht="12.5" hidden="1"/>
    <row r="3728" ht="12.5" hidden="1"/>
    <row r="3729" ht="12.5" hidden="1"/>
    <row r="3730" ht="12.5" hidden="1"/>
    <row r="3731" ht="12.5" hidden="1"/>
    <row r="3732" ht="12.5" hidden="1"/>
    <row r="3733" ht="12.5" hidden="1"/>
    <row r="3734" ht="12.5" hidden="1"/>
    <row r="3735" ht="12.5" hidden="1"/>
    <row r="3736" ht="12.5" hidden="1"/>
    <row r="3737" ht="12.5" hidden="1"/>
    <row r="3738" ht="12.5" hidden="1"/>
    <row r="3739" ht="12.5" hidden="1"/>
    <row r="3740" ht="12.5" hidden="1"/>
    <row r="3741" ht="12.5" hidden="1"/>
    <row r="3742" ht="12.5" hidden="1"/>
    <row r="3743" ht="12.5" hidden="1"/>
    <row r="3744" ht="12.5" hidden="1"/>
    <row r="3745" ht="12.5" hidden="1"/>
    <row r="3746" ht="12.5" hidden="1"/>
    <row r="3747" ht="12.5" hidden="1"/>
    <row r="3748" ht="12.5" hidden="1"/>
    <row r="3749" ht="12.5" hidden="1"/>
    <row r="3750" ht="12.5" hidden="1"/>
    <row r="3751" ht="12.5" hidden="1"/>
    <row r="3752" ht="12.5" hidden="1"/>
    <row r="3753" ht="12.5" hidden="1"/>
    <row r="3754" ht="12.5" hidden="1"/>
    <row r="3755" ht="12.5" hidden="1"/>
    <row r="3756" ht="12.5" hidden="1"/>
    <row r="3757" ht="12.5" hidden="1"/>
    <row r="3758" ht="12.5" hidden="1"/>
    <row r="3759" ht="12.5" hidden="1"/>
    <row r="3760" ht="12.5" hidden="1"/>
    <row r="3761" ht="12.5" hidden="1"/>
    <row r="3762" ht="12.5" hidden="1"/>
    <row r="3763" ht="12.5" hidden="1"/>
    <row r="3764" ht="12.5" hidden="1"/>
    <row r="3765" ht="12.5" hidden="1"/>
    <row r="3766" ht="12.5" hidden="1"/>
    <row r="3767" ht="12.5" hidden="1"/>
    <row r="3768" ht="12.5" hidden="1"/>
    <row r="3769" ht="12.5" hidden="1"/>
    <row r="3770" ht="12.5" hidden="1"/>
    <row r="3771" ht="12.5" hidden="1"/>
    <row r="3772" ht="12.5" hidden="1"/>
    <row r="3773" ht="12.5" hidden="1"/>
    <row r="3774" ht="12.5" hidden="1"/>
    <row r="3775" ht="12.5" hidden="1"/>
    <row r="3776" ht="12.5" hidden="1"/>
    <row r="3777" ht="12.5" hidden="1"/>
    <row r="3778" ht="12.5" hidden="1"/>
    <row r="3779" ht="12.5" hidden="1"/>
    <row r="3780" ht="12.5" hidden="1"/>
    <row r="3781" ht="12.5" hidden="1"/>
    <row r="3782" ht="12.5" hidden="1"/>
    <row r="3783" ht="12.5" hidden="1"/>
    <row r="3784" ht="12.5" hidden="1"/>
    <row r="3785" ht="12.5" hidden="1"/>
    <row r="3786" ht="12.5" hidden="1"/>
    <row r="3787" ht="12.5" hidden="1"/>
    <row r="3788" ht="12.5" hidden="1"/>
    <row r="3789" ht="12.5" hidden="1"/>
    <row r="3790" ht="12.5" hidden="1"/>
    <row r="3791" ht="12.5" hidden="1"/>
    <row r="3792" ht="12.5" hidden="1"/>
    <row r="3793" ht="12.5" hidden="1"/>
    <row r="3794" ht="12.5" hidden="1"/>
    <row r="3795" ht="12.5" hidden="1"/>
    <row r="3796" ht="12.5" hidden="1"/>
    <row r="3797" ht="12.5" hidden="1"/>
    <row r="3798" ht="12.5" hidden="1"/>
    <row r="3799" ht="12.5" hidden="1"/>
    <row r="3800" ht="12.5" hidden="1"/>
    <row r="3801" ht="12.5" hidden="1"/>
    <row r="3802" ht="12.5" hidden="1"/>
    <row r="3803" ht="12.5" hidden="1"/>
    <row r="3804" ht="12.5" hidden="1"/>
    <row r="3805" ht="12.5" hidden="1"/>
    <row r="3806" ht="12.5" hidden="1"/>
    <row r="3807" ht="12.5" hidden="1"/>
    <row r="3808" ht="12.5" hidden="1"/>
    <row r="3809" ht="12.5" hidden="1"/>
    <row r="3810" ht="12.5" hidden="1"/>
    <row r="3811" ht="12.5" hidden="1"/>
    <row r="3812" ht="12.5" hidden="1"/>
    <row r="3813" ht="12.5" hidden="1"/>
    <row r="3814" ht="12.5" hidden="1"/>
    <row r="3815" ht="12.5" hidden="1"/>
    <row r="3816" ht="12.5" hidden="1"/>
    <row r="3817" ht="12.5" hidden="1"/>
    <row r="3818" ht="12.5" hidden="1"/>
    <row r="3819" ht="12.5" hidden="1"/>
    <row r="3820" ht="12.5" hidden="1"/>
    <row r="3821" ht="12.5" hidden="1"/>
    <row r="3822" ht="12.5" hidden="1"/>
    <row r="3823" ht="12.5" hidden="1"/>
    <row r="3824" ht="12.5" hidden="1"/>
    <row r="3825" ht="12.5" hidden="1"/>
    <row r="3826" ht="12.5" hidden="1"/>
    <row r="3827" ht="12.5" hidden="1"/>
    <row r="3828" ht="12.5" hidden="1"/>
    <row r="3829" ht="12.5" hidden="1"/>
    <row r="3830" ht="12.5" hidden="1"/>
    <row r="3831" ht="12.5" hidden="1"/>
    <row r="3832" ht="12.5" hidden="1"/>
    <row r="3833" ht="12.5" hidden="1"/>
    <row r="3834" ht="12.5" hidden="1"/>
    <row r="3835" ht="12.5" hidden="1"/>
    <row r="3836" ht="12.5" hidden="1"/>
    <row r="3837" ht="12.5" hidden="1"/>
    <row r="3838" ht="12.5" hidden="1"/>
    <row r="3839" ht="12.5" hidden="1"/>
    <row r="3840" ht="12.5" hidden="1"/>
    <row r="3841" ht="12.5" hidden="1"/>
    <row r="3842" ht="12.5" hidden="1"/>
    <row r="3843" ht="12.5" hidden="1"/>
    <row r="3844" ht="12.5" hidden="1"/>
    <row r="3845" ht="12.5" hidden="1"/>
    <row r="3846" ht="12.5" hidden="1"/>
    <row r="3847" ht="12.5" hidden="1"/>
    <row r="3848" ht="12.5" hidden="1"/>
    <row r="3849" ht="12.5" hidden="1"/>
    <row r="3850" ht="12.5" hidden="1"/>
    <row r="3851" ht="12.5" hidden="1"/>
    <row r="3852" ht="12.5" hidden="1"/>
    <row r="3853" ht="12.5" hidden="1"/>
    <row r="3854" ht="12.5" hidden="1"/>
    <row r="3855" ht="12.5" hidden="1"/>
    <row r="3856" ht="12.5" hidden="1"/>
    <row r="3857" ht="12.5" hidden="1"/>
    <row r="3858" ht="12.5" hidden="1"/>
    <row r="3859" ht="12.5" hidden="1"/>
    <row r="3860" ht="12.5" hidden="1"/>
    <row r="3861" ht="12.5" hidden="1"/>
    <row r="3862" ht="12.5" hidden="1"/>
    <row r="3863" ht="12.5" hidden="1"/>
    <row r="3864" ht="12.5" hidden="1"/>
    <row r="3865" ht="12.5" hidden="1"/>
    <row r="3866" ht="12.5" hidden="1"/>
    <row r="3867" ht="12.5" hidden="1"/>
    <row r="3868" ht="12.5" hidden="1"/>
    <row r="3869" ht="12.5" hidden="1"/>
    <row r="3870" ht="12.5" hidden="1"/>
    <row r="3871" ht="12.5" hidden="1"/>
    <row r="3872" ht="12.5" hidden="1"/>
    <row r="3873" ht="12.5" hidden="1"/>
    <row r="3874" ht="12.5" hidden="1"/>
    <row r="3875" ht="12.5" hidden="1"/>
    <row r="3876" ht="12.5" hidden="1"/>
    <row r="3877" ht="12.5" hidden="1"/>
    <row r="3878" ht="12.5" hidden="1"/>
    <row r="3879" ht="12.5" hidden="1"/>
    <row r="3880" ht="12.5" hidden="1"/>
    <row r="3881" ht="12.5" hidden="1"/>
    <row r="3882" ht="12.5" hidden="1"/>
    <row r="3883" ht="12.5" hidden="1"/>
    <row r="3884" ht="12.5" hidden="1"/>
    <row r="3885" ht="12.5" hidden="1"/>
    <row r="3886" ht="12.5" hidden="1"/>
    <row r="3887" ht="12.5" hidden="1"/>
    <row r="3888" ht="12.5" hidden="1"/>
    <row r="3889" ht="12.5" hidden="1"/>
    <row r="3890" ht="12.5" hidden="1"/>
    <row r="3891" ht="12.5" hidden="1"/>
    <row r="3892" ht="12.5" hidden="1"/>
    <row r="3893" ht="12.5" hidden="1"/>
    <row r="3894" ht="12.5" hidden="1"/>
    <row r="3895" ht="12.5" hidden="1"/>
    <row r="3896" ht="12.5" hidden="1"/>
    <row r="3897" ht="12.5" hidden="1"/>
    <row r="3898" ht="12.5" hidden="1"/>
    <row r="3899" ht="12.5" hidden="1"/>
    <row r="3900" ht="12.5" hidden="1"/>
    <row r="3901" ht="12.5" hidden="1"/>
    <row r="3902" ht="12.5" hidden="1"/>
    <row r="3903" ht="12.5" hidden="1"/>
    <row r="3904" ht="12.5" hidden="1"/>
    <row r="3905" ht="12.5" hidden="1"/>
    <row r="3906" ht="12.5" hidden="1"/>
    <row r="3907" ht="12.5" hidden="1"/>
    <row r="3908" ht="12.5" hidden="1"/>
    <row r="3909" ht="12.5" hidden="1"/>
    <row r="3910" ht="12.5" hidden="1"/>
    <row r="3911" ht="12.5" hidden="1"/>
    <row r="3912" ht="12.5" hidden="1"/>
    <row r="3913" ht="12.5" hidden="1"/>
    <row r="3914" ht="12.5" hidden="1"/>
    <row r="3915" ht="12.5" hidden="1"/>
    <row r="3916" ht="12.5" hidden="1"/>
    <row r="3917" ht="12.5" hidden="1"/>
    <row r="3918" ht="12.5" hidden="1"/>
    <row r="3919" ht="12.5" hidden="1"/>
    <row r="3920" ht="12.5" hidden="1"/>
    <row r="3921" ht="12.5" hidden="1"/>
    <row r="3922" ht="12.5" hidden="1"/>
    <row r="3923" ht="12.5" hidden="1"/>
    <row r="3924" ht="12.5" hidden="1"/>
    <row r="3925" ht="12.5" hidden="1"/>
    <row r="3926" ht="12.5" hidden="1"/>
    <row r="3927" ht="12.5" hidden="1"/>
    <row r="3928" ht="12.5" hidden="1"/>
    <row r="3929" ht="12.5" hidden="1"/>
    <row r="3930" ht="12.5" hidden="1"/>
    <row r="3931" ht="12.5" hidden="1"/>
    <row r="3932" ht="12.5" hidden="1"/>
    <row r="3933" ht="12.5" hidden="1"/>
    <row r="3934" ht="12.5" hidden="1"/>
    <row r="3935" ht="12.5" hidden="1"/>
    <row r="3936" ht="12.5" hidden="1"/>
    <row r="3937" ht="12.5" hidden="1"/>
    <row r="3938" ht="12.5" hidden="1"/>
    <row r="3939" ht="12.5" hidden="1"/>
    <row r="3940" ht="12.5" hidden="1"/>
    <row r="3941" ht="12.5" hidden="1"/>
    <row r="3942" ht="12.5" hidden="1"/>
    <row r="3943" ht="12.5" hidden="1"/>
    <row r="3944" ht="12.5" hidden="1"/>
    <row r="3945" ht="12.5" hidden="1"/>
    <row r="3946" ht="12.5" hidden="1"/>
    <row r="3947" ht="12.5" hidden="1"/>
    <row r="3948" ht="12.5" hidden="1"/>
    <row r="3949" ht="12.5" hidden="1"/>
    <row r="3950" ht="12.5" hidden="1"/>
    <row r="3951" ht="12.5" hidden="1"/>
    <row r="3952" ht="12.5" hidden="1"/>
    <row r="3953" ht="12.5" hidden="1"/>
    <row r="3954" ht="12.5" hidden="1"/>
    <row r="3955" ht="12.5" hidden="1"/>
    <row r="3956" ht="12.5" hidden="1"/>
    <row r="3957" ht="12.5" hidden="1"/>
    <row r="3958" ht="12.5" hidden="1"/>
    <row r="3959" ht="12.5" hidden="1"/>
    <row r="3960" ht="12.5" hidden="1"/>
    <row r="3961" ht="12.5" hidden="1"/>
    <row r="3962" ht="12.5" hidden="1"/>
    <row r="3963" ht="12.5" hidden="1"/>
    <row r="3964" ht="12.5" hidden="1"/>
    <row r="3965" ht="12.5" hidden="1"/>
    <row r="3966" ht="12.5" hidden="1"/>
    <row r="3967" ht="12.5" hidden="1"/>
    <row r="3968" ht="12.5" hidden="1"/>
    <row r="3969" ht="12.5" hidden="1"/>
    <row r="3970" ht="12.5" hidden="1"/>
    <row r="3971" ht="12.5" hidden="1"/>
    <row r="3972" ht="12.5" hidden="1"/>
    <row r="3973" ht="12.5" hidden="1"/>
    <row r="3974" ht="12.5" hidden="1"/>
    <row r="3975" ht="12.5" hidden="1"/>
    <row r="3976" ht="12.5" hidden="1"/>
    <row r="3977" ht="12.5" hidden="1"/>
    <row r="3978" ht="12.5" hidden="1"/>
    <row r="3979" ht="12.5" hidden="1"/>
    <row r="3980" ht="12.5" hidden="1"/>
    <row r="3981" ht="12.5" hidden="1"/>
    <row r="3982" ht="12.5" hidden="1"/>
    <row r="3983" ht="12.5" hidden="1"/>
    <row r="3984" ht="12.5" hidden="1"/>
    <row r="3985" ht="12.5" hidden="1"/>
    <row r="3986" ht="12.5" hidden="1"/>
    <row r="3987" ht="12.5" hidden="1"/>
    <row r="3988" ht="12.5" hidden="1"/>
    <row r="3989" ht="12.5" hidden="1"/>
    <row r="3990" ht="12.5" hidden="1"/>
    <row r="3991" ht="12.5" hidden="1"/>
    <row r="3992" ht="12.5" hidden="1"/>
    <row r="3993" ht="12.5" hidden="1"/>
    <row r="3994" ht="12.5" hidden="1"/>
    <row r="3995" ht="12.5" hidden="1"/>
    <row r="3996" ht="12.5" hidden="1"/>
    <row r="3997" ht="12.5" hidden="1"/>
    <row r="3998" ht="12.5" hidden="1"/>
    <row r="3999" ht="12.5" hidden="1"/>
    <row r="4000" ht="12.5" hidden="1"/>
    <row r="4001" ht="12.5" hidden="1"/>
    <row r="4002" ht="12.5" hidden="1"/>
    <row r="4003" ht="12.5" hidden="1"/>
    <row r="4004" ht="12.5" hidden="1"/>
    <row r="4005" ht="12.5" hidden="1"/>
    <row r="4006" ht="12.5" hidden="1"/>
    <row r="4007" ht="12.5" hidden="1"/>
    <row r="4008" ht="12.5" hidden="1"/>
    <row r="4009" ht="12.5" hidden="1"/>
    <row r="4010" ht="12.5" hidden="1"/>
    <row r="4011" ht="12.5" hidden="1"/>
    <row r="4012" ht="12.5" hidden="1"/>
    <row r="4013" ht="12.5" hidden="1"/>
    <row r="4014" ht="12.5" hidden="1"/>
    <row r="4015" ht="12.5" hidden="1"/>
    <row r="4016" ht="12.5" hidden="1"/>
    <row r="4017" ht="12.5" hidden="1"/>
    <row r="4018" ht="12.5" hidden="1"/>
    <row r="4019" ht="12.5" hidden="1"/>
    <row r="4020" ht="12.5" hidden="1"/>
    <row r="4021" ht="12.5" hidden="1"/>
    <row r="4022" ht="12.5" hidden="1"/>
    <row r="4023" ht="12.5" hidden="1"/>
    <row r="4024" ht="12.5" hidden="1"/>
    <row r="4025" ht="12.5" hidden="1"/>
    <row r="4026" ht="12.5" hidden="1"/>
    <row r="4027" ht="12.5" hidden="1"/>
    <row r="4028" ht="12.5" hidden="1"/>
    <row r="4029" ht="12.5" hidden="1"/>
    <row r="4030" ht="12.5" hidden="1"/>
    <row r="4031" ht="12.5" hidden="1"/>
    <row r="4032" ht="12.5" hidden="1"/>
    <row r="4033" ht="12.5" hidden="1"/>
    <row r="4034" ht="12.5" hidden="1"/>
    <row r="4035" ht="12.5" hidden="1"/>
    <row r="4036" ht="12.5" hidden="1"/>
    <row r="4037" ht="12.5" hidden="1"/>
    <row r="4038" ht="12.5" hidden="1"/>
    <row r="4039" ht="12.5" hidden="1"/>
    <row r="4040" ht="12.5" hidden="1"/>
    <row r="4041" ht="12.5" hidden="1"/>
    <row r="4042" ht="12.5" hidden="1"/>
    <row r="4043" ht="12.5" hidden="1"/>
    <row r="4044" ht="12.5" hidden="1"/>
    <row r="4045" ht="12.5" hidden="1"/>
    <row r="4046" ht="12.5" hidden="1"/>
    <row r="4047" ht="12.5" hidden="1"/>
    <row r="4048" ht="12.5" hidden="1"/>
    <row r="4049" ht="12.5" hidden="1"/>
    <row r="4050" ht="12.5" hidden="1"/>
    <row r="4051" ht="12.5" hidden="1"/>
    <row r="4052" ht="12.5" hidden="1"/>
    <row r="4053" ht="12.5" hidden="1"/>
    <row r="4054" ht="12.5" hidden="1"/>
    <row r="4055" ht="12.5" hidden="1"/>
    <row r="4056" ht="12.5" hidden="1"/>
    <row r="4057" ht="12.5" hidden="1"/>
    <row r="4058" ht="12.5" hidden="1"/>
    <row r="4059" ht="12.5" hidden="1"/>
    <row r="4060" ht="12.5" hidden="1"/>
    <row r="4061" ht="12.5" hidden="1"/>
    <row r="4062" ht="12.5" hidden="1"/>
    <row r="4063" ht="12.5" hidden="1"/>
    <row r="4064" ht="12.5" hidden="1"/>
    <row r="4065" ht="12.5" hidden="1"/>
    <row r="4066" ht="12.5" hidden="1"/>
    <row r="4067" ht="12.5" hidden="1"/>
    <row r="4068" ht="12.5" hidden="1"/>
    <row r="4069" ht="12.5" hidden="1"/>
    <row r="4070" ht="12.5" hidden="1"/>
    <row r="4071" ht="12.5" hidden="1"/>
    <row r="4072" ht="12.5" hidden="1"/>
    <row r="4073" ht="12.5" hidden="1"/>
    <row r="4074" ht="12.5" hidden="1"/>
    <row r="4075" ht="12.5" hidden="1"/>
    <row r="4076" ht="12.5" hidden="1"/>
    <row r="4077" ht="12.5" hidden="1"/>
    <row r="4078" ht="12.5" hidden="1"/>
    <row r="4079" ht="12.5" hidden="1"/>
    <row r="4080" ht="12.5" hidden="1"/>
    <row r="4081" ht="12.5" hidden="1"/>
    <row r="4082" ht="12.5" hidden="1"/>
    <row r="4083" ht="12.5" hidden="1"/>
    <row r="4084" ht="12.5" hidden="1"/>
    <row r="4085" ht="12.5" hidden="1"/>
    <row r="4086" ht="12.5" hidden="1"/>
    <row r="4087" ht="12.5" hidden="1"/>
    <row r="4088" ht="12.5" hidden="1"/>
    <row r="4089" ht="12.5" hidden="1"/>
    <row r="4090" ht="12.5" hidden="1"/>
    <row r="4091" ht="12.5" hidden="1"/>
    <row r="4092" ht="12.5" hidden="1"/>
    <row r="4093" ht="12.5" hidden="1"/>
    <row r="4094" ht="12.5" hidden="1"/>
    <row r="4095" ht="12.5" hidden="1"/>
    <row r="4096" ht="12.5" hidden="1"/>
    <row r="4097" ht="12.5" hidden="1"/>
    <row r="4098" ht="12.5" hidden="1"/>
    <row r="4099" ht="12.5" hidden="1"/>
    <row r="4100" ht="12.5" hidden="1"/>
    <row r="4101" ht="12.5" hidden="1"/>
    <row r="4102" ht="12.5" hidden="1"/>
    <row r="4103" ht="12.5" hidden="1"/>
    <row r="4104" ht="12.5" hidden="1"/>
    <row r="4105" ht="12.5" hidden="1"/>
    <row r="4106" ht="12.5" hidden="1"/>
    <row r="4107" ht="12.5" hidden="1"/>
    <row r="4108" ht="12.5" hidden="1"/>
    <row r="4109" ht="12.5" hidden="1"/>
    <row r="4110" ht="12.5" hidden="1"/>
    <row r="4111" ht="12.5" hidden="1"/>
    <row r="4112" ht="12.5" hidden="1"/>
    <row r="4113" ht="12.5" hidden="1"/>
    <row r="4114" ht="12.5" hidden="1"/>
    <row r="4115" ht="12.5" hidden="1"/>
    <row r="4116" ht="12.5" hidden="1"/>
    <row r="4117" ht="12.5" hidden="1"/>
    <row r="4118" ht="12.5" hidden="1"/>
    <row r="4119" ht="12.5" hidden="1"/>
    <row r="4120" ht="12.5" hidden="1"/>
    <row r="4121" ht="12.5" hidden="1"/>
    <row r="4122" ht="12.5" hidden="1"/>
    <row r="4123" ht="12.5" hidden="1"/>
    <row r="4124" ht="12.5" hidden="1"/>
    <row r="4125" ht="12.5" hidden="1"/>
    <row r="4126" ht="12.5" hidden="1"/>
    <row r="4127" ht="12.5" hidden="1"/>
    <row r="4128" ht="12.5" hidden="1"/>
    <row r="4129" ht="12.5" hidden="1"/>
    <row r="4130" ht="12.5" hidden="1"/>
    <row r="4131" ht="12.5" hidden="1"/>
    <row r="4132" ht="12.5" hidden="1"/>
    <row r="4133" ht="12.5" hidden="1"/>
    <row r="4134" ht="12.5" hidden="1"/>
    <row r="4135" ht="12.5" hidden="1"/>
    <row r="4136" ht="12.5" hidden="1"/>
    <row r="4137" ht="12.5" hidden="1"/>
    <row r="4138" ht="12.5" hidden="1"/>
    <row r="4139" ht="12.5" hidden="1"/>
    <row r="4140" ht="12.5" hidden="1"/>
    <row r="4141" ht="12.5" hidden="1"/>
    <row r="4142" ht="12.5" hidden="1"/>
    <row r="4143" ht="12.5" hidden="1"/>
    <row r="4144" ht="12.5" hidden="1"/>
    <row r="4145" ht="12.5" hidden="1"/>
    <row r="4146" ht="12.5" hidden="1"/>
    <row r="4147" ht="12.5" hidden="1"/>
    <row r="4148" ht="12.5" hidden="1"/>
    <row r="4149" ht="12.5" hidden="1"/>
    <row r="4150" ht="12.5" hidden="1"/>
    <row r="4151" ht="12.5" hidden="1"/>
    <row r="4152" ht="12.5" hidden="1"/>
    <row r="4153" ht="12.5" hidden="1"/>
    <row r="4154" ht="12.5" hidden="1"/>
    <row r="4155" ht="12.5" hidden="1"/>
    <row r="4156" ht="12.5" hidden="1"/>
    <row r="4157" ht="12.5" hidden="1"/>
    <row r="4158" ht="12.5" hidden="1"/>
    <row r="4159" ht="12.5" hidden="1"/>
    <row r="4160" ht="12.5" hidden="1"/>
    <row r="4161" ht="12.5" hidden="1"/>
    <row r="4162" ht="12.5" hidden="1"/>
    <row r="4163" ht="12.5" hidden="1"/>
    <row r="4164" ht="12.5" hidden="1"/>
    <row r="4165" ht="12.5" hidden="1"/>
    <row r="4166" ht="12.5" hidden="1"/>
    <row r="4167" ht="12.5" hidden="1"/>
    <row r="4168" ht="12.5" hidden="1"/>
    <row r="4169" ht="12.5" hidden="1"/>
    <row r="4170" ht="12.5" hidden="1"/>
    <row r="4171" ht="12.5" hidden="1"/>
    <row r="4172" ht="12.5" hidden="1"/>
    <row r="4173" ht="12.5" hidden="1"/>
    <row r="4174" ht="12.5" hidden="1"/>
    <row r="4175" ht="12.5" hidden="1"/>
    <row r="4176" ht="12.5" hidden="1"/>
    <row r="4177" ht="12.5" hidden="1"/>
    <row r="4178" ht="12.5" hidden="1"/>
    <row r="4179" ht="12.5" hidden="1"/>
    <row r="4180" ht="12.5" hidden="1"/>
    <row r="4181" ht="12.5" hidden="1"/>
    <row r="4182" ht="12.5" hidden="1"/>
    <row r="4183" ht="12.5" hidden="1"/>
    <row r="4184" ht="12.5" hidden="1"/>
    <row r="4185" ht="12.5" hidden="1"/>
    <row r="4186" ht="12.5" hidden="1"/>
    <row r="4187" ht="12.5" hidden="1"/>
    <row r="4188" ht="12.5" hidden="1"/>
    <row r="4189" ht="12.5" hidden="1"/>
    <row r="4190" ht="12.5" hidden="1"/>
    <row r="4191" ht="12.5" hidden="1"/>
    <row r="4192" ht="12.5" hidden="1"/>
    <row r="4193" ht="12.5" hidden="1"/>
    <row r="4194" ht="12.5" hidden="1"/>
    <row r="4195" ht="12.5" hidden="1"/>
    <row r="4196" ht="12.5" hidden="1"/>
    <row r="4197" ht="12.5" hidden="1"/>
    <row r="4198" ht="12.5" hidden="1"/>
    <row r="4199" ht="12.5" hidden="1"/>
    <row r="4200" ht="12.5" hidden="1"/>
    <row r="4201" ht="12.5" hidden="1"/>
    <row r="4202" ht="12.5" hidden="1"/>
    <row r="4203" ht="12.5" hidden="1"/>
    <row r="4204" ht="12.5" hidden="1"/>
    <row r="4205" ht="12.5" hidden="1"/>
    <row r="4206" ht="12.5" hidden="1"/>
    <row r="4207" ht="12.5" hidden="1"/>
    <row r="4208" ht="12.5" hidden="1"/>
    <row r="4209" ht="12.5" hidden="1"/>
    <row r="4210" ht="12.5" hidden="1"/>
    <row r="4211" ht="12.5" hidden="1"/>
    <row r="4212" ht="12.5" hidden="1"/>
    <row r="4213" ht="12.5" hidden="1"/>
    <row r="4214" ht="12.5" hidden="1"/>
    <row r="4215" ht="12.5" hidden="1"/>
    <row r="4216" ht="12.5" hidden="1"/>
    <row r="4217" ht="12.5" hidden="1"/>
    <row r="4218" ht="12.5" hidden="1"/>
    <row r="4219" ht="12.5" hidden="1"/>
    <row r="4220" ht="12.5" hidden="1"/>
    <row r="4221" ht="12.5" hidden="1"/>
    <row r="4222" ht="12.5" hidden="1"/>
    <row r="4223" ht="12.5" hidden="1"/>
    <row r="4224" ht="12.5" hidden="1"/>
    <row r="4225" ht="12.5" hidden="1"/>
    <row r="4226" ht="12.5" hidden="1"/>
    <row r="4227" ht="12.5" hidden="1"/>
    <row r="4228" ht="12.5" hidden="1"/>
    <row r="4229" ht="12.5" hidden="1"/>
    <row r="4230" ht="12.5" hidden="1"/>
    <row r="4231" ht="12.5" hidden="1"/>
    <row r="4232" ht="12.5" hidden="1"/>
    <row r="4233" ht="12.5" hidden="1"/>
    <row r="4234" ht="12.5" hidden="1"/>
    <row r="4235" ht="12.5" hidden="1"/>
    <row r="4236" ht="12.5" hidden="1"/>
    <row r="4237" ht="12.5" hidden="1"/>
    <row r="4238" ht="12.5" hidden="1"/>
    <row r="4239" ht="12.5" hidden="1"/>
    <row r="4240" ht="12.5" hidden="1"/>
    <row r="4241" ht="12.5" hidden="1"/>
    <row r="4242" ht="12.5" hidden="1"/>
    <row r="4243" ht="12.5" hidden="1"/>
    <row r="4244" ht="12.5" hidden="1"/>
    <row r="4245" ht="12.5" hidden="1"/>
    <row r="4246" ht="12.5" hidden="1"/>
    <row r="4247" ht="12.5" hidden="1"/>
    <row r="4248" ht="12.5" hidden="1"/>
    <row r="4249" ht="12.5" hidden="1"/>
    <row r="4250" ht="12.5" hidden="1"/>
    <row r="4251" ht="12.5" hidden="1"/>
    <row r="4252" ht="12.5" hidden="1"/>
    <row r="4253" ht="12.5" hidden="1"/>
    <row r="4254" ht="12.5" hidden="1"/>
    <row r="4255" ht="12.5" hidden="1"/>
    <row r="4256" ht="12.5" hidden="1"/>
    <row r="4257" ht="12.5" hidden="1"/>
    <row r="4258" ht="12.5" hidden="1"/>
    <row r="4259" ht="12.5" hidden="1"/>
    <row r="4260" ht="12.5" hidden="1"/>
    <row r="4261" ht="12.5" hidden="1"/>
    <row r="4262" ht="12.5" hidden="1"/>
    <row r="4263" ht="12.5" hidden="1"/>
    <row r="4264" ht="12.5" hidden="1"/>
    <row r="4265" ht="12.5" hidden="1"/>
    <row r="4266" ht="12.5" hidden="1"/>
    <row r="4267" ht="12.5" hidden="1"/>
    <row r="4268" ht="12.5" hidden="1"/>
    <row r="4269" ht="12.5" hidden="1"/>
    <row r="4270" ht="12.5" hidden="1"/>
    <row r="4271" ht="12.5" hidden="1"/>
    <row r="4272" ht="12.5" hidden="1"/>
    <row r="4273" ht="12.5" hidden="1"/>
    <row r="4274" ht="12.5" hidden="1"/>
    <row r="4275" ht="12.5" hidden="1"/>
    <row r="4276" ht="12.5" hidden="1"/>
    <row r="4277" ht="12.5" hidden="1"/>
    <row r="4278" ht="12.5" hidden="1"/>
    <row r="4279" ht="12.5" hidden="1"/>
    <row r="4280" ht="12.5" hidden="1"/>
    <row r="4281" ht="12.5" hidden="1"/>
    <row r="4282" ht="12.5" hidden="1"/>
    <row r="4283" ht="12.5" hidden="1"/>
    <row r="4284" ht="12.5" hidden="1"/>
    <row r="4285" ht="12.5" hidden="1"/>
    <row r="4286" ht="12.5" hidden="1"/>
    <row r="4287" ht="12.5" hidden="1"/>
    <row r="4288" ht="12.5" hidden="1"/>
    <row r="4289" ht="12.5" hidden="1"/>
    <row r="4290" ht="12.5" hidden="1"/>
    <row r="4291" ht="12.5" hidden="1"/>
    <row r="4292" ht="12.5" hidden="1"/>
    <row r="4293" ht="12.5" hidden="1"/>
    <row r="4294" ht="12.5" hidden="1"/>
    <row r="4295" ht="12.5" hidden="1"/>
    <row r="4296" ht="12.5" hidden="1"/>
    <row r="4297" ht="12.5" hidden="1"/>
    <row r="4298" ht="12.5" hidden="1"/>
    <row r="4299" ht="12.5" hidden="1"/>
    <row r="4300" ht="12.5" hidden="1"/>
    <row r="4301" ht="12.5" hidden="1"/>
    <row r="4302" ht="12.5" hidden="1"/>
    <row r="4303" ht="12.5" hidden="1"/>
    <row r="4304" ht="12.5" hidden="1"/>
    <row r="4305" ht="12.5" hidden="1"/>
    <row r="4306" ht="12.5" hidden="1"/>
    <row r="4307" ht="12.5" hidden="1"/>
    <row r="4308" ht="12.5" hidden="1"/>
    <row r="4309" ht="12.5" hidden="1"/>
    <row r="4310" ht="12.5" hidden="1"/>
    <row r="4311" ht="12.5" hidden="1"/>
    <row r="4312" ht="12.5" hidden="1"/>
    <row r="4313" ht="12.5" hidden="1"/>
    <row r="4314" ht="12.5" hidden="1"/>
    <row r="4315" ht="12.5" hidden="1"/>
    <row r="4316" ht="12.5" hidden="1"/>
    <row r="4317" ht="12.5" hidden="1"/>
    <row r="4318" ht="12.5" hidden="1"/>
    <row r="4319" ht="12.5" hidden="1"/>
    <row r="4320" ht="12.5" hidden="1"/>
    <row r="4321" ht="12.5" hidden="1"/>
    <row r="4322" ht="12.5" hidden="1"/>
    <row r="4323" ht="12.5" hidden="1"/>
    <row r="4324" ht="12.5" hidden="1"/>
    <row r="4325" ht="12.5" hidden="1"/>
    <row r="4326" ht="12.5" hidden="1"/>
    <row r="4327" ht="12.5" hidden="1"/>
    <row r="4328" ht="12.5" hidden="1"/>
    <row r="4329" ht="12.5" hidden="1"/>
    <row r="4330" ht="12.5" hidden="1"/>
    <row r="4331" ht="12.5" hidden="1"/>
    <row r="4332" ht="12.5" hidden="1"/>
    <row r="4333" ht="12.5" hidden="1"/>
    <row r="4334" ht="12.5" hidden="1"/>
    <row r="4335" ht="12.5" hidden="1"/>
    <row r="4336" ht="12.5" hidden="1"/>
    <row r="4337" ht="12.5" hidden="1"/>
    <row r="4338" ht="12.5" hidden="1"/>
    <row r="4339" ht="12.5" hidden="1"/>
    <row r="4340" ht="12.5" hidden="1"/>
    <row r="4341" ht="12.5" hidden="1"/>
    <row r="4342" ht="12.5" hidden="1"/>
    <row r="4343" ht="12.5" hidden="1"/>
    <row r="4344" ht="12.5" hidden="1"/>
    <row r="4345" ht="12.5" hidden="1"/>
    <row r="4346" ht="12.5" hidden="1"/>
    <row r="4347" ht="12.5" hidden="1"/>
    <row r="4348" ht="12.5" hidden="1"/>
    <row r="4349" ht="12.5" hidden="1"/>
    <row r="4350" ht="12.5" hidden="1"/>
    <row r="4351" ht="12.5" hidden="1"/>
    <row r="4352" ht="12.5" hidden="1"/>
    <row r="4353" ht="12.5" hidden="1"/>
    <row r="4354" ht="12.5" hidden="1"/>
    <row r="4355" ht="12.5" hidden="1"/>
    <row r="4356" ht="12.5" hidden="1"/>
    <row r="4357" ht="12.5" hidden="1"/>
    <row r="4358" ht="12.5" hidden="1"/>
    <row r="4359" ht="12.5" hidden="1"/>
    <row r="4360" ht="12.5" hidden="1"/>
    <row r="4361" ht="12.5" hidden="1"/>
    <row r="4362" ht="12.5" hidden="1"/>
    <row r="4363" ht="12.5" hidden="1"/>
    <row r="4364" ht="12.5" hidden="1"/>
    <row r="4365" ht="12.5" hidden="1"/>
    <row r="4366" ht="12.5" hidden="1"/>
    <row r="4367" ht="12.5" hidden="1"/>
    <row r="4368" ht="12.5" hidden="1"/>
    <row r="4369" ht="12.5" hidden="1"/>
    <row r="4370" ht="12.5" hidden="1"/>
    <row r="4371" ht="12.5" hidden="1"/>
    <row r="4372" ht="12.5" hidden="1"/>
    <row r="4373" ht="12.5" hidden="1"/>
    <row r="4374" ht="12.5" hidden="1"/>
    <row r="4375" ht="12.5" hidden="1"/>
    <row r="4376" ht="12.5" hidden="1"/>
    <row r="4377" ht="12.5" hidden="1"/>
    <row r="4378" ht="12.5" hidden="1"/>
    <row r="4379" ht="12.5" hidden="1"/>
    <row r="4380" ht="12.5" hidden="1"/>
    <row r="4381" ht="12.5" hidden="1"/>
    <row r="4382" ht="12.5" hidden="1"/>
    <row r="4383" ht="12.5" hidden="1"/>
    <row r="4384" ht="12.5" hidden="1"/>
    <row r="4385" ht="12.5" hidden="1"/>
    <row r="4386" ht="12.5" hidden="1"/>
    <row r="4387" ht="12.5" hidden="1"/>
    <row r="4388" ht="12.5" hidden="1"/>
    <row r="4389" ht="12.5" hidden="1"/>
    <row r="4390" ht="12.5" hidden="1"/>
    <row r="4391" ht="12.5" hidden="1"/>
    <row r="4392" ht="12.5" hidden="1"/>
    <row r="4393" ht="12.5" hidden="1"/>
    <row r="4394" ht="12.5" hidden="1"/>
    <row r="4395" ht="12.5" hidden="1"/>
    <row r="4396" ht="12.5" hidden="1"/>
    <row r="4397" ht="12.5" hidden="1"/>
    <row r="4398" ht="12.5" hidden="1"/>
    <row r="4399" ht="12.5" hidden="1"/>
    <row r="4400" ht="12.5" hidden="1"/>
    <row r="4401" ht="12.5" hidden="1"/>
    <row r="4402" ht="12.5" hidden="1"/>
    <row r="4403" ht="12.5" hidden="1"/>
    <row r="4404" ht="12.5" hidden="1"/>
    <row r="4405" ht="12.5" hidden="1"/>
    <row r="4406" ht="12.5" hidden="1"/>
    <row r="4407" ht="12.5" hidden="1"/>
    <row r="4408" ht="12.5" hidden="1"/>
    <row r="4409" ht="12.5" hidden="1"/>
    <row r="4410" ht="12.5" hidden="1"/>
    <row r="4411" ht="12.5" hidden="1"/>
    <row r="4412" ht="12.5" hidden="1"/>
    <row r="4413" ht="12.5" hidden="1"/>
    <row r="4414" ht="12.5" hidden="1"/>
    <row r="4415" ht="12.5" hidden="1"/>
    <row r="4416" ht="12.5" hidden="1"/>
    <row r="4417" ht="12.5" hidden="1"/>
    <row r="4418" ht="12.5" hidden="1"/>
    <row r="4419" ht="12.5" hidden="1"/>
    <row r="4420" ht="12.5" hidden="1"/>
    <row r="4421" ht="12.5" hidden="1"/>
    <row r="4422" ht="12.5" hidden="1"/>
    <row r="4423" ht="12.5" hidden="1"/>
    <row r="4424" ht="12.5" hidden="1"/>
    <row r="4425" ht="12.5" hidden="1"/>
    <row r="4426" ht="12.5" hidden="1"/>
    <row r="4427" ht="12.5" hidden="1"/>
    <row r="4428" ht="12.5" hidden="1"/>
    <row r="4429" ht="12.5" hidden="1"/>
    <row r="4430" ht="12.5" hidden="1"/>
    <row r="4431" ht="12.5" hidden="1"/>
    <row r="4432" ht="12.5" hidden="1"/>
    <row r="4433" ht="12.5" hidden="1"/>
    <row r="4434" ht="12.5" hidden="1"/>
    <row r="4435" ht="12.5" hidden="1"/>
    <row r="4436" ht="12.5" hidden="1"/>
    <row r="4437" ht="12.5" hidden="1"/>
    <row r="4438" ht="12.5" hidden="1"/>
    <row r="4439" ht="12.5" hidden="1"/>
    <row r="4440" ht="12.5" hidden="1"/>
    <row r="4441" ht="12.5" hidden="1"/>
    <row r="4442" ht="12.5" hidden="1"/>
    <row r="4443" ht="12.5" hidden="1"/>
    <row r="4444" ht="12.5" hidden="1"/>
    <row r="4445" ht="12.5" hidden="1"/>
    <row r="4446" ht="12.5" hidden="1"/>
    <row r="4447" ht="12.5" hidden="1"/>
    <row r="4448" ht="12.5" hidden="1"/>
    <row r="4449" ht="12.5" hidden="1"/>
    <row r="4450" ht="12.5" hidden="1"/>
    <row r="4451" ht="12.5" hidden="1"/>
    <row r="4452" ht="12.5" hidden="1"/>
    <row r="4453" ht="12.5" hidden="1"/>
    <row r="4454" ht="12.5" hidden="1"/>
    <row r="4455" ht="12.5" hidden="1"/>
    <row r="4456" ht="12.5" hidden="1"/>
    <row r="4457" ht="12.5" hidden="1"/>
    <row r="4458" ht="12.5" hidden="1"/>
    <row r="4459" ht="12.5" hidden="1"/>
    <row r="4460" ht="12.5" hidden="1"/>
    <row r="4461" ht="12.5" hidden="1"/>
    <row r="4462" ht="12.5" hidden="1"/>
    <row r="4463" ht="12.5" hidden="1"/>
    <row r="4464" ht="12.5" hidden="1"/>
    <row r="4465" ht="12.5" hidden="1"/>
    <row r="4466" ht="12.5" hidden="1"/>
    <row r="4467" ht="12.5" hidden="1"/>
    <row r="4468" ht="12.5" hidden="1"/>
    <row r="4469" ht="12.5" hidden="1"/>
    <row r="4470" ht="12.5" hidden="1"/>
    <row r="4471" ht="12.5" hidden="1"/>
    <row r="4472" ht="12.5" hidden="1"/>
    <row r="4473" ht="12.5" hidden="1"/>
    <row r="4474" ht="12.5" hidden="1"/>
    <row r="4475" ht="12.5" hidden="1"/>
    <row r="4476" ht="12.5" hidden="1"/>
    <row r="4477" ht="12.5" hidden="1"/>
    <row r="4478" ht="12.5" hidden="1"/>
    <row r="4479" ht="12.5" hidden="1"/>
    <row r="4480" ht="12.5" hidden="1"/>
    <row r="4481" ht="12.5" hidden="1"/>
    <row r="4482" ht="12.5" hidden="1"/>
    <row r="4483" ht="12.5" hidden="1"/>
    <row r="4484" ht="12.5" hidden="1"/>
    <row r="4485" ht="12.5" hidden="1"/>
    <row r="4486" ht="12.5" hidden="1"/>
    <row r="4487" ht="12.5" hidden="1"/>
    <row r="4488" ht="12.5" hidden="1"/>
    <row r="4489" ht="12.5" hidden="1"/>
    <row r="4490" ht="12.5" hidden="1"/>
    <row r="4491" ht="12.5" hidden="1"/>
    <row r="4492" ht="12.5" hidden="1"/>
    <row r="4493" ht="12.5" hidden="1"/>
    <row r="4494" ht="12.5" hidden="1"/>
    <row r="4495" ht="12.5" hidden="1"/>
    <row r="4496" ht="12.5" hidden="1"/>
    <row r="4497" ht="12.5" hidden="1"/>
    <row r="4498" ht="12.5" hidden="1"/>
    <row r="4499" ht="12.5" hidden="1"/>
    <row r="4500" ht="12.5" hidden="1"/>
    <row r="4501" ht="12.5" hidden="1"/>
    <row r="4502" ht="12.5" hidden="1"/>
    <row r="4503" ht="12.5" hidden="1"/>
    <row r="4504" ht="12.5" hidden="1"/>
    <row r="4505" ht="12.5" hidden="1"/>
    <row r="4506" ht="12.5" hidden="1"/>
    <row r="4507" ht="12.5" hidden="1"/>
    <row r="4508" ht="12.5" hidden="1"/>
    <row r="4509" ht="12.5" hidden="1"/>
    <row r="4510" ht="12.5" hidden="1"/>
    <row r="4511" ht="12.5" hidden="1"/>
    <row r="4512" ht="12.5" hidden="1"/>
    <row r="4513" ht="12.5" hidden="1"/>
    <row r="4514" ht="12.5" hidden="1"/>
    <row r="4515" ht="12.5" hidden="1"/>
    <row r="4516" ht="12.5" hidden="1"/>
    <row r="4517" ht="12.5" hidden="1"/>
    <row r="4518" ht="12.5" hidden="1"/>
    <row r="4519" ht="12.5" hidden="1"/>
    <row r="4520" ht="12.5" hidden="1"/>
    <row r="4521" ht="12.5" hidden="1"/>
    <row r="4522" ht="12.5" hidden="1"/>
    <row r="4523" ht="12.5" hidden="1"/>
    <row r="4524" ht="12.5" hidden="1"/>
    <row r="4525" ht="12.5" hidden="1"/>
    <row r="4526" ht="12.5" hidden="1"/>
    <row r="4527" ht="12.5" hidden="1"/>
    <row r="4528" ht="12.5" hidden="1"/>
    <row r="4529" ht="12.5" hidden="1"/>
    <row r="4530" ht="12.5" hidden="1"/>
    <row r="4531" ht="12.5" hidden="1"/>
    <row r="4532" ht="12.5" hidden="1"/>
    <row r="4533" ht="12.5" hidden="1"/>
    <row r="4534" ht="12.5" hidden="1"/>
    <row r="4535" ht="12.5" hidden="1"/>
    <row r="4536" ht="12.5" hidden="1"/>
    <row r="4537" ht="12.5" hidden="1"/>
    <row r="4538" ht="12.5" hidden="1"/>
    <row r="4539" ht="12.5" hidden="1"/>
    <row r="4540" ht="12.5" hidden="1"/>
    <row r="4541" ht="12.5" hidden="1"/>
    <row r="4542" ht="12.5" hidden="1"/>
    <row r="4543" ht="12.5" hidden="1"/>
    <row r="4544" ht="12.5" hidden="1"/>
    <row r="4545" ht="12.5" hidden="1"/>
    <row r="4546" ht="12.5" hidden="1"/>
    <row r="4547" ht="12.5" hidden="1"/>
    <row r="4548" ht="12.5" hidden="1"/>
    <row r="4549" ht="12.5" hidden="1"/>
    <row r="4550" ht="12.5" hidden="1"/>
    <row r="4551" ht="12.5" hidden="1"/>
    <row r="4552" ht="12.5" hidden="1"/>
    <row r="4553" ht="12.5" hidden="1"/>
    <row r="4554" ht="12.5" hidden="1"/>
    <row r="4555" ht="12.5" hidden="1"/>
    <row r="4556" ht="12.5" hidden="1"/>
    <row r="4557" ht="12.5" hidden="1"/>
    <row r="4558" ht="12.5" hidden="1"/>
    <row r="4559" ht="12.5" hidden="1"/>
    <row r="4560" ht="12.5" hidden="1"/>
    <row r="4561" ht="12.5" hidden="1"/>
    <row r="4562" ht="12.5" hidden="1"/>
    <row r="4563" ht="12.5" hidden="1"/>
    <row r="4564" ht="12.5" hidden="1"/>
    <row r="4565" ht="12.5" hidden="1"/>
    <row r="4566" ht="12.5" hidden="1"/>
    <row r="4567" ht="12.5" hidden="1"/>
    <row r="4568" ht="12.5" hidden="1"/>
    <row r="4569" ht="12.5" hidden="1"/>
    <row r="4570" ht="12.5" hidden="1"/>
    <row r="4571" ht="12.5" hidden="1"/>
    <row r="4572" ht="12.5" hidden="1"/>
    <row r="4573" ht="12.5" hidden="1"/>
    <row r="4574" ht="12.5" hidden="1"/>
    <row r="4575" ht="12.5" hidden="1"/>
    <row r="4576" ht="12.5" hidden="1"/>
    <row r="4577" ht="12.5" hidden="1"/>
    <row r="4578" ht="12.5" hidden="1"/>
    <row r="4579" ht="12.5" hidden="1"/>
    <row r="4580" ht="12.5" hidden="1"/>
    <row r="4581" ht="12.5" hidden="1"/>
    <row r="4582" ht="12.5" hidden="1"/>
    <row r="4583" ht="12.5" hidden="1"/>
    <row r="4584" ht="12.5" hidden="1"/>
    <row r="4585" ht="12.5" hidden="1"/>
    <row r="4586" ht="12.5" hidden="1"/>
    <row r="4587" ht="12.5" hidden="1"/>
    <row r="4588" ht="12.5" hidden="1"/>
    <row r="4589" ht="12.5" hidden="1"/>
    <row r="4590" ht="12.5" hidden="1"/>
    <row r="4591" ht="12.5" hidden="1"/>
    <row r="4592" ht="12.5" hidden="1"/>
    <row r="4593" ht="12.5" hidden="1"/>
    <row r="4594" ht="12.5" hidden="1"/>
    <row r="4595" ht="12.5" hidden="1"/>
    <row r="4596" ht="12.5" hidden="1"/>
    <row r="4597" ht="12.5" hidden="1"/>
    <row r="4598" ht="12.5" hidden="1"/>
    <row r="4599" ht="12.5" hidden="1"/>
    <row r="4600" ht="12.5" hidden="1"/>
    <row r="4601" ht="12.5" hidden="1"/>
    <row r="4602" ht="12.5" hidden="1"/>
    <row r="4603" ht="12.5" hidden="1"/>
    <row r="4604" ht="12.5" hidden="1"/>
    <row r="4605" ht="12.5" hidden="1"/>
    <row r="4606" ht="12.5" hidden="1"/>
    <row r="4607" ht="12.5" hidden="1"/>
    <row r="4608" ht="12.5" hidden="1"/>
    <row r="4609" ht="12.5" hidden="1"/>
    <row r="4610" ht="12.5" hidden="1"/>
    <row r="4611" ht="12.5" hidden="1"/>
    <row r="4612" ht="12.5" hidden="1"/>
    <row r="4613" ht="12.5" hidden="1"/>
    <row r="4614" ht="12.5" hidden="1"/>
    <row r="4615" ht="12.5" hidden="1"/>
    <row r="4616" ht="12.5" hidden="1"/>
    <row r="4617" ht="12.5" hidden="1"/>
    <row r="4618" ht="12.5" hidden="1"/>
    <row r="4619" ht="12.5" hidden="1"/>
    <row r="4620" ht="12.5" hidden="1"/>
    <row r="4621" ht="12.5" hidden="1"/>
    <row r="4622" ht="12.5" hidden="1"/>
    <row r="4623" ht="12.5" hidden="1"/>
    <row r="4624" ht="12.5" hidden="1"/>
    <row r="4625" ht="12.5" hidden="1"/>
    <row r="4626" ht="12.5" hidden="1"/>
    <row r="4627" ht="12.5" hidden="1"/>
    <row r="4628" ht="12.5" hidden="1"/>
    <row r="4629" ht="12.5" hidden="1"/>
    <row r="4630" ht="12.5" hidden="1"/>
    <row r="4631" ht="12.5" hidden="1"/>
    <row r="4632" ht="12.5" hidden="1"/>
    <row r="4633" ht="12.5" hidden="1"/>
    <row r="4634" ht="12.5" hidden="1"/>
    <row r="4635" ht="12.5" hidden="1"/>
    <row r="4636" ht="12.5" hidden="1"/>
    <row r="4637" ht="12.5" hidden="1"/>
    <row r="4638" ht="12.5" hidden="1"/>
    <row r="4639" ht="12.5" hidden="1"/>
    <row r="4640" ht="12.5" hidden="1"/>
    <row r="4641" ht="12.5" hidden="1"/>
    <row r="4642" ht="12.5" hidden="1"/>
    <row r="4643" ht="12.5" hidden="1"/>
    <row r="4644" ht="12.5" hidden="1"/>
    <row r="4645" ht="12.5" hidden="1"/>
    <row r="4646" ht="12.5" hidden="1"/>
    <row r="4647" ht="12.5" hidden="1"/>
    <row r="4648" ht="12.5" hidden="1"/>
    <row r="4649" ht="12.5" hidden="1"/>
    <row r="4650" ht="12.5" hidden="1"/>
    <row r="4651" ht="12.5" hidden="1"/>
    <row r="4652" ht="12.5" hidden="1"/>
    <row r="4653" ht="12.5" hidden="1"/>
    <row r="4654" ht="12.5" hidden="1"/>
    <row r="4655" ht="12.5" hidden="1"/>
    <row r="4656" ht="12.5" hidden="1"/>
    <row r="4657" ht="12.5" hidden="1"/>
    <row r="4658" ht="12.5" hidden="1"/>
    <row r="4659" ht="12.5" hidden="1"/>
    <row r="4660" ht="12.5" hidden="1"/>
    <row r="4661" ht="12.5" hidden="1"/>
    <row r="4662" ht="12.5" hidden="1"/>
    <row r="4663" ht="12.5" hidden="1"/>
    <row r="4664" ht="12.5" hidden="1"/>
    <row r="4665" ht="12.5" hidden="1"/>
    <row r="4666" ht="12.5" hidden="1"/>
    <row r="4667" ht="12.5" hidden="1"/>
    <row r="4668" ht="12.5" hidden="1"/>
    <row r="4669" ht="12.5" hidden="1"/>
    <row r="4670" ht="12.5" hidden="1"/>
    <row r="4671" ht="12.5" hidden="1"/>
    <row r="4672" ht="12.5" hidden="1"/>
    <row r="4673" ht="12.5" hidden="1"/>
    <row r="4674" ht="12.5" hidden="1"/>
    <row r="4675" ht="12.5" hidden="1"/>
    <row r="4676" ht="12.5" hidden="1"/>
    <row r="4677" ht="12.5" hidden="1"/>
    <row r="4678" ht="12.5" hidden="1"/>
    <row r="4679" ht="12.5" hidden="1"/>
    <row r="4680" ht="12.5" hidden="1"/>
    <row r="4681" ht="12.5" hidden="1"/>
    <row r="4682" ht="12.5" hidden="1"/>
    <row r="4683" ht="12.5" hidden="1"/>
    <row r="4684" ht="12.5" hidden="1"/>
    <row r="4685" ht="12.5" hidden="1"/>
    <row r="4686" ht="12.5" hidden="1"/>
    <row r="4687" ht="12.5" hidden="1"/>
    <row r="4688" ht="12.5" hidden="1"/>
    <row r="4689" ht="12.5" hidden="1"/>
    <row r="4690" ht="12.5" hidden="1"/>
    <row r="4691" ht="12.5" hidden="1"/>
    <row r="4692" ht="12.5" hidden="1"/>
    <row r="4693" ht="12.5" hidden="1"/>
    <row r="4694" ht="12.5" hidden="1"/>
    <row r="4695" ht="12.5" hidden="1"/>
    <row r="4696" ht="12.5" hidden="1"/>
    <row r="4697" ht="12.5" hidden="1"/>
    <row r="4698" ht="12.5" hidden="1"/>
    <row r="4699" ht="12.5" hidden="1"/>
    <row r="4700" ht="12.5" hidden="1"/>
    <row r="4701" ht="12.5" hidden="1"/>
    <row r="4702" ht="12.5" hidden="1"/>
    <row r="4703" ht="12.5" hidden="1"/>
    <row r="4704" ht="12.5" hidden="1"/>
    <row r="4705" ht="12.5" hidden="1"/>
    <row r="4706" ht="12.5" hidden="1"/>
    <row r="4707" ht="12.5" hidden="1"/>
    <row r="4708" ht="12.5" hidden="1"/>
    <row r="4709" ht="12.5" hidden="1"/>
    <row r="4710" ht="12.5" hidden="1"/>
    <row r="4711" ht="12.5" hidden="1"/>
    <row r="4712" ht="12.5" hidden="1"/>
    <row r="4713" ht="12.5" hidden="1"/>
    <row r="4714" ht="12.5" hidden="1"/>
    <row r="4715" ht="12.5" hidden="1"/>
    <row r="4716" ht="12.5" hidden="1"/>
    <row r="4717" ht="12.5" hidden="1"/>
    <row r="4718" ht="12.5" hidden="1"/>
    <row r="4719" ht="12.5" hidden="1"/>
    <row r="4720" ht="12.5" hidden="1"/>
    <row r="4721" ht="12.5" hidden="1"/>
    <row r="4722" ht="12.5" hidden="1"/>
    <row r="4723" ht="12.5" hidden="1"/>
    <row r="4724" ht="12.5" hidden="1"/>
    <row r="4725" ht="12.5" hidden="1"/>
    <row r="4726" ht="12.5" hidden="1"/>
    <row r="4727" ht="12.5" hidden="1"/>
    <row r="4728" ht="12.5" hidden="1"/>
    <row r="4729" ht="12.5" hidden="1"/>
    <row r="4730" ht="12.5" hidden="1"/>
    <row r="4731" ht="12.5" hidden="1"/>
  </sheetData>
  <sheetProtection algorithmName="SHA-512" hashValue="C95FZZmXm6yTAp1/6Shn2BfUhnux05NUjHWOE1aOD70HhDnvU/dN+S2Qu90ZIIfmIrULfwHHh8DI8BLBZosx6Q==" saltValue="1u3UbnfxfGWPsOhELUuxow==" spinCount="100000" sheet="1" autoFilter="0"/>
  <mergeCells count="13">
    <mergeCell ref="D6:F6"/>
    <mergeCell ref="R6:T6"/>
    <mergeCell ref="D7:F7"/>
    <mergeCell ref="R7:U7"/>
    <mergeCell ref="D8:F8"/>
    <mergeCell ref="L8:M8"/>
    <mergeCell ref="L7:M7"/>
    <mergeCell ref="D9:F9"/>
    <mergeCell ref="R9:T9"/>
    <mergeCell ref="D10:F10"/>
    <mergeCell ref="L10:M10"/>
    <mergeCell ref="L11:M11"/>
    <mergeCell ref="R10:T10"/>
  </mergeCells>
  <dataValidations count="15">
    <dataValidation type="list" allowBlank="1" showInputMessage="1" showErrorMessage="1" error="Type of student mobility &quot;Study period, Traineeship, Combined study period with traineeship&quot;" sqref="G14:G116">
      <formula1>$GL$19:$GL$21</formula1>
    </dataValidation>
    <dataValidation type="list" allowBlank="1" showInputMessage="1" showErrorMessage="1" error="Vkládejte, prosím, pouze číselné hodnoty 0 nebo 150!" sqref="S14:S116">
      <formula1>$GH$15:$GH$16</formula1>
    </dataValidation>
    <dataValidation type="list" allowBlank="1" showInputMessage="1" showErrorMessage="1" sqref="R9:T9">
      <formula1>$GB$25:$GB$27</formula1>
    </dataValidation>
    <dataValidation type="list" allowBlank="1" showInputMessage="1" showErrorMessage="1" sqref="R6:T6">
      <formula1>$GZ$2:$GZ$11</formula1>
    </dataValidation>
    <dataValidation type="list" allowBlank="1" showInputMessage="1" showErrorMessage="1" error="Navýšené měsíční stipendium o 200 EUR ze socioekonomických důvodů &quot;Y=YES, N=NO&quot;" sqref="F14:F116">
      <formula1>$GL$15:$GL$16</formula1>
    </dataValidation>
    <dataValidation type="decimal" allowBlank="1" showInputMessage="1" showErrorMessage="1" error="Vkládejte, prosím, pouze číselné hodnoty!" sqref="R14:R116">
      <formula1>0</formula1>
      <formula2>200000</formula2>
    </dataValidation>
    <dataValidation type="decimal" errorStyle="warning" operator="lessThan" allowBlank="1" showInputMessage="1" showErrorMessage="1" errorTitle="Supplement for disability" error="Celková částka přiděleného grantu je větší než €10.000!!!" sqref="Q14:Q116">
      <formula1>10000</formula1>
    </dataValidation>
    <dataValidation type="list" allowBlank="1" showInputMessage="1" showErrorMessage="1" errorTitle="Důvod dřívějšího návratu" error="Zadávejte pouze platnou hodnotu:_x000a_100 – 499 KM_x000a_500 – 1999 KM_x000a_2000 – 2999 KM_x000a_3000 – 3999 KM_x000a__x000a_" sqref="O14:O116">
      <formula1>$GB$18:$GB$21</formula1>
    </dataValidation>
    <dataValidation type="date" allowBlank="1" showInputMessage="1" showErrorMessage="1" errorTitle="Mobility start date" error="Zadejte pouze platnou hodnotu:_x000a_od 1.8.2019 do 31.8.2020" prompt="Zahájení mobility nejdříve 1.8.2019" sqref="L14:L116">
      <formula1>43678</formula1>
      <formula2>44074</formula2>
    </dataValidation>
    <dataValidation type="list" allowBlank="1" showInputMessage="1" showErrorMessage="1" errorTitle="Host Country" error="Zadejte pouze platný kód země!" sqref="H14:H116 J14:J116">
      <formula1>$GW$2:$GW$5</formula1>
    </dataValidation>
    <dataValidation type="list" allowBlank="1" showInputMessage="1" showErrorMessage="1" errorTitle="Nationality" error="Gender &quot;F=Female, M=Male&quot;" sqref="E14:E116">
      <formula1>$GN$15:$GN$16</formula1>
    </dataValidation>
    <dataValidation type="whole" allowBlank="1" showInputMessage="1" showErrorMessage="1" error="Pouze celá čísla, min. 14." sqref="D14:D116">
      <formula1>14</formula1>
      <formula2>26</formula2>
    </dataValidation>
    <dataValidation type="decimal" errorStyle="warning" allowBlank="1" showInputMessage="1" showErrorMessage="1" errorTitle="Délka studia" error="Délka pobytu nejméně 5 dní, maximálně 6 měsíců!" prompt="Délka zahraničního pobytu by měla být v rozmezí 5 dnů až 4 týdny (bez cesty) pro výměné pobyty skupiny žáků a praktické stáže.  V případě studijních pobytů je délka od 1 do 6 měsíců v četně dnů cesty." sqref="N14:N116">
      <formula1>5</formula1>
      <formula2>184</formula2>
    </dataValidation>
    <dataValidation type="date" allowBlank="1" showInputMessage="1" showErrorMessage="1" errorTitle="Mobility end date" error="Zadejte pouze platnou hodnotu:_x000a_od 1.8.2019 do 31.8.2020" prompt="Ukončení mobility nejpozději 31.8.2020" sqref="M14:M116">
      <formula1>43682</formula1>
      <formula2>44074</formula2>
    </dataValidation>
    <dataValidation allowBlank="1" showInputMessage="1" showErrorMessage="1" prompt="Dopňte období, které reportujete. Začátek je vždy 1.8.2019." sqref="R10"/>
  </dataValidations>
  <printOptions gridLines="1"/>
  <pageMargins left="0.23622047244094491" right="0.17" top="0.59055118110236227" bottom="0.59055118110236227" header="0.31496062992125984" footer="0.31496062992125984"/>
  <pageSetup paperSize="9" scale="57" fitToHeight="10" orientation="landscape" r:id="rId1"/>
  <headerFooter alignWithMargins="0">
    <oddFooter>&amp;CStránka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IP4731"/>
  <sheetViews>
    <sheetView zoomScale="90" zoomScaleNormal="90" workbookViewId="0">
      <pane ySplit="13" topLeftCell="A14" activePane="bottomLeft" state="frozen"/>
      <selection activeCell="C21" sqref="C21"/>
      <selection pane="bottomLeft" activeCell="I19" sqref="I19"/>
    </sheetView>
  </sheetViews>
  <sheetFormatPr defaultColWidth="0" defaultRowHeight="12.5" zeroHeight="1"/>
  <cols>
    <col min="1" max="1" width="5.54296875" style="22" customWidth="1"/>
    <col min="2" max="2" width="20.7265625" style="21" customWidth="1"/>
    <col min="3" max="3" width="14.81640625" style="21" customWidth="1"/>
    <col min="4" max="4" width="20.453125" style="21" customWidth="1"/>
    <col min="5" max="5" width="8.453125" style="9" customWidth="1"/>
    <col min="6" max="6" width="11.81640625" style="9" customWidth="1"/>
    <col min="7" max="7" width="27" style="9" customWidth="1"/>
    <col min="8" max="8" width="9.1796875" style="9" customWidth="1"/>
    <col min="9" max="9" width="28.7265625" style="9" customWidth="1"/>
    <col min="10" max="10" width="11.453125" style="9" customWidth="1"/>
    <col min="11" max="11" width="12.453125" style="9" customWidth="1"/>
    <col min="12" max="12" width="14" style="9" customWidth="1"/>
    <col min="13" max="13" width="15.7265625" style="9" bestFit="1" customWidth="1"/>
    <col min="14" max="14" width="11.54296875" style="9" customWidth="1"/>
    <col min="15" max="15" width="12.7265625" style="9" customWidth="1"/>
    <col min="16" max="16" width="12.7265625" style="23" customWidth="1"/>
    <col min="17" max="17" width="14.1796875" style="9" customWidth="1"/>
    <col min="18" max="18" width="27.1796875" style="9" customWidth="1"/>
    <col min="19" max="19" width="9.7265625" style="90" hidden="1" customWidth="1"/>
    <col min="20" max="180" width="9.1796875" style="9" hidden="1" customWidth="1"/>
    <col min="181" max="181" width="16.26953125" style="9" hidden="1" customWidth="1"/>
    <col min="182" max="190" width="9.1796875" style="9" hidden="1" customWidth="1"/>
    <col min="191" max="191" width="18.81640625" style="9" hidden="1" customWidth="1"/>
    <col min="192" max="196" width="9.1796875" style="9" hidden="1" customWidth="1"/>
    <col min="197" max="198" width="9.1796875" hidden="1" customWidth="1"/>
    <col min="199" max="199" width="35" style="32" hidden="1" customWidth="1"/>
    <col min="200" max="201" width="9.1796875" style="32" hidden="1" customWidth="1"/>
    <col min="202" max="203" width="6.7265625" style="32" hidden="1" customWidth="1"/>
    <col min="204" max="204" width="9.1796875" style="32" hidden="1" customWidth="1"/>
    <col min="205" max="205" width="15.7265625" style="9" hidden="1" customWidth="1"/>
    <col min="206" max="206" width="70.54296875" style="9" hidden="1" customWidth="1"/>
    <col min="207" max="207" width="15.7265625" style="9" hidden="1" customWidth="1"/>
    <col min="208" max="208" width="31.7265625" style="9" hidden="1" customWidth="1"/>
    <col min="209" max="209" width="30.81640625" style="9" hidden="1" customWidth="1"/>
    <col min="210" max="218" width="9.1796875" style="9" hidden="1" customWidth="1"/>
    <col min="219" max="219" width="6.7265625" style="9" hidden="1" customWidth="1"/>
    <col min="220" max="220" width="35" style="9" hidden="1" customWidth="1"/>
    <col min="221" max="222" width="9.1796875" style="9" hidden="1" customWidth="1"/>
    <col min="223" max="224" width="6.7265625" style="9" hidden="1" customWidth="1"/>
    <col min="225" max="225" width="9.1796875" style="9" hidden="1" customWidth="1"/>
    <col min="226" max="226" width="15.7265625" style="9" hidden="1" customWidth="1"/>
    <col min="227" max="227" width="70.54296875" style="9" hidden="1" customWidth="1"/>
    <col min="228" max="228" width="15.7265625" style="9" hidden="1" customWidth="1"/>
    <col min="229" max="229" width="31.7265625" style="9" hidden="1" customWidth="1"/>
    <col min="230" max="250" width="30.81640625" style="9" hidden="1" customWidth="1"/>
    <col min="251" max="16384" width="9.1796875" style="9" hidden="1"/>
  </cols>
  <sheetData>
    <row r="1" spans="1:214" ht="9" customHeight="1">
      <c r="A1" s="6"/>
      <c r="B1" s="7"/>
      <c r="C1" s="7"/>
      <c r="D1" s="7"/>
      <c r="E1" s="3"/>
      <c r="F1" s="3"/>
      <c r="G1" s="3"/>
      <c r="H1" s="3"/>
      <c r="I1" s="3"/>
      <c r="J1" s="3"/>
      <c r="K1" s="3"/>
      <c r="L1" s="2"/>
      <c r="M1" s="2"/>
      <c r="N1" s="2"/>
      <c r="O1" s="4"/>
      <c r="P1" s="2"/>
      <c r="Q1" s="24"/>
      <c r="R1" s="8"/>
      <c r="GI1" s="9" t="s">
        <v>1605</v>
      </c>
      <c r="GK1" s="9" t="s">
        <v>1914</v>
      </c>
      <c r="GN1"/>
      <c r="GT1" s="107" t="s">
        <v>789</v>
      </c>
      <c r="GW1" s="9" t="s">
        <v>1913</v>
      </c>
    </row>
    <row r="2" spans="1:214" ht="26.15" customHeight="1">
      <c r="A2" s="77" t="s">
        <v>2954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8"/>
      <c r="GI2" s="9" t="s">
        <v>718</v>
      </c>
      <c r="GK2" s="9" t="s">
        <v>1599</v>
      </c>
      <c r="GN2" s="89"/>
      <c r="GO2" s="89"/>
      <c r="GP2" s="89"/>
      <c r="GQ2" s="89"/>
      <c r="GS2" s="89"/>
      <c r="GT2" s="89" t="s">
        <v>1604</v>
      </c>
      <c r="GU2"/>
      <c r="GW2" s="114" t="s">
        <v>2984</v>
      </c>
      <c r="GX2" s="115" t="s">
        <v>2985</v>
      </c>
      <c r="GY2" s="115" t="s">
        <v>2986</v>
      </c>
      <c r="GZ2" s="115" t="s">
        <v>3002</v>
      </c>
    </row>
    <row r="3" spans="1:214" ht="19.5" customHeight="1">
      <c r="A3" s="82" t="s">
        <v>3037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30"/>
      <c r="GK3" s="9" t="s">
        <v>1637</v>
      </c>
      <c r="GN3" s="89"/>
      <c r="GO3" s="89"/>
      <c r="GP3" s="89"/>
      <c r="GQ3" s="89"/>
      <c r="GS3" s="89"/>
      <c r="GT3" s="89" t="s">
        <v>1600</v>
      </c>
      <c r="GU3"/>
      <c r="GW3" s="114" t="s">
        <v>2987</v>
      </c>
      <c r="GX3" s="115" t="s">
        <v>2988</v>
      </c>
      <c r="GY3" s="115" t="s">
        <v>700</v>
      </c>
      <c r="GZ3" s="115" t="s">
        <v>3003</v>
      </c>
    </row>
    <row r="4" spans="1:214" ht="18" customHeight="1">
      <c r="A4" s="83" t="s">
        <v>2955</v>
      </c>
      <c r="B4" s="29"/>
      <c r="C4" s="29"/>
      <c r="D4" s="29"/>
      <c r="E4" s="29"/>
      <c r="F4" s="29"/>
      <c r="G4" s="29"/>
      <c r="H4" s="29"/>
      <c r="I4" s="133"/>
      <c r="J4" s="29"/>
      <c r="K4" s="29"/>
      <c r="L4" s="29"/>
      <c r="M4" s="29"/>
      <c r="N4" s="29"/>
      <c r="O4" s="29"/>
      <c r="P4" s="29"/>
      <c r="Q4" s="29"/>
      <c r="R4" s="30"/>
      <c r="GK4" s="9" t="s">
        <v>1598</v>
      </c>
      <c r="GN4" s="89"/>
      <c r="GO4" s="89"/>
      <c r="GP4" s="89"/>
      <c r="GQ4" s="89"/>
      <c r="GS4" s="89"/>
      <c r="GT4" s="89" t="s">
        <v>1602</v>
      </c>
      <c r="GU4"/>
      <c r="GW4" s="114" t="s">
        <v>2989</v>
      </c>
      <c r="GX4" s="115" t="s">
        <v>2095</v>
      </c>
      <c r="GY4" s="115" t="s">
        <v>719</v>
      </c>
      <c r="GZ4" s="115" t="s">
        <v>3004</v>
      </c>
    </row>
    <row r="5" spans="1:214" ht="9" customHeight="1">
      <c r="A5" s="10"/>
      <c r="B5" s="11"/>
      <c r="C5" s="11"/>
      <c r="D5" s="11"/>
      <c r="E5" s="12"/>
      <c r="F5" s="12"/>
      <c r="G5" s="12"/>
      <c r="H5" s="12"/>
      <c r="I5" s="12"/>
      <c r="J5" s="12"/>
      <c r="K5" s="12"/>
      <c r="L5" s="13"/>
      <c r="M5" s="13"/>
      <c r="N5" s="13"/>
      <c r="O5" s="14"/>
      <c r="P5" s="15"/>
      <c r="Q5" s="25"/>
      <c r="R5" s="17"/>
      <c r="GK5" s="9" t="s">
        <v>1601</v>
      </c>
      <c r="GN5" s="89"/>
      <c r="GO5" s="89"/>
      <c r="GP5" s="89"/>
      <c r="GQ5" s="89"/>
      <c r="GS5" s="89"/>
      <c r="GT5" s="89" t="s">
        <v>25</v>
      </c>
      <c r="GU5"/>
      <c r="GW5" s="114" t="s">
        <v>2990</v>
      </c>
      <c r="GX5" s="115" t="s">
        <v>2094</v>
      </c>
      <c r="GY5" s="115" t="s">
        <v>2986</v>
      </c>
      <c r="GZ5" s="115" t="s">
        <v>3005</v>
      </c>
    </row>
    <row r="6" spans="1:214" ht="17.5">
      <c r="A6" s="52"/>
      <c r="B6" s="5"/>
      <c r="C6" s="43" t="s">
        <v>3042</v>
      </c>
      <c r="D6" s="138">
        <f>SUM($P$14:P116)</f>
        <v>0</v>
      </c>
      <c r="E6" s="135"/>
      <c r="F6" s="75" t="s">
        <v>24</v>
      </c>
      <c r="G6" s="104"/>
      <c r="H6" s="75"/>
      <c r="I6" s="75"/>
      <c r="J6" s="75"/>
      <c r="K6" s="75"/>
      <c r="L6" s="75"/>
      <c r="M6" s="75"/>
      <c r="N6" s="75"/>
      <c r="O6" s="41" t="s">
        <v>2956</v>
      </c>
      <c r="P6" s="139"/>
      <c r="Q6" s="139"/>
      <c r="R6" s="18"/>
      <c r="GK6" s="9" t="s">
        <v>1603</v>
      </c>
      <c r="GN6" s="89"/>
      <c r="GO6" s="89"/>
      <c r="GP6" s="89"/>
      <c r="GQ6" s="89"/>
      <c r="GS6" s="89"/>
      <c r="GT6" s="89"/>
      <c r="GU6"/>
      <c r="GW6" s="114" t="s">
        <v>2991</v>
      </c>
      <c r="GX6" s="115" t="s">
        <v>2992</v>
      </c>
      <c r="GY6" s="115" t="s">
        <v>2986</v>
      </c>
      <c r="GZ6" s="115" t="s">
        <v>3006</v>
      </c>
    </row>
    <row r="7" spans="1:214" ht="27" customHeight="1">
      <c r="A7" s="52"/>
      <c r="B7" s="5"/>
      <c r="C7" s="43" t="s">
        <v>2980</v>
      </c>
      <c r="D7" s="138">
        <f>SUM($N$14:N116)</f>
        <v>0</v>
      </c>
      <c r="E7" s="135"/>
      <c r="F7" s="75" t="s">
        <v>24</v>
      </c>
      <c r="G7" s="104"/>
      <c r="H7" s="75"/>
      <c r="I7" s="41" t="s">
        <v>19</v>
      </c>
      <c r="J7" s="138">
        <f>D8</f>
        <v>0</v>
      </c>
      <c r="K7" s="138"/>
      <c r="L7" s="75" t="s">
        <v>24</v>
      </c>
      <c r="M7" s="75"/>
      <c r="N7" s="75"/>
      <c r="O7" s="41" t="s">
        <v>22</v>
      </c>
      <c r="P7" s="140" t="str">
        <f>IF(ISERROR(VLOOKUP($P$6,$GW$2:$GZ$11,2,0)),"",VLOOKUP($P$6,$GW$2:$GZ$11,2,0))</f>
        <v/>
      </c>
      <c r="Q7" s="140"/>
      <c r="R7" s="141"/>
      <c r="GN7" s="89"/>
      <c r="GO7" s="89"/>
      <c r="GP7" s="89"/>
      <c r="GQ7" s="89"/>
      <c r="GS7" s="89"/>
      <c r="GT7" s="89"/>
      <c r="GU7"/>
      <c r="GW7" s="114" t="s">
        <v>2993</v>
      </c>
      <c r="GX7" s="115" t="s">
        <v>720</v>
      </c>
      <c r="GY7" s="115" t="s">
        <v>2994</v>
      </c>
      <c r="GZ7" s="115" t="s">
        <v>3007</v>
      </c>
    </row>
    <row r="8" spans="1:214" ht="17.5">
      <c r="A8" s="52"/>
      <c r="B8" s="5"/>
      <c r="C8" s="41" t="s">
        <v>3040</v>
      </c>
      <c r="D8" s="138">
        <f>SUM($Q$14:Q116)</f>
        <v>0</v>
      </c>
      <c r="E8" s="135"/>
      <c r="F8" s="75" t="s">
        <v>24</v>
      </c>
      <c r="G8" s="104"/>
      <c r="H8" s="75"/>
      <c r="I8" s="41" t="s">
        <v>19</v>
      </c>
      <c r="J8" s="138">
        <f>(D8*25.5)</f>
        <v>0</v>
      </c>
      <c r="K8" s="138"/>
      <c r="L8" s="75" t="s">
        <v>2983</v>
      </c>
      <c r="M8" s="75"/>
      <c r="N8" s="75"/>
      <c r="O8" s="42" t="s">
        <v>23</v>
      </c>
      <c r="P8" s="78" t="str">
        <f>IF(ISERROR(VLOOKUP($P$6,$GW$2:$GZ$11,4,0) &amp; " " &amp; VLOOKUP($P$6,$GW$2:$GZ$11,3,0)),"",VLOOKUP($P$6,$GW$2:$GZ$11,4,0) &amp; " " &amp; VLOOKUP($P$6,$GW$2:$GZ$11,3,0))</f>
        <v/>
      </c>
      <c r="Q8" s="76"/>
      <c r="R8" s="116"/>
      <c r="GN8" s="89"/>
      <c r="GO8" s="89"/>
      <c r="GQ8"/>
      <c r="GS8"/>
      <c r="GT8"/>
      <c r="GU8"/>
      <c r="GW8" s="114" t="s">
        <v>2995</v>
      </c>
      <c r="GX8" s="115" t="s">
        <v>3012</v>
      </c>
      <c r="GY8" s="115" t="s">
        <v>701</v>
      </c>
      <c r="GZ8" s="115" t="s">
        <v>3008</v>
      </c>
    </row>
    <row r="9" spans="1:214" ht="17.5">
      <c r="A9" s="52"/>
      <c r="B9" s="5"/>
      <c r="C9" s="43" t="s">
        <v>2957</v>
      </c>
      <c r="D9" s="134">
        <f>COUNT($A$14:A116)</f>
        <v>0</v>
      </c>
      <c r="E9" s="135"/>
      <c r="F9" s="1"/>
      <c r="G9" s="1"/>
      <c r="H9" s="75"/>
      <c r="I9" s="75"/>
      <c r="J9" s="75"/>
      <c r="K9" s="75"/>
      <c r="L9" s="75"/>
      <c r="M9" s="75"/>
      <c r="N9" s="75"/>
      <c r="O9" s="41" t="s">
        <v>3053</v>
      </c>
      <c r="P9" s="136"/>
      <c r="Q9" s="136"/>
      <c r="R9" s="19"/>
      <c r="GN9" s="89"/>
      <c r="GO9" s="89"/>
      <c r="GP9" s="89"/>
      <c r="GQ9" s="89"/>
      <c r="GS9" s="89"/>
      <c r="GT9" s="89"/>
      <c r="GU9"/>
      <c r="GW9" s="114" t="s">
        <v>2996</v>
      </c>
      <c r="GX9" s="115" t="s">
        <v>1795</v>
      </c>
      <c r="GY9" s="115" t="s">
        <v>2093</v>
      </c>
      <c r="GZ9" s="115" t="s">
        <v>3009</v>
      </c>
    </row>
    <row r="10" spans="1:214" ht="17.5">
      <c r="A10" s="52"/>
      <c r="B10" s="5"/>
      <c r="C10" s="41"/>
      <c r="D10" s="143"/>
      <c r="E10" s="144"/>
      <c r="F10" s="75"/>
      <c r="G10" s="104"/>
      <c r="I10" s="41" t="s">
        <v>3043</v>
      </c>
      <c r="J10" s="138">
        <f>SUM($O$14:$O$116)</f>
        <v>0</v>
      </c>
      <c r="K10" s="138"/>
      <c r="L10" s="75" t="s">
        <v>24</v>
      </c>
      <c r="M10" s="75"/>
      <c r="N10" s="109"/>
      <c r="O10" s="132" t="s">
        <v>3055</v>
      </c>
      <c r="P10" s="139"/>
      <c r="Q10" s="139"/>
      <c r="R10" s="19"/>
      <c r="GN10" s="89"/>
      <c r="GO10" s="89"/>
      <c r="GP10" s="89"/>
      <c r="GQ10" s="89"/>
      <c r="GS10" s="89"/>
      <c r="GT10" s="89"/>
      <c r="GU10"/>
      <c r="GW10" s="114" t="s">
        <v>2997</v>
      </c>
      <c r="GX10" s="115" t="s">
        <v>2998</v>
      </c>
      <c r="GY10" s="115" t="s">
        <v>2999</v>
      </c>
      <c r="GZ10" s="115" t="s">
        <v>3010</v>
      </c>
    </row>
    <row r="11" spans="1:214" ht="17.5">
      <c r="A11" s="52"/>
      <c r="B11" s="79"/>
      <c r="C11" s="1"/>
      <c r="D11" s="1"/>
      <c r="E11" s="75"/>
      <c r="F11" s="75"/>
      <c r="G11" s="1"/>
      <c r="H11" s="1"/>
      <c r="I11" s="41"/>
      <c r="J11" s="142"/>
      <c r="K11" s="142"/>
      <c r="L11" s="129"/>
      <c r="M11" s="75"/>
      <c r="N11" s="75"/>
      <c r="O11" s="126"/>
      <c r="P11" s="1"/>
      <c r="Q11" s="127"/>
      <c r="R11" s="19"/>
      <c r="GN11" s="89"/>
      <c r="GO11" s="89"/>
      <c r="GP11" s="89"/>
      <c r="GQ11" s="89"/>
      <c r="GS11" s="89"/>
      <c r="GT11" s="89"/>
      <c r="GU11"/>
      <c r="GW11" s="114" t="s">
        <v>3000</v>
      </c>
      <c r="GX11" s="115" t="s">
        <v>3001</v>
      </c>
      <c r="GY11" s="115" t="s">
        <v>1223</v>
      </c>
      <c r="GZ11" s="115" t="s">
        <v>3011</v>
      </c>
    </row>
    <row r="12" spans="1:214" s="20" customFormat="1" ht="37.5" customHeight="1">
      <c r="A12" s="72"/>
      <c r="B12" s="73"/>
      <c r="C12" s="73"/>
      <c r="D12" s="74"/>
      <c r="E12" s="74"/>
      <c r="F12" s="74"/>
      <c r="G12" s="74"/>
      <c r="H12" s="74"/>
      <c r="I12" s="74"/>
      <c r="J12" s="74"/>
      <c r="K12" s="74"/>
      <c r="L12" s="74"/>
      <c r="M12" s="73"/>
      <c r="N12" s="73"/>
      <c r="O12" s="74"/>
      <c r="P12" s="74"/>
      <c r="Q12" s="74"/>
      <c r="R12" s="80"/>
      <c r="GN12" s="89"/>
      <c r="GO12" s="89"/>
      <c r="GP12" s="89"/>
      <c r="GQ12" s="89"/>
      <c r="GR12" s="33"/>
      <c r="GS12" s="89"/>
      <c r="GT12" s="89"/>
      <c r="GU12"/>
      <c r="GV12" s="32"/>
      <c r="GW12" s="85"/>
      <c r="GX12" s="85"/>
      <c r="GY12" s="85"/>
      <c r="GZ12" s="85"/>
      <c r="HA12" s="9"/>
      <c r="HF12" s="33"/>
    </row>
    <row r="13" spans="1:214" ht="37.5">
      <c r="A13" s="130" t="s">
        <v>1597</v>
      </c>
      <c r="B13" s="131" t="s">
        <v>3034</v>
      </c>
      <c r="C13" s="131" t="s">
        <v>3035</v>
      </c>
      <c r="D13" s="131" t="s">
        <v>2958</v>
      </c>
      <c r="E13" s="131" t="s">
        <v>2962</v>
      </c>
      <c r="F13" s="131" t="s">
        <v>2966</v>
      </c>
      <c r="G13" s="131" t="s">
        <v>2965</v>
      </c>
      <c r="H13" s="131" t="s">
        <v>886</v>
      </c>
      <c r="I13" s="131" t="s">
        <v>20</v>
      </c>
      <c r="J13" s="131" t="s">
        <v>2490</v>
      </c>
      <c r="K13" s="131" t="s">
        <v>2491</v>
      </c>
      <c r="L13" s="131" t="s">
        <v>3020</v>
      </c>
      <c r="M13" s="131" t="s">
        <v>2968</v>
      </c>
      <c r="N13" s="131" t="s">
        <v>2977</v>
      </c>
      <c r="O13" s="131" t="s">
        <v>2978</v>
      </c>
      <c r="P13" s="131" t="s">
        <v>3044</v>
      </c>
      <c r="Q13" s="130" t="s">
        <v>3041</v>
      </c>
      <c r="R13" s="130" t="s">
        <v>21</v>
      </c>
      <c r="S13" s="91"/>
      <c r="GN13" s="89"/>
      <c r="GO13" s="89"/>
      <c r="GP13" s="89"/>
      <c r="GQ13" s="89"/>
      <c r="GS13" s="89"/>
      <c r="GT13" s="89"/>
      <c r="GU13"/>
      <c r="GV13" s="33"/>
      <c r="GW13" s="85"/>
      <c r="GX13" s="85"/>
      <c r="GY13" s="85"/>
      <c r="GZ13" s="85"/>
      <c r="HA13" s="81"/>
      <c r="HD13" s="23"/>
      <c r="HE13" s="23"/>
      <c r="HF13" s="23"/>
    </row>
    <row r="14" spans="1:214" ht="12.75" customHeight="1">
      <c r="A14" s="35" t="str">
        <f>IF((ISBLANK(B14)=TRUE),"",1)</f>
        <v/>
      </c>
      <c r="B14" s="36"/>
      <c r="C14" s="36"/>
      <c r="D14" s="119"/>
      <c r="E14" s="44"/>
      <c r="F14" s="44"/>
      <c r="G14" s="45"/>
      <c r="H14" s="44"/>
      <c r="I14" s="36"/>
      <c r="J14" s="99"/>
      <c r="K14" s="99"/>
      <c r="L14" s="108" t="str">
        <f t="shared" ref="L14:L77" si="0">IF((ISBLANK(B14)=TRUE),"",(K14-J14)+1)</f>
        <v/>
      </c>
      <c r="M14" s="46"/>
      <c r="N14" s="113" t="str">
        <f t="shared" ref="N14:N45" si="1">IF((ISBLANK(B14)=TRUE),"",IF(M14="100 – 499 KM",$FZ$18, IF(M14="500 – 1999 KM",$FZ$19, IF(M14="2000 – 2999 KM",$FZ$20, IF(M14="3000 – 3999 KM",$FZ$21)))))</f>
        <v/>
      </c>
      <c r="O14" s="46"/>
      <c r="P14" s="124" t="str">
        <f>IF((ISBLANK(B14)=TRUE),"",IF(L14&lt;=14,L14*T14,(14*T14)+((L14-14)*(T14*0.7))))</f>
        <v/>
      </c>
      <c r="Q14" s="38" t="str">
        <f>IF((ISBLANK(B14)=TRUE),"",IF(ISERROR(P14),"CHYBA",N14+O14+P14))</f>
        <v/>
      </c>
      <c r="R14" s="101"/>
      <c r="S14" s="92">
        <f>(YEAR(K14)-YEAR(J14))*360+(MONTH(K14)-MONTH(J14))*30+( IF( DAY(K14)=31,30,DAY(K14))-IF(DAY(J14)=31,30,DAY(J14)) )+1</f>
        <v>1</v>
      </c>
      <c r="T14" s="23" t="b">
        <f>IF(H14="CZ",150, IF(H14="NO",200, IF(H14="IS",200, IF(H14="LI",200))))</f>
        <v>0</v>
      </c>
      <c r="U14" s="23"/>
      <c r="V14" s="23"/>
      <c r="GE14" s="123" t="s">
        <v>3029</v>
      </c>
      <c r="GI14" s="110" t="s">
        <v>974</v>
      </c>
      <c r="GK14" s="106" t="s">
        <v>2962</v>
      </c>
      <c r="GN14"/>
      <c r="GQ14"/>
      <c r="GS14"/>
      <c r="GT14"/>
      <c r="GU14"/>
      <c r="GW14" s="85"/>
      <c r="GX14" s="85"/>
      <c r="GY14" s="85"/>
      <c r="GZ14" s="85"/>
      <c r="HD14" s="23"/>
      <c r="HE14" s="23"/>
      <c r="HF14" s="23"/>
    </row>
    <row r="15" spans="1:214">
      <c r="A15" s="35" t="str">
        <f t="shared" ref="A15:A78" si="2">IF((ISBLANK(B15)=TRUE),"",A14+1)</f>
        <v/>
      </c>
      <c r="B15" s="36"/>
      <c r="C15" s="36"/>
      <c r="D15" s="119"/>
      <c r="E15" s="44"/>
      <c r="F15" s="44"/>
      <c r="G15" s="45"/>
      <c r="H15" s="44"/>
      <c r="I15" s="36"/>
      <c r="J15" s="99"/>
      <c r="K15" s="99"/>
      <c r="L15" s="108" t="str">
        <f t="shared" si="0"/>
        <v/>
      </c>
      <c r="M15" s="46"/>
      <c r="N15" s="113" t="str">
        <f t="shared" si="1"/>
        <v/>
      </c>
      <c r="O15" s="46"/>
      <c r="P15" s="124" t="str">
        <f t="shared" ref="P15:P78" si="3">IF((ISBLANK(B15)=TRUE),"",IF(L15&lt;=14,L15*T15,(14*T15)+((L15-14)*(T15*0.7))))</f>
        <v/>
      </c>
      <c r="Q15" s="38" t="str">
        <f t="shared" ref="Q15:Q78" si="4">IF((ISBLANK(B15)=TRUE),"",IF(ISERROR(P15),"CHYBA",N15+O15+P15))</f>
        <v/>
      </c>
      <c r="R15" s="102"/>
      <c r="S15" s="92">
        <f t="shared" ref="S15:S78" si="5">(YEAR(K15)-YEAR(J15))*360+(MONTH(K15)-MONTH(J15))*30+( IF( DAY(K15)=31,30,DAY(K15))-IF(DAY(J15)=31,30,DAY(J15)) )+1</f>
        <v>1</v>
      </c>
      <c r="T15" s="23" t="b">
        <f t="shared" ref="T15:T78" si="6">IF(H15="CZ",150, IF(H15="NO",200, IF(H15="IS",200, IF(H15="LI",200))))</f>
        <v>0</v>
      </c>
      <c r="U15" s="23"/>
      <c r="V15" s="23"/>
      <c r="GE15" s="121">
        <v>0</v>
      </c>
      <c r="GI15" s="9" t="s">
        <v>555</v>
      </c>
      <c r="GK15" s="87" t="s">
        <v>2963</v>
      </c>
      <c r="GN15"/>
      <c r="GP15" s="89"/>
      <c r="GQ15" s="89"/>
      <c r="GR15" s="23"/>
      <c r="GS15" s="89"/>
      <c r="GT15" s="89"/>
      <c r="GU15"/>
      <c r="GW15" s="85"/>
      <c r="GX15" s="85"/>
      <c r="GY15" s="85"/>
      <c r="GZ15" s="85"/>
      <c r="HA15" s="23"/>
      <c r="HB15" s="23"/>
      <c r="HD15" s="23"/>
      <c r="HE15" s="23"/>
      <c r="HF15" s="23"/>
    </row>
    <row r="16" spans="1:214" s="26" customFormat="1">
      <c r="A16" s="35" t="str">
        <f t="shared" si="2"/>
        <v/>
      </c>
      <c r="B16" s="36"/>
      <c r="C16" s="36"/>
      <c r="D16" s="119"/>
      <c r="E16" s="44"/>
      <c r="F16" s="44"/>
      <c r="G16" s="45"/>
      <c r="H16" s="44"/>
      <c r="I16" s="36"/>
      <c r="J16" s="99"/>
      <c r="K16" s="99"/>
      <c r="L16" s="108" t="str">
        <f t="shared" si="0"/>
        <v/>
      </c>
      <c r="M16" s="46"/>
      <c r="N16" s="113" t="str">
        <f t="shared" si="1"/>
        <v/>
      </c>
      <c r="O16" s="46"/>
      <c r="P16" s="124" t="str">
        <f t="shared" si="3"/>
        <v/>
      </c>
      <c r="Q16" s="38" t="str">
        <f t="shared" si="4"/>
        <v/>
      </c>
      <c r="R16" s="102"/>
      <c r="S16" s="92">
        <f t="shared" si="5"/>
        <v>1</v>
      </c>
      <c r="T16" s="23" t="b">
        <f t="shared" si="6"/>
        <v>0</v>
      </c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3"/>
      <c r="AN16" s="23"/>
      <c r="AO16" s="23"/>
      <c r="AP16" s="23"/>
      <c r="AQ16" s="23"/>
      <c r="AR16" s="23"/>
      <c r="AS16" s="23"/>
      <c r="AT16" s="23"/>
      <c r="AU16" s="23"/>
      <c r="AV16" s="23"/>
      <c r="AW16" s="23"/>
      <c r="AX16" s="23"/>
      <c r="AY16" s="23"/>
      <c r="AZ16" s="23"/>
      <c r="BA16" s="23"/>
      <c r="BB16" s="23"/>
      <c r="BC16" s="23"/>
      <c r="BD16" s="23"/>
      <c r="BE16" s="23"/>
      <c r="BF16" s="23"/>
      <c r="BG16" s="23"/>
      <c r="BH16" s="23"/>
      <c r="BI16" s="23"/>
      <c r="BJ16" s="23"/>
      <c r="BK16" s="23"/>
      <c r="BL16" s="23"/>
      <c r="BM16" s="23"/>
      <c r="BN16" s="23"/>
      <c r="BO16" s="23"/>
      <c r="BP16" s="23"/>
      <c r="BQ16" s="23"/>
      <c r="BR16" s="23"/>
      <c r="BS16" s="23"/>
      <c r="BT16" s="23"/>
      <c r="BU16" s="23"/>
      <c r="BV16" s="23"/>
      <c r="BW16" s="23"/>
      <c r="BX16" s="23"/>
      <c r="BY16" s="23"/>
      <c r="BZ16" s="23"/>
      <c r="CA16" s="23"/>
      <c r="CB16" s="23"/>
      <c r="CC16" s="23"/>
      <c r="CD16" s="23"/>
      <c r="CE16" s="23"/>
      <c r="CF16" s="23"/>
      <c r="CG16" s="23"/>
      <c r="CH16" s="23"/>
      <c r="CI16" s="23"/>
      <c r="CJ16" s="23"/>
      <c r="CK16" s="23"/>
      <c r="CL16" s="23"/>
      <c r="CM16" s="23"/>
      <c r="CN16" s="23"/>
      <c r="CO16" s="23"/>
      <c r="CP16" s="23"/>
      <c r="CQ16" s="23"/>
      <c r="CR16" s="23"/>
      <c r="CS16" s="23"/>
      <c r="CT16" s="23"/>
      <c r="CU16" s="23"/>
      <c r="CV16" s="23"/>
      <c r="CW16" s="23"/>
      <c r="CX16" s="23"/>
      <c r="CY16" s="23"/>
      <c r="CZ16" s="23"/>
      <c r="DA16" s="23"/>
      <c r="DB16" s="23"/>
      <c r="DC16" s="23"/>
      <c r="DD16" s="23"/>
      <c r="DE16" s="23"/>
      <c r="DF16" s="23"/>
      <c r="DG16" s="23"/>
      <c r="DH16" s="23"/>
      <c r="DI16" s="23"/>
      <c r="DJ16" s="23"/>
      <c r="DK16" s="23"/>
      <c r="DL16" s="23"/>
      <c r="DM16" s="23"/>
      <c r="DN16" s="23"/>
      <c r="DO16" s="23"/>
      <c r="DP16" s="23"/>
      <c r="DQ16" s="23"/>
      <c r="DR16" s="23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122">
        <v>150</v>
      </c>
      <c r="GF16" s="23"/>
      <c r="GG16" s="23"/>
      <c r="GH16" s="23"/>
      <c r="GI16" s="23" t="s">
        <v>1283</v>
      </c>
      <c r="GJ16" s="23"/>
      <c r="GK16" s="87" t="s">
        <v>2964</v>
      </c>
      <c r="GL16" s="87"/>
      <c r="GM16" s="23"/>
      <c r="GN16"/>
      <c r="GO16"/>
      <c r="GP16"/>
      <c r="GQ16"/>
      <c r="GR16" s="32"/>
      <c r="GS16"/>
      <c r="GT16"/>
      <c r="GU16" s="32"/>
      <c r="GV16" s="32"/>
      <c r="GW16" s="85"/>
      <c r="GX16" s="85"/>
      <c r="GY16" s="85"/>
      <c r="GZ16" s="85"/>
      <c r="HA16" s="23"/>
      <c r="HB16" s="23"/>
      <c r="HC16" s="23"/>
      <c r="HD16" s="23"/>
      <c r="HE16" s="23"/>
      <c r="HF16" s="23"/>
    </row>
    <row r="17" spans="1:214">
      <c r="A17" s="35" t="str">
        <f t="shared" si="2"/>
        <v/>
      </c>
      <c r="B17" s="34"/>
      <c r="C17" s="34"/>
      <c r="D17" s="119"/>
      <c r="E17" s="44"/>
      <c r="F17" s="44"/>
      <c r="G17" s="45"/>
      <c r="H17" s="44"/>
      <c r="I17" s="36"/>
      <c r="J17" s="99"/>
      <c r="K17" s="99"/>
      <c r="L17" s="108" t="str">
        <f t="shared" si="0"/>
        <v/>
      </c>
      <c r="M17" s="46"/>
      <c r="N17" s="113" t="str">
        <f t="shared" si="1"/>
        <v/>
      </c>
      <c r="O17" s="46"/>
      <c r="P17" s="124" t="str">
        <f t="shared" si="3"/>
        <v/>
      </c>
      <c r="Q17" s="38" t="str">
        <f t="shared" si="4"/>
        <v/>
      </c>
      <c r="R17" s="102"/>
      <c r="S17" s="92">
        <f t="shared" si="5"/>
        <v>1</v>
      </c>
      <c r="T17" s="23" t="b">
        <f t="shared" si="6"/>
        <v>0</v>
      </c>
      <c r="U17" s="23"/>
      <c r="V17" s="23"/>
      <c r="FY17" s="105" t="s">
        <v>2967</v>
      </c>
      <c r="GK17" s="87"/>
      <c r="GL17" s="87"/>
      <c r="GN17"/>
      <c r="GQ17"/>
      <c r="GS17"/>
      <c r="GT17"/>
      <c r="GU17"/>
      <c r="GV17" s="23"/>
      <c r="GW17" s="85"/>
      <c r="GX17" s="85"/>
      <c r="GY17" s="85"/>
      <c r="GZ17" s="85"/>
      <c r="HA17" s="23"/>
      <c r="HB17" s="23"/>
      <c r="HC17" s="23"/>
      <c r="HD17" s="23"/>
      <c r="HE17" s="23"/>
      <c r="HF17" s="23"/>
    </row>
    <row r="18" spans="1:214">
      <c r="A18" s="35" t="str">
        <f t="shared" si="2"/>
        <v/>
      </c>
      <c r="B18" s="36"/>
      <c r="C18" s="36"/>
      <c r="D18" s="119"/>
      <c r="E18" s="44"/>
      <c r="F18" s="44"/>
      <c r="G18" s="45"/>
      <c r="H18" s="44"/>
      <c r="I18" s="36"/>
      <c r="J18" s="99"/>
      <c r="K18" s="99"/>
      <c r="L18" s="108" t="str">
        <f t="shared" si="0"/>
        <v/>
      </c>
      <c r="M18" s="46"/>
      <c r="N18" s="113" t="str">
        <f t="shared" si="1"/>
        <v/>
      </c>
      <c r="O18" s="46"/>
      <c r="P18" s="124" t="str">
        <f t="shared" si="3"/>
        <v/>
      </c>
      <c r="Q18" s="38" t="str">
        <f t="shared" si="4"/>
        <v/>
      </c>
      <c r="R18" s="102"/>
      <c r="S18" s="92">
        <f t="shared" si="5"/>
        <v>1</v>
      </c>
      <c r="T18" s="23" t="b">
        <f t="shared" si="6"/>
        <v>0</v>
      </c>
      <c r="U18" s="23"/>
      <c r="V18" s="23"/>
      <c r="FY18" s="111" t="s">
        <v>2976</v>
      </c>
      <c r="FZ18" s="9">
        <v>180</v>
      </c>
      <c r="GA18" s="111" t="s">
        <v>2969</v>
      </c>
      <c r="GI18" s="105" t="s">
        <v>2959</v>
      </c>
      <c r="GK18" s="87"/>
      <c r="GL18" s="87"/>
      <c r="GN18"/>
      <c r="GQ18"/>
      <c r="GS18"/>
      <c r="GT18"/>
      <c r="GU18"/>
      <c r="GW18" s="85"/>
      <c r="GX18" s="85"/>
      <c r="GY18" s="85"/>
      <c r="GZ18" s="85"/>
      <c r="HA18" s="23"/>
      <c r="HB18" s="23"/>
      <c r="HC18" s="23"/>
      <c r="HD18" s="23"/>
      <c r="HE18" s="23"/>
      <c r="HF18" s="23"/>
    </row>
    <row r="19" spans="1:214">
      <c r="A19" s="35" t="str">
        <f t="shared" si="2"/>
        <v/>
      </c>
      <c r="B19" s="36"/>
      <c r="C19" s="36"/>
      <c r="D19" s="119"/>
      <c r="E19" s="44"/>
      <c r="F19" s="44"/>
      <c r="G19" s="45"/>
      <c r="H19" s="44"/>
      <c r="I19" s="36"/>
      <c r="J19" s="99"/>
      <c r="K19" s="99"/>
      <c r="L19" s="108" t="str">
        <f t="shared" si="0"/>
        <v/>
      </c>
      <c r="M19" s="46"/>
      <c r="N19" s="113" t="str">
        <f t="shared" si="1"/>
        <v/>
      </c>
      <c r="O19" s="46"/>
      <c r="P19" s="124" t="str">
        <f t="shared" si="3"/>
        <v/>
      </c>
      <c r="Q19" s="38" t="str">
        <f t="shared" si="4"/>
        <v/>
      </c>
      <c r="R19" s="102"/>
      <c r="S19" s="92">
        <f t="shared" si="5"/>
        <v>1</v>
      </c>
      <c r="T19" s="23" t="b">
        <f t="shared" si="6"/>
        <v>0</v>
      </c>
      <c r="U19" s="23"/>
      <c r="V19" s="23"/>
      <c r="FY19" s="111" t="s">
        <v>2973</v>
      </c>
      <c r="FZ19" s="9">
        <v>275</v>
      </c>
      <c r="GA19" s="111" t="s">
        <v>2970</v>
      </c>
      <c r="GI19" s="9" t="s">
        <v>3036</v>
      </c>
      <c r="GK19" s="87"/>
      <c r="GL19" s="87"/>
      <c r="GN19"/>
      <c r="GQ19"/>
      <c r="GR19" s="23"/>
      <c r="GS19"/>
      <c r="GT19"/>
      <c r="GU19"/>
      <c r="GW19" s="85"/>
      <c r="GX19" s="85"/>
      <c r="GY19" s="85"/>
      <c r="GZ19" s="85"/>
      <c r="HA19" s="23"/>
      <c r="HB19" s="23"/>
      <c r="HC19" s="23"/>
      <c r="HD19" s="23"/>
      <c r="HE19" s="23"/>
      <c r="HF19" s="23"/>
    </row>
    <row r="20" spans="1:214" s="26" customFormat="1">
      <c r="A20" s="35" t="str">
        <f t="shared" si="2"/>
        <v/>
      </c>
      <c r="B20" s="36"/>
      <c r="C20" s="36"/>
      <c r="D20" s="119"/>
      <c r="E20" s="44"/>
      <c r="F20" s="44"/>
      <c r="G20" s="45"/>
      <c r="H20" s="44"/>
      <c r="I20" s="36"/>
      <c r="J20" s="99"/>
      <c r="K20" s="99"/>
      <c r="L20" s="108" t="str">
        <f t="shared" si="0"/>
        <v/>
      </c>
      <c r="M20" s="46"/>
      <c r="N20" s="113" t="str">
        <f t="shared" si="1"/>
        <v/>
      </c>
      <c r="O20" s="46"/>
      <c r="P20" s="124" t="str">
        <f t="shared" si="3"/>
        <v/>
      </c>
      <c r="Q20" s="38" t="str">
        <f t="shared" si="4"/>
        <v/>
      </c>
      <c r="R20" s="102"/>
      <c r="S20" s="92">
        <f t="shared" si="5"/>
        <v>1</v>
      </c>
      <c r="T20" s="23" t="b">
        <f t="shared" si="6"/>
        <v>0</v>
      </c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23"/>
      <c r="AN20" s="23"/>
      <c r="AO20" s="23"/>
      <c r="AP20" s="23"/>
      <c r="AQ20" s="23"/>
      <c r="AR20" s="23"/>
      <c r="AS20" s="23"/>
      <c r="AT20" s="23"/>
      <c r="AU20" s="23"/>
      <c r="AV20" s="23"/>
      <c r="AW20" s="23"/>
      <c r="AX20" s="23"/>
      <c r="AY20" s="23"/>
      <c r="AZ20" s="23"/>
      <c r="BA20" s="23"/>
      <c r="BB20" s="23"/>
      <c r="BC20" s="23"/>
      <c r="BD20" s="23"/>
      <c r="BE20" s="23"/>
      <c r="BF20" s="23"/>
      <c r="BG20" s="23"/>
      <c r="BH20" s="23"/>
      <c r="BI20" s="23"/>
      <c r="BJ20" s="23"/>
      <c r="BK20" s="23"/>
      <c r="BL20" s="23"/>
      <c r="BM20" s="23"/>
      <c r="BN20" s="23"/>
      <c r="BO20" s="23"/>
      <c r="BP20" s="23"/>
      <c r="BQ20" s="23"/>
      <c r="BR20" s="23"/>
      <c r="BS20" s="23"/>
      <c r="BT20" s="23"/>
      <c r="BU20" s="23"/>
      <c r="BV20" s="23"/>
      <c r="BW20" s="23"/>
      <c r="BX20" s="23"/>
      <c r="BY20" s="23"/>
      <c r="BZ20" s="23"/>
      <c r="CA20" s="23"/>
      <c r="CB20" s="23"/>
      <c r="CC20" s="23"/>
      <c r="CD20" s="23"/>
      <c r="CE20" s="23"/>
      <c r="CF20" s="23"/>
      <c r="CG20" s="23"/>
      <c r="CH20" s="23"/>
      <c r="CI20" s="23"/>
      <c r="CJ20" s="23"/>
      <c r="CK20" s="23"/>
      <c r="CL20" s="23"/>
      <c r="CM20" s="23"/>
      <c r="CN20" s="23"/>
      <c r="CO20" s="23"/>
      <c r="CP20" s="23"/>
      <c r="CQ20" s="23"/>
      <c r="CR20" s="23"/>
      <c r="CS20" s="23"/>
      <c r="CT20" s="23"/>
      <c r="CU20" s="23"/>
      <c r="CV20" s="23"/>
      <c r="CW20" s="23"/>
      <c r="CX20" s="23"/>
      <c r="CY20" s="23"/>
      <c r="CZ20" s="23"/>
      <c r="DA20" s="23"/>
      <c r="DB20" s="23"/>
      <c r="DC20" s="23"/>
      <c r="DD20" s="23"/>
      <c r="DE20" s="23"/>
      <c r="DF20" s="23"/>
      <c r="DG20" s="23"/>
      <c r="DH20" s="23"/>
      <c r="DI20" s="23"/>
      <c r="DJ20" s="23"/>
      <c r="DK20" s="23"/>
      <c r="DL20" s="23"/>
      <c r="DM20" s="23"/>
      <c r="DN20" s="23"/>
      <c r="DO20" s="23"/>
      <c r="DP20" s="23"/>
      <c r="DQ20" s="23"/>
      <c r="DR20" s="23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111" t="s">
        <v>2974</v>
      </c>
      <c r="FZ20" s="23">
        <v>360</v>
      </c>
      <c r="GA20" s="111" t="s">
        <v>2971</v>
      </c>
      <c r="GB20" s="23"/>
      <c r="GC20" s="23"/>
      <c r="GD20" s="23"/>
      <c r="GE20" s="23"/>
      <c r="GF20" s="23"/>
      <c r="GG20" s="23"/>
      <c r="GH20" s="23"/>
      <c r="GI20" s="23"/>
      <c r="GJ20" s="23"/>
      <c r="GK20" s="87"/>
      <c r="GL20" s="87"/>
      <c r="GM20" s="23"/>
      <c r="GN20"/>
      <c r="GO20"/>
      <c r="GP20"/>
      <c r="GQ20"/>
      <c r="GR20" s="32"/>
      <c r="GS20"/>
      <c r="GT20"/>
      <c r="GU20"/>
      <c r="GV20" s="32"/>
      <c r="GW20" s="85"/>
      <c r="GX20" s="85"/>
      <c r="GY20" s="85"/>
      <c r="GZ20" s="85"/>
      <c r="HA20" s="23"/>
      <c r="HB20" s="23"/>
      <c r="HC20" s="23"/>
      <c r="HD20" s="23"/>
      <c r="HE20" s="23"/>
      <c r="HF20" s="23"/>
    </row>
    <row r="21" spans="1:214">
      <c r="A21" s="35" t="str">
        <f t="shared" si="2"/>
        <v/>
      </c>
      <c r="B21" s="34"/>
      <c r="C21" s="34"/>
      <c r="D21" s="119"/>
      <c r="E21" s="44"/>
      <c r="F21" s="44"/>
      <c r="G21" s="45"/>
      <c r="H21" s="44"/>
      <c r="I21" s="36"/>
      <c r="J21" s="99"/>
      <c r="K21" s="99"/>
      <c r="L21" s="108" t="str">
        <f t="shared" si="0"/>
        <v/>
      </c>
      <c r="M21" s="46"/>
      <c r="N21" s="113" t="str">
        <f t="shared" si="1"/>
        <v/>
      </c>
      <c r="O21" s="46"/>
      <c r="P21" s="124" t="str">
        <f t="shared" si="3"/>
        <v/>
      </c>
      <c r="Q21" s="38" t="str">
        <f t="shared" si="4"/>
        <v/>
      </c>
      <c r="R21" s="102"/>
      <c r="S21" s="92">
        <f t="shared" si="5"/>
        <v>1</v>
      </c>
      <c r="T21" s="23" t="b">
        <f t="shared" si="6"/>
        <v>0</v>
      </c>
      <c r="U21" s="23"/>
      <c r="V21" s="23"/>
      <c r="FY21" s="111" t="s">
        <v>2975</v>
      </c>
      <c r="FZ21" s="9">
        <v>530</v>
      </c>
      <c r="GA21" s="111" t="s">
        <v>2972</v>
      </c>
      <c r="GK21" s="87"/>
      <c r="GL21" s="87"/>
      <c r="GN21"/>
      <c r="GQ21"/>
      <c r="GS21"/>
      <c r="GT21"/>
      <c r="GU21"/>
      <c r="GV21" s="23"/>
      <c r="GW21" s="85"/>
      <c r="GX21" s="85"/>
      <c r="GY21" s="85"/>
      <c r="GZ21" s="85"/>
      <c r="HA21" s="23"/>
      <c r="HB21" s="23"/>
      <c r="HC21" s="23"/>
      <c r="HD21" s="23"/>
      <c r="HE21" s="23"/>
      <c r="HF21" s="23"/>
    </row>
    <row r="22" spans="1:214">
      <c r="A22" s="35" t="str">
        <f t="shared" si="2"/>
        <v/>
      </c>
      <c r="B22" s="36"/>
      <c r="C22" s="36"/>
      <c r="D22" s="119"/>
      <c r="E22" s="44"/>
      <c r="F22" s="44"/>
      <c r="G22" s="45"/>
      <c r="H22" s="44"/>
      <c r="I22" s="36"/>
      <c r="J22" s="99"/>
      <c r="K22" s="99"/>
      <c r="L22" s="108" t="str">
        <f t="shared" si="0"/>
        <v/>
      </c>
      <c r="M22" s="46"/>
      <c r="N22" s="113" t="str">
        <f t="shared" si="1"/>
        <v/>
      </c>
      <c r="O22" s="46"/>
      <c r="P22" s="124" t="str">
        <f t="shared" si="3"/>
        <v/>
      </c>
      <c r="Q22" s="38" t="str">
        <f t="shared" si="4"/>
        <v/>
      </c>
      <c r="R22" s="102"/>
      <c r="S22" s="92">
        <f t="shared" si="5"/>
        <v>1</v>
      </c>
      <c r="T22" s="23" t="b">
        <f t="shared" si="6"/>
        <v>0</v>
      </c>
      <c r="U22" s="23"/>
      <c r="V22" s="23"/>
      <c r="FY22" s="111"/>
      <c r="GA22" s="112"/>
      <c r="GK22" s="87"/>
      <c r="GL22" s="87"/>
      <c r="GN22"/>
      <c r="GQ22"/>
      <c r="GS22"/>
      <c r="GT22"/>
      <c r="GU22"/>
      <c r="GW22" s="85"/>
      <c r="GX22" s="85"/>
      <c r="GY22" s="85"/>
      <c r="GZ22" s="85"/>
      <c r="HA22" s="23"/>
      <c r="HB22" s="23"/>
      <c r="HD22" s="23"/>
      <c r="HE22" s="23"/>
      <c r="HF22" s="23"/>
    </row>
    <row r="23" spans="1:214">
      <c r="A23" s="35" t="str">
        <f t="shared" si="2"/>
        <v/>
      </c>
      <c r="B23" s="36"/>
      <c r="C23" s="36"/>
      <c r="D23" s="119"/>
      <c r="E23" s="44"/>
      <c r="F23" s="44"/>
      <c r="G23" s="45"/>
      <c r="H23" s="44"/>
      <c r="I23" s="36"/>
      <c r="J23" s="99"/>
      <c r="K23" s="99"/>
      <c r="L23" s="108" t="str">
        <f t="shared" si="0"/>
        <v/>
      </c>
      <c r="M23" s="46"/>
      <c r="N23" s="113" t="str">
        <f t="shared" si="1"/>
        <v/>
      </c>
      <c r="O23" s="46"/>
      <c r="P23" s="124" t="str">
        <f t="shared" si="3"/>
        <v/>
      </c>
      <c r="Q23" s="38" t="str">
        <f t="shared" si="4"/>
        <v/>
      </c>
      <c r="R23" s="102"/>
      <c r="S23" s="92">
        <f t="shared" si="5"/>
        <v>1</v>
      </c>
      <c r="T23" s="23" t="b">
        <f t="shared" si="6"/>
        <v>0</v>
      </c>
      <c r="U23" s="23"/>
      <c r="V23" s="23"/>
      <c r="GK23" s="87"/>
      <c r="GL23" s="87"/>
      <c r="GN23"/>
      <c r="GQ23"/>
      <c r="GS23"/>
      <c r="GT23"/>
      <c r="GU23"/>
      <c r="GW23" s="85"/>
      <c r="GX23" s="85"/>
      <c r="GY23" s="85"/>
      <c r="GZ23" s="85"/>
      <c r="HA23" s="23"/>
      <c r="HB23" s="23"/>
      <c r="HD23" s="23"/>
      <c r="HE23" s="23"/>
      <c r="HF23" s="23"/>
    </row>
    <row r="24" spans="1:214">
      <c r="A24" s="35" t="str">
        <f t="shared" si="2"/>
        <v/>
      </c>
      <c r="B24" s="36"/>
      <c r="C24" s="36"/>
      <c r="D24" s="119"/>
      <c r="E24" s="44"/>
      <c r="F24" s="44"/>
      <c r="G24" s="45"/>
      <c r="H24" s="44"/>
      <c r="I24" s="36"/>
      <c r="J24" s="99"/>
      <c r="K24" s="99"/>
      <c r="L24" s="108" t="str">
        <f t="shared" si="0"/>
        <v/>
      </c>
      <c r="M24" s="46"/>
      <c r="N24" s="113" t="str">
        <f t="shared" si="1"/>
        <v/>
      </c>
      <c r="O24" s="46"/>
      <c r="P24" s="124" t="str">
        <f t="shared" si="3"/>
        <v/>
      </c>
      <c r="Q24" s="38" t="str">
        <f t="shared" si="4"/>
        <v/>
      </c>
      <c r="R24" s="102"/>
      <c r="S24" s="92">
        <f t="shared" si="5"/>
        <v>1</v>
      </c>
      <c r="T24" s="23" t="b">
        <f t="shared" si="6"/>
        <v>0</v>
      </c>
      <c r="U24" s="23"/>
      <c r="V24" s="23"/>
      <c r="FY24" s="105" t="s">
        <v>3026</v>
      </c>
      <c r="GK24" s="87"/>
      <c r="GL24" s="87"/>
      <c r="GN24"/>
      <c r="GQ24"/>
      <c r="GS24"/>
      <c r="GT24"/>
      <c r="GU24"/>
      <c r="GW24" s="85"/>
      <c r="GX24" s="85"/>
      <c r="GY24" s="85"/>
      <c r="GZ24" s="85"/>
      <c r="HA24" s="23"/>
      <c r="HB24" s="23"/>
      <c r="HD24" s="23"/>
      <c r="HE24" s="23"/>
      <c r="HF24" s="23"/>
    </row>
    <row r="25" spans="1:214">
      <c r="A25" s="35" t="str">
        <f t="shared" si="2"/>
        <v/>
      </c>
      <c r="B25" s="36"/>
      <c r="C25" s="36"/>
      <c r="D25" s="119"/>
      <c r="E25" s="44"/>
      <c r="F25" s="44"/>
      <c r="G25" s="45"/>
      <c r="H25" s="44"/>
      <c r="I25" s="36"/>
      <c r="J25" s="99"/>
      <c r="K25" s="99"/>
      <c r="L25" s="108" t="str">
        <f t="shared" si="0"/>
        <v/>
      </c>
      <c r="M25" s="46"/>
      <c r="N25" s="113" t="str">
        <f t="shared" si="1"/>
        <v/>
      </c>
      <c r="O25" s="46"/>
      <c r="P25" s="124" t="str">
        <f t="shared" si="3"/>
        <v/>
      </c>
      <c r="Q25" s="38" t="str">
        <f t="shared" si="4"/>
        <v/>
      </c>
      <c r="R25" s="102"/>
      <c r="S25" s="92">
        <f t="shared" si="5"/>
        <v>1</v>
      </c>
      <c r="T25" s="23" t="b">
        <f t="shared" si="6"/>
        <v>0</v>
      </c>
      <c r="U25" s="23"/>
      <c r="V25" s="23"/>
      <c r="FY25" s="9" t="s">
        <v>3027</v>
      </c>
      <c r="GK25" s="88"/>
      <c r="GL25" s="88"/>
      <c r="GN25"/>
      <c r="GQ25"/>
      <c r="GS25"/>
      <c r="GT25"/>
      <c r="GU25"/>
      <c r="GW25" s="85"/>
      <c r="GX25" s="85"/>
      <c r="GY25" s="85"/>
      <c r="GZ25" s="85"/>
      <c r="HD25" s="23"/>
      <c r="HE25" s="23"/>
      <c r="HF25" s="23"/>
    </row>
    <row r="26" spans="1:214">
      <c r="A26" s="35" t="str">
        <f t="shared" si="2"/>
        <v/>
      </c>
      <c r="B26" s="36"/>
      <c r="C26" s="36"/>
      <c r="D26" s="119"/>
      <c r="E26" s="44"/>
      <c r="F26" s="44"/>
      <c r="G26" s="45"/>
      <c r="H26" s="44"/>
      <c r="I26" s="36"/>
      <c r="J26" s="99"/>
      <c r="K26" s="99"/>
      <c r="L26" s="108" t="str">
        <f t="shared" si="0"/>
        <v/>
      </c>
      <c r="M26" s="46"/>
      <c r="N26" s="113" t="str">
        <f t="shared" si="1"/>
        <v/>
      </c>
      <c r="O26" s="46"/>
      <c r="P26" s="124" t="str">
        <f t="shared" si="3"/>
        <v/>
      </c>
      <c r="Q26" s="38" t="str">
        <f t="shared" si="4"/>
        <v/>
      </c>
      <c r="R26" s="102"/>
      <c r="S26" s="92">
        <f t="shared" si="5"/>
        <v>1</v>
      </c>
      <c r="T26" s="23" t="b">
        <f t="shared" si="6"/>
        <v>0</v>
      </c>
      <c r="U26" s="23"/>
      <c r="V26" s="23"/>
      <c r="FY26" s="9" t="s">
        <v>3028</v>
      </c>
      <c r="GK26" s="87"/>
      <c r="GL26" s="87"/>
      <c r="GN26"/>
      <c r="GQ26"/>
      <c r="GS26"/>
      <c r="GT26"/>
      <c r="GU26"/>
      <c r="GW26" s="86"/>
      <c r="GX26" s="86"/>
      <c r="GY26" s="86"/>
      <c r="GZ26" s="86"/>
      <c r="HF26" s="23"/>
    </row>
    <row r="27" spans="1:214">
      <c r="A27" s="35" t="str">
        <f t="shared" si="2"/>
        <v/>
      </c>
      <c r="B27" s="36"/>
      <c r="C27" s="36"/>
      <c r="D27" s="119"/>
      <c r="E27" s="44"/>
      <c r="F27" s="44"/>
      <c r="G27" s="45"/>
      <c r="H27" s="44"/>
      <c r="I27" s="36"/>
      <c r="J27" s="99"/>
      <c r="K27" s="99"/>
      <c r="L27" s="108" t="str">
        <f t="shared" si="0"/>
        <v/>
      </c>
      <c r="M27" s="46"/>
      <c r="N27" s="113" t="str">
        <f t="shared" si="1"/>
        <v/>
      </c>
      <c r="O27" s="46"/>
      <c r="P27" s="124" t="str">
        <f t="shared" si="3"/>
        <v/>
      </c>
      <c r="Q27" s="38" t="str">
        <f t="shared" si="4"/>
        <v/>
      </c>
      <c r="R27" s="102"/>
      <c r="S27" s="92">
        <f t="shared" si="5"/>
        <v>1</v>
      </c>
      <c r="T27" s="23" t="b">
        <f t="shared" si="6"/>
        <v>0</v>
      </c>
      <c r="U27" s="23"/>
      <c r="V27" s="23"/>
      <c r="FY27" s="9" t="s">
        <v>3056</v>
      </c>
      <c r="GK27" s="87"/>
      <c r="GL27" s="87"/>
      <c r="GN27"/>
      <c r="GQ27"/>
      <c r="GS27"/>
      <c r="GT27"/>
      <c r="GU27"/>
      <c r="GW27" s="86"/>
      <c r="GX27" s="86"/>
      <c r="GY27" s="86"/>
      <c r="GZ27" s="86"/>
      <c r="HF27" s="23"/>
    </row>
    <row r="28" spans="1:214">
      <c r="A28" s="35" t="str">
        <f t="shared" si="2"/>
        <v/>
      </c>
      <c r="B28" s="36"/>
      <c r="C28" s="36"/>
      <c r="D28" s="119"/>
      <c r="E28" s="44"/>
      <c r="F28" s="44"/>
      <c r="G28" s="45"/>
      <c r="H28" s="44"/>
      <c r="I28" s="36"/>
      <c r="J28" s="99"/>
      <c r="K28" s="99"/>
      <c r="L28" s="108" t="str">
        <f t="shared" si="0"/>
        <v/>
      </c>
      <c r="M28" s="46"/>
      <c r="N28" s="113" t="str">
        <f t="shared" si="1"/>
        <v/>
      </c>
      <c r="O28" s="46"/>
      <c r="P28" s="124" t="str">
        <f t="shared" si="3"/>
        <v/>
      </c>
      <c r="Q28" s="38" t="str">
        <f t="shared" si="4"/>
        <v/>
      </c>
      <c r="R28" s="102"/>
      <c r="S28" s="92">
        <f t="shared" si="5"/>
        <v>1</v>
      </c>
      <c r="T28" s="23" t="b">
        <f t="shared" si="6"/>
        <v>0</v>
      </c>
      <c r="U28" s="23"/>
      <c r="V28" s="23"/>
      <c r="GK28" s="87"/>
      <c r="GL28" s="87"/>
      <c r="GN28"/>
      <c r="GQ28"/>
      <c r="GS28"/>
      <c r="GT28"/>
      <c r="GU28"/>
      <c r="GW28" s="86"/>
      <c r="GX28" s="31"/>
      <c r="GY28" s="31"/>
      <c r="GZ28" s="31"/>
    </row>
    <row r="29" spans="1:214">
      <c r="A29" s="35" t="str">
        <f t="shared" si="2"/>
        <v/>
      </c>
      <c r="B29" s="36"/>
      <c r="C29" s="36"/>
      <c r="D29" s="119"/>
      <c r="E29" s="44"/>
      <c r="F29" s="44"/>
      <c r="G29" s="45"/>
      <c r="H29" s="44"/>
      <c r="I29" s="36"/>
      <c r="J29" s="99"/>
      <c r="K29" s="99"/>
      <c r="L29" s="108" t="str">
        <f t="shared" si="0"/>
        <v/>
      </c>
      <c r="M29" s="46"/>
      <c r="N29" s="113" t="str">
        <f t="shared" si="1"/>
        <v/>
      </c>
      <c r="O29" s="46"/>
      <c r="P29" s="124" t="str">
        <f t="shared" si="3"/>
        <v/>
      </c>
      <c r="Q29" s="38" t="str">
        <f t="shared" si="4"/>
        <v/>
      </c>
      <c r="R29" s="102"/>
      <c r="S29" s="92">
        <f t="shared" si="5"/>
        <v>1</v>
      </c>
      <c r="T29" s="23" t="b">
        <f t="shared" si="6"/>
        <v>0</v>
      </c>
      <c r="U29" s="23"/>
      <c r="V29" s="23"/>
      <c r="GK29" s="87"/>
      <c r="GL29" s="87"/>
      <c r="GQ29"/>
      <c r="GS29"/>
      <c r="GT29"/>
      <c r="GU29"/>
      <c r="GW29" s="86"/>
      <c r="GX29" s="31"/>
      <c r="GY29" s="31"/>
      <c r="GZ29" s="31"/>
    </row>
    <row r="30" spans="1:214">
      <c r="A30" s="35" t="str">
        <f t="shared" si="2"/>
        <v/>
      </c>
      <c r="B30" s="36"/>
      <c r="C30" s="36"/>
      <c r="D30" s="119"/>
      <c r="E30" s="44"/>
      <c r="F30" s="44"/>
      <c r="G30" s="45"/>
      <c r="H30" s="44"/>
      <c r="I30" s="36"/>
      <c r="J30" s="99"/>
      <c r="K30" s="99"/>
      <c r="L30" s="108" t="str">
        <f t="shared" si="0"/>
        <v/>
      </c>
      <c r="M30" s="46"/>
      <c r="N30" s="113" t="str">
        <f t="shared" si="1"/>
        <v/>
      </c>
      <c r="O30" s="46"/>
      <c r="P30" s="124" t="str">
        <f t="shared" si="3"/>
        <v/>
      </c>
      <c r="Q30" s="38" t="str">
        <f t="shared" si="4"/>
        <v/>
      </c>
      <c r="R30" s="102"/>
      <c r="S30" s="92">
        <f t="shared" si="5"/>
        <v>1</v>
      </c>
      <c r="T30" s="23" t="b">
        <f t="shared" si="6"/>
        <v>0</v>
      </c>
      <c r="U30" s="23"/>
      <c r="V30" s="23"/>
      <c r="GK30" s="87"/>
      <c r="GL30" s="87"/>
      <c r="GQ30"/>
      <c r="GS30"/>
      <c r="GT30"/>
      <c r="GU30"/>
      <c r="GW30" s="86"/>
      <c r="GX30" s="31"/>
      <c r="GY30" s="31"/>
      <c r="GZ30" s="31"/>
    </row>
    <row r="31" spans="1:214">
      <c r="A31" s="35" t="str">
        <f t="shared" si="2"/>
        <v/>
      </c>
      <c r="B31" s="36"/>
      <c r="C31" s="36"/>
      <c r="D31" s="119"/>
      <c r="E31" s="44"/>
      <c r="F31" s="44"/>
      <c r="G31" s="45"/>
      <c r="H31" s="44"/>
      <c r="I31" s="36"/>
      <c r="J31" s="99"/>
      <c r="K31" s="99"/>
      <c r="L31" s="108" t="str">
        <f t="shared" si="0"/>
        <v/>
      </c>
      <c r="M31" s="46"/>
      <c r="N31" s="113" t="str">
        <f t="shared" si="1"/>
        <v/>
      </c>
      <c r="O31" s="46"/>
      <c r="P31" s="124" t="str">
        <f t="shared" si="3"/>
        <v/>
      </c>
      <c r="Q31" s="38" t="str">
        <f t="shared" si="4"/>
        <v/>
      </c>
      <c r="R31" s="102"/>
      <c r="S31" s="92">
        <f t="shared" si="5"/>
        <v>1</v>
      </c>
      <c r="T31" s="23" t="b">
        <f t="shared" si="6"/>
        <v>0</v>
      </c>
      <c r="U31" s="23"/>
      <c r="V31" s="23"/>
      <c r="GK31" s="87"/>
      <c r="GL31" s="87"/>
      <c r="GN31"/>
      <c r="GO31" s="9"/>
      <c r="GQ31"/>
      <c r="GS31"/>
      <c r="GT31"/>
      <c r="GU31"/>
      <c r="GW31" s="86"/>
      <c r="GX31" s="31"/>
      <c r="GY31" s="31"/>
      <c r="GZ31" s="31"/>
    </row>
    <row r="32" spans="1:214">
      <c r="A32" s="35" t="str">
        <f t="shared" si="2"/>
        <v/>
      </c>
      <c r="B32" s="36"/>
      <c r="C32" s="36"/>
      <c r="D32" s="119"/>
      <c r="E32" s="44"/>
      <c r="F32" s="44"/>
      <c r="G32" s="45"/>
      <c r="H32" s="44"/>
      <c r="I32" s="36"/>
      <c r="J32" s="99"/>
      <c r="K32" s="99"/>
      <c r="L32" s="108" t="str">
        <f t="shared" si="0"/>
        <v/>
      </c>
      <c r="M32" s="46"/>
      <c r="N32" s="113" t="str">
        <f t="shared" si="1"/>
        <v/>
      </c>
      <c r="O32" s="46"/>
      <c r="P32" s="124" t="str">
        <f t="shared" si="3"/>
        <v/>
      </c>
      <c r="Q32" s="38" t="str">
        <f t="shared" si="4"/>
        <v/>
      </c>
      <c r="R32" s="102"/>
      <c r="S32" s="92">
        <f t="shared" si="5"/>
        <v>1</v>
      </c>
      <c r="T32" s="23" t="b">
        <f t="shared" si="6"/>
        <v>0</v>
      </c>
      <c r="U32" s="23"/>
      <c r="V32" s="23"/>
      <c r="GK32" s="87"/>
      <c r="GL32" s="87"/>
      <c r="GN32"/>
      <c r="GO32" s="9"/>
      <c r="GQ32"/>
      <c r="GS32"/>
      <c r="GT32"/>
      <c r="GU32"/>
      <c r="GW32" s="86"/>
      <c r="GX32" s="31"/>
      <c r="GY32" s="31"/>
      <c r="GZ32" s="31"/>
    </row>
    <row r="33" spans="1:208">
      <c r="A33" s="35" t="str">
        <f t="shared" si="2"/>
        <v/>
      </c>
      <c r="B33" s="36"/>
      <c r="C33" s="36"/>
      <c r="D33" s="119"/>
      <c r="E33" s="44"/>
      <c r="F33" s="44"/>
      <c r="G33" s="45"/>
      <c r="H33" s="44"/>
      <c r="I33" s="36"/>
      <c r="J33" s="99"/>
      <c r="K33" s="99"/>
      <c r="L33" s="108" t="str">
        <f t="shared" si="0"/>
        <v/>
      </c>
      <c r="M33" s="46"/>
      <c r="N33" s="113" t="str">
        <f t="shared" si="1"/>
        <v/>
      </c>
      <c r="O33" s="46"/>
      <c r="P33" s="124" t="str">
        <f t="shared" si="3"/>
        <v/>
      </c>
      <c r="Q33" s="38" t="str">
        <f t="shared" si="4"/>
        <v/>
      </c>
      <c r="R33" s="102"/>
      <c r="S33" s="92">
        <f t="shared" si="5"/>
        <v>1</v>
      </c>
      <c r="T33" s="23" t="b">
        <f t="shared" si="6"/>
        <v>0</v>
      </c>
      <c r="GK33" s="87"/>
      <c r="GL33" s="87"/>
      <c r="GN33"/>
      <c r="GO33" s="9"/>
      <c r="GQ33"/>
      <c r="GS33"/>
      <c r="GT33"/>
      <c r="GU33"/>
      <c r="GW33" s="86"/>
      <c r="GX33" s="31"/>
      <c r="GY33" s="31"/>
      <c r="GZ33" s="31"/>
    </row>
    <row r="34" spans="1:208">
      <c r="A34" s="35" t="str">
        <f t="shared" si="2"/>
        <v/>
      </c>
      <c r="B34" s="36"/>
      <c r="C34" s="36"/>
      <c r="D34" s="119"/>
      <c r="E34" s="44"/>
      <c r="F34" s="44"/>
      <c r="G34" s="45"/>
      <c r="H34" s="44"/>
      <c r="I34" s="36"/>
      <c r="J34" s="99"/>
      <c r="K34" s="99"/>
      <c r="L34" s="108" t="str">
        <f t="shared" si="0"/>
        <v/>
      </c>
      <c r="M34" s="46"/>
      <c r="N34" s="113" t="str">
        <f t="shared" si="1"/>
        <v/>
      </c>
      <c r="O34" s="46"/>
      <c r="P34" s="124" t="str">
        <f t="shared" si="3"/>
        <v/>
      </c>
      <c r="Q34" s="38" t="str">
        <f t="shared" si="4"/>
        <v/>
      </c>
      <c r="R34" s="102"/>
      <c r="S34" s="92">
        <f t="shared" si="5"/>
        <v>1</v>
      </c>
      <c r="T34" s="23" t="b">
        <f t="shared" si="6"/>
        <v>0</v>
      </c>
      <c r="GK34" s="87"/>
      <c r="GL34" s="87"/>
      <c r="GN34"/>
      <c r="GO34" s="9"/>
      <c r="GP34" s="32"/>
      <c r="GU34"/>
      <c r="GW34" s="86"/>
      <c r="GX34" s="31"/>
      <c r="GY34" s="31"/>
      <c r="GZ34" s="31"/>
    </row>
    <row r="35" spans="1:208">
      <c r="A35" s="35" t="str">
        <f t="shared" si="2"/>
        <v/>
      </c>
      <c r="B35" s="36"/>
      <c r="C35" s="36"/>
      <c r="D35" s="119"/>
      <c r="E35" s="44"/>
      <c r="F35" s="44"/>
      <c r="G35" s="45"/>
      <c r="H35" s="44"/>
      <c r="I35" s="36"/>
      <c r="J35" s="99"/>
      <c r="K35" s="99"/>
      <c r="L35" s="108" t="str">
        <f t="shared" si="0"/>
        <v/>
      </c>
      <c r="M35" s="46"/>
      <c r="N35" s="113" t="str">
        <f t="shared" si="1"/>
        <v/>
      </c>
      <c r="O35" s="46"/>
      <c r="P35" s="124" t="str">
        <f t="shared" si="3"/>
        <v/>
      </c>
      <c r="Q35" s="38" t="str">
        <f t="shared" si="4"/>
        <v/>
      </c>
      <c r="R35" s="102"/>
      <c r="S35" s="92">
        <f t="shared" si="5"/>
        <v>1</v>
      </c>
      <c r="T35" s="23" t="b">
        <f t="shared" si="6"/>
        <v>0</v>
      </c>
      <c r="GK35" s="87"/>
      <c r="GL35" s="87"/>
      <c r="GN35"/>
      <c r="GO35" s="9"/>
      <c r="GP35" s="32"/>
      <c r="GW35" s="86"/>
      <c r="GX35" s="31"/>
      <c r="GY35" s="31"/>
      <c r="GZ35" s="31"/>
    </row>
    <row r="36" spans="1:208">
      <c r="A36" s="35" t="str">
        <f t="shared" si="2"/>
        <v/>
      </c>
      <c r="B36" s="36"/>
      <c r="C36" s="36"/>
      <c r="D36" s="119"/>
      <c r="E36" s="44"/>
      <c r="F36" s="44"/>
      <c r="G36" s="45"/>
      <c r="H36" s="44"/>
      <c r="I36" s="36"/>
      <c r="J36" s="99"/>
      <c r="K36" s="99"/>
      <c r="L36" s="108" t="str">
        <f t="shared" si="0"/>
        <v/>
      </c>
      <c r="M36" s="46"/>
      <c r="N36" s="113" t="str">
        <f t="shared" si="1"/>
        <v/>
      </c>
      <c r="O36" s="46"/>
      <c r="P36" s="124" t="str">
        <f t="shared" si="3"/>
        <v/>
      </c>
      <c r="Q36" s="38" t="str">
        <f t="shared" si="4"/>
        <v/>
      </c>
      <c r="R36" s="102"/>
      <c r="S36" s="92">
        <f t="shared" si="5"/>
        <v>1</v>
      </c>
      <c r="T36" s="23" t="b">
        <f t="shared" si="6"/>
        <v>0</v>
      </c>
      <c r="GK36" s="87"/>
      <c r="GL36" s="87"/>
      <c r="GN36"/>
      <c r="GO36" s="9"/>
      <c r="GP36" s="9"/>
      <c r="GQ36"/>
      <c r="GW36" s="86"/>
      <c r="GX36" s="31"/>
      <c r="GY36" s="31"/>
      <c r="GZ36" s="31"/>
    </row>
    <row r="37" spans="1:208">
      <c r="A37" s="35" t="str">
        <f t="shared" si="2"/>
        <v/>
      </c>
      <c r="B37" s="36"/>
      <c r="C37" s="36"/>
      <c r="D37" s="119"/>
      <c r="E37" s="44"/>
      <c r="F37" s="44"/>
      <c r="G37" s="45"/>
      <c r="H37" s="44"/>
      <c r="I37" s="36"/>
      <c r="J37" s="99"/>
      <c r="K37" s="99"/>
      <c r="L37" s="108" t="str">
        <f t="shared" si="0"/>
        <v/>
      </c>
      <c r="M37" s="46"/>
      <c r="N37" s="113" t="str">
        <f t="shared" si="1"/>
        <v/>
      </c>
      <c r="O37" s="46"/>
      <c r="P37" s="124" t="str">
        <f t="shared" si="3"/>
        <v/>
      </c>
      <c r="Q37" s="38" t="str">
        <f t="shared" si="4"/>
        <v/>
      </c>
      <c r="R37" s="102"/>
      <c r="S37" s="92">
        <f t="shared" si="5"/>
        <v>1</v>
      </c>
      <c r="T37" s="23" t="b">
        <f t="shared" si="6"/>
        <v>0</v>
      </c>
      <c r="GK37" s="87"/>
      <c r="GL37" s="87"/>
      <c r="GN37"/>
      <c r="GO37" s="9"/>
      <c r="GQ37"/>
      <c r="GW37" s="86"/>
      <c r="GX37" s="31"/>
      <c r="GY37" s="31"/>
      <c r="GZ37" s="31"/>
    </row>
    <row r="38" spans="1:208">
      <c r="A38" s="35" t="str">
        <f t="shared" si="2"/>
        <v/>
      </c>
      <c r="B38" s="36"/>
      <c r="C38" s="36"/>
      <c r="D38" s="119"/>
      <c r="E38" s="44"/>
      <c r="F38" s="44"/>
      <c r="G38" s="45"/>
      <c r="H38" s="44"/>
      <c r="I38" s="36"/>
      <c r="J38" s="99"/>
      <c r="K38" s="99"/>
      <c r="L38" s="108" t="str">
        <f t="shared" si="0"/>
        <v/>
      </c>
      <c r="M38" s="46"/>
      <c r="N38" s="113" t="str">
        <f t="shared" si="1"/>
        <v/>
      </c>
      <c r="O38" s="46"/>
      <c r="P38" s="124" t="str">
        <f t="shared" si="3"/>
        <v/>
      </c>
      <c r="Q38" s="38" t="str">
        <f t="shared" si="4"/>
        <v/>
      </c>
      <c r="R38" s="102"/>
      <c r="S38" s="92">
        <f t="shared" si="5"/>
        <v>1</v>
      </c>
      <c r="T38" s="23" t="b">
        <f t="shared" si="6"/>
        <v>0</v>
      </c>
      <c r="GK38" s="87"/>
      <c r="GL38" s="87"/>
      <c r="GN38"/>
      <c r="GO38" s="9"/>
      <c r="GQ38"/>
      <c r="GW38" s="86"/>
      <c r="GX38" s="31"/>
      <c r="GY38" s="31"/>
      <c r="GZ38" s="31"/>
    </row>
    <row r="39" spans="1:208">
      <c r="A39" s="35" t="str">
        <f t="shared" si="2"/>
        <v/>
      </c>
      <c r="B39" s="36"/>
      <c r="C39" s="36"/>
      <c r="D39" s="119"/>
      <c r="E39" s="44"/>
      <c r="F39" s="44"/>
      <c r="G39" s="45"/>
      <c r="H39" s="44"/>
      <c r="I39" s="36"/>
      <c r="J39" s="99"/>
      <c r="K39" s="99"/>
      <c r="L39" s="108" t="str">
        <f t="shared" si="0"/>
        <v/>
      </c>
      <c r="M39" s="46"/>
      <c r="N39" s="113" t="str">
        <f t="shared" si="1"/>
        <v/>
      </c>
      <c r="O39" s="46"/>
      <c r="P39" s="124" t="str">
        <f t="shared" si="3"/>
        <v/>
      </c>
      <c r="Q39" s="38" t="str">
        <f t="shared" si="4"/>
        <v/>
      </c>
      <c r="R39" s="102"/>
      <c r="S39" s="92">
        <f t="shared" si="5"/>
        <v>1</v>
      </c>
      <c r="T39" s="23" t="b">
        <f t="shared" si="6"/>
        <v>0</v>
      </c>
      <c r="GK39" s="87"/>
      <c r="GL39" s="87"/>
      <c r="GN39"/>
      <c r="GO39" s="9"/>
      <c r="GQ39"/>
      <c r="GW39" s="86"/>
      <c r="GX39" s="31"/>
      <c r="GY39" s="31"/>
      <c r="GZ39" s="31"/>
    </row>
    <row r="40" spans="1:208">
      <c r="A40" s="35" t="str">
        <f t="shared" si="2"/>
        <v/>
      </c>
      <c r="B40" s="36"/>
      <c r="C40" s="36"/>
      <c r="D40" s="119"/>
      <c r="E40" s="44"/>
      <c r="F40" s="44"/>
      <c r="G40" s="45"/>
      <c r="H40" s="44"/>
      <c r="I40" s="36"/>
      <c r="J40" s="99"/>
      <c r="K40" s="99"/>
      <c r="L40" s="108" t="str">
        <f t="shared" si="0"/>
        <v/>
      </c>
      <c r="M40" s="46"/>
      <c r="N40" s="113" t="str">
        <f t="shared" si="1"/>
        <v/>
      </c>
      <c r="O40" s="46"/>
      <c r="P40" s="124" t="str">
        <f t="shared" si="3"/>
        <v/>
      </c>
      <c r="Q40" s="38" t="str">
        <f t="shared" si="4"/>
        <v/>
      </c>
      <c r="R40" s="102"/>
      <c r="S40" s="92">
        <f t="shared" si="5"/>
        <v>1</v>
      </c>
      <c r="T40" s="23" t="b">
        <f t="shared" si="6"/>
        <v>0</v>
      </c>
      <c r="GK40" s="87"/>
      <c r="GL40" s="87"/>
      <c r="GN40"/>
      <c r="GO40" s="9"/>
      <c r="GQ40"/>
      <c r="GW40" s="86"/>
      <c r="GX40" s="31"/>
      <c r="GY40" s="31"/>
      <c r="GZ40" s="31"/>
    </row>
    <row r="41" spans="1:208">
      <c r="A41" s="35" t="str">
        <f t="shared" si="2"/>
        <v/>
      </c>
      <c r="B41" s="36"/>
      <c r="C41" s="36"/>
      <c r="D41" s="119"/>
      <c r="E41" s="44"/>
      <c r="F41" s="44"/>
      <c r="G41" s="45"/>
      <c r="H41" s="44"/>
      <c r="I41" s="36"/>
      <c r="J41" s="99"/>
      <c r="K41" s="99"/>
      <c r="L41" s="108" t="str">
        <f t="shared" si="0"/>
        <v/>
      </c>
      <c r="M41" s="46"/>
      <c r="N41" s="113" t="str">
        <f t="shared" si="1"/>
        <v/>
      </c>
      <c r="O41" s="46"/>
      <c r="P41" s="124" t="str">
        <f t="shared" si="3"/>
        <v/>
      </c>
      <c r="Q41" s="38" t="str">
        <f t="shared" si="4"/>
        <v/>
      </c>
      <c r="R41" s="102"/>
      <c r="S41" s="92">
        <f t="shared" si="5"/>
        <v>1</v>
      </c>
      <c r="T41" s="23" t="b">
        <f t="shared" si="6"/>
        <v>0</v>
      </c>
      <c r="GK41" s="87"/>
      <c r="GL41" s="87"/>
      <c r="GN41"/>
      <c r="GO41" s="9"/>
      <c r="GQ41"/>
      <c r="GW41" s="86"/>
    </row>
    <row r="42" spans="1:208">
      <c r="A42" s="35" t="str">
        <f t="shared" si="2"/>
        <v/>
      </c>
      <c r="B42" s="36"/>
      <c r="C42" s="36"/>
      <c r="D42" s="119"/>
      <c r="E42" s="44"/>
      <c r="F42" s="44"/>
      <c r="G42" s="45"/>
      <c r="H42" s="44"/>
      <c r="I42" s="36"/>
      <c r="J42" s="99"/>
      <c r="K42" s="99"/>
      <c r="L42" s="108" t="str">
        <f t="shared" si="0"/>
        <v/>
      </c>
      <c r="M42" s="46"/>
      <c r="N42" s="113" t="str">
        <f t="shared" si="1"/>
        <v/>
      </c>
      <c r="O42" s="46"/>
      <c r="P42" s="124" t="str">
        <f t="shared" si="3"/>
        <v/>
      </c>
      <c r="Q42" s="38" t="str">
        <f t="shared" si="4"/>
        <v/>
      </c>
      <c r="R42" s="102"/>
      <c r="S42" s="92">
        <f t="shared" si="5"/>
        <v>1</v>
      </c>
      <c r="T42" s="23" t="b">
        <f t="shared" si="6"/>
        <v>0</v>
      </c>
      <c r="GK42" s="87"/>
      <c r="GL42" s="87"/>
      <c r="GN42"/>
      <c r="GO42" s="9"/>
      <c r="GQ42"/>
      <c r="GW42" s="86"/>
    </row>
    <row r="43" spans="1:208">
      <c r="A43" s="35" t="str">
        <f t="shared" si="2"/>
        <v/>
      </c>
      <c r="B43" s="36"/>
      <c r="C43" s="36"/>
      <c r="D43" s="119"/>
      <c r="E43" s="44"/>
      <c r="F43" s="44"/>
      <c r="G43" s="45"/>
      <c r="H43" s="44"/>
      <c r="I43" s="36"/>
      <c r="J43" s="99"/>
      <c r="K43" s="99"/>
      <c r="L43" s="108" t="str">
        <f t="shared" si="0"/>
        <v/>
      </c>
      <c r="M43" s="46"/>
      <c r="N43" s="113" t="str">
        <f t="shared" si="1"/>
        <v/>
      </c>
      <c r="O43" s="46"/>
      <c r="P43" s="124" t="str">
        <f t="shared" si="3"/>
        <v/>
      </c>
      <c r="Q43" s="38" t="str">
        <f t="shared" si="4"/>
        <v/>
      </c>
      <c r="R43" s="102"/>
      <c r="S43" s="92">
        <f t="shared" si="5"/>
        <v>1</v>
      </c>
      <c r="T43" s="23" t="b">
        <f t="shared" si="6"/>
        <v>0</v>
      </c>
      <c r="GK43" s="87"/>
      <c r="GL43" s="87"/>
      <c r="GN43"/>
      <c r="GO43" s="9"/>
      <c r="GQ43"/>
      <c r="GW43" s="86"/>
    </row>
    <row r="44" spans="1:208">
      <c r="A44" s="35" t="str">
        <f t="shared" si="2"/>
        <v/>
      </c>
      <c r="B44" s="36"/>
      <c r="C44" s="36"/>
      <c r="D44" s="119"/>
      <c r="E44" s="44"/>
      <c r="F44" s="44"/>
      <c r="G44" s="45"/>
      <c r="H44" s="44"/>
      <c r="I44" s="36"/>
      <c r="J44" s="99"/>
      <c r="K44" s="99"/>
      <c r="L44" s="108" t="str">
        <f t="shared" si="0"/>
        <v/>
      </c>
      <c r="M44" s="46"/>
      <c r="N44" s="113" t="str">
        <f t="shared" si="1"/>
        <v/>
      </c>
      <c r="O44" s="46"/>
      <c r="P44" s="124" t="str">
        <f t="shared" si="3"/>
        <v/>
      </c>
      <c r="Q44" s="38" t="str">
        <f t="shared" si="4"/>
        <v/>
      </c>
      <c r="R44" s="102"/>
      <c r="S44" s="92">
        <f t="shared" si="5"/>
        <v>1</v>
      </c>
      <c r="T44" s="23" t="b">
        <f t="shared" si="6"/>
        <v>0</v>
      </c>
      <c r="GK44" s="87"/>
      <c r="GL44" s="87"/>
      <c r="GN44"/>
      <c r="GO44" s="9"/>
      <c r="GQ44"/>
      <c r="GW44" s="86"/>
    </row>
    <row r="45" spans="1:208">
      <c r="A45" s="35" t="str">
        <f t="shared" si="2"/>
        <v/>
      </c>
      <c r="B45" s="36"/>
      <c r="C45" s="36"/>
      <c r="D45" s="119"/>
      <c r="E45" s="44"/>
      <c r="F45" s="44"/>
      <c r="G45" s="45"/>
      <c r="H45" s="44"/>
      <c r="I45" s="36"/>
      <c r="J45" s="99"/>
      <c r="K45" s="99"/>
      <c r="L45" s="108" t="str">
        <f t="shared" si="0"/>
        <v/>
      </c>
      <c r="M45" s="46"/>
      <c r="N45" s="113" t="str">
        <f t="shared" si="1"/>
        <v/>
      </c>
      <c r="O45" s="46"/>
      <c r="P45" s="124" t="str">
        <f t="shared" si="3"/>
        <v/>
      </c>
      <c r="Q45" s="38" t="str">
        <f t="shared" si="4"/>
        <v/>
      </c>
      <c r="R45" s="102"/>
      <c r="S45" s="92">
        <f t="shared" si="5"/>
        <v>1</v>
      </c>
      <c r="T45" s="23" t="b">
        <f t="shared" si="6"/>
        <v>0</v>
      </c>
      <c r="GK45" s="87"/>
      <c r="GL45" s="87"/>
      <c r="GN45"/>
      <c r="GO45" s="9"/>
      <c r="GQ45"/>
      <c r="GW45" s="86"/>
    </row>
    <row r="46" spans="1:208">
      <c r="A46" s="35" t="str">
        <f t="shared" si="2"/>
        <v/>
      </c>
      <c r="B46" s="36"/>
      <c r="C46" s="36"/>
      <c r="D46" s="119"/>
      <c r="E46" s="44"/>
      <c r="F46" s="44"/>
      <c r="G46" s="45"/>
      <c r="H46" s="44"/>
      <c r="I46" s="36"/>
      <c r="J46" s="99"/>
      <c r="K46" s="99"/>
      <c r="L46" s="108" t="str">
        <f t="shared" si="0"/>
        <v/>
      </c>
      <c r="M46" s="46"/>
      <c r="N46" s="113" t="str">
        <f t="shared" ref="N46:N77" si="7">IF((ISBLANK(B46)=TRUE),"",IF(M46="100 – 499 KM",$FZ$18, IF(M46="500 – 1999 KM",$FZ$19, IF(M46="2000 – 2999 KM",$FZ$20, IF(M46="3000 – 3999 KM",$FZ$21)))))</f>
        <v/>
      </c>
      <c r="O46" s="46"/>
      <c r="P46" s="124" t="str">
        <f t="shared" si="3"/>
        <v/>
      </c>
      <c r="Q46" s="38" t="str">
        <f t="shared" si="4"/>
        <v/>
      </c>
      <c r="R46" s="102"/>
      <c r="S46" s="92">
        <f t="shared" si="5"/>
        <v>1</v>
      </c>
      <c r="T46" s="23" t="b">
        <f t="shared" si="6"/>
        <v>0</v>
      </c>
      <c r="GK46" s="87"/>
      <c r="GL46" s="87"/>
      <c r="GN46"/>
      <c r="GO46" s="9"/>
      <c r="GQ46"/>
      <c r="GW46" s="86"/>
    </row>
    <row r="47" spans="1:208">
      <c r="A47" s="35" t="str">
        <f t="shared" si="2"/>
        <v/>
      </c>
      <c r="B47" s="36"/>
      <c r="C47" s="36"/>
      <c r="D47" s="119"/>
      <c r="E47" s="44"/>
      <c r="F47" s="44"/>
      <c r="G47" s="45"/>
      <c r="H47" s="44"/>
      <c r="I47" s="36"/>
      <c r="J47" s="99"/>
      <c r="K47" s="99"/>
      <c r="L47" s="108" t="str">
        <f t="shared" si="0"/>
        <v/>
      </c>
      <c r="M47" s="46"/>
      <c r="N47" s="113" t="str">
        <f t="shared" si="7"/>
        <v/>
      </c>
      <c r="O47" s="46"/>
      <c r="P47" s="124" t="str">
        <f t="shared" si="3"/>
        <v/>
      </c>
      <c r="Q47" s="38" t="str">
        <f t="shared" si="4"/>
        <v/>
      </c>
      <c r="R47" s="102"/>
      <c r="S47" s="92">
        <f t="shared" si="5"/>
        <v>1</v>
      </c>
      <c r="T47" s="23" t="b">
        <f t="shared" si="6"/>
        <v>0</v>
      </c>
      <c r="GK47" s="87"/>
      <c r="GL47" s="87"/>
      <c r="GN47"/>
      <c r="GO47" s="9"/>
      <c r="GQ47"/>
      <c r="GW47" s="86"/>
    </row>
    <row r="48" spans="1:208">
      <c r="A48" s="35" t="str">
        <f t="shared" si="2"/>
        <v/>
      </c>
      <c r="B48" s="36"/>
      <c r="C48" s="36"/>
      <c r="D48" s="119"/>
      <c r="E48" s="44"/>
      <c r="F48" s="44"/>
      <c r="G48" s="45"/>
      <c r="H48" s="44"/>
      <c r="I48" s="36"/>
      <c r="J48" s="99"/>
      <c r="K48" s="99"/>
      <c r="L48" s="108" t="str">
        <f t="shared" si="0"/>
        <v/>
      </c>
      <c r="M48" s="46"/>
      <c r="N48" s="113" t="str">
        <f t="shared" si="7"/>
        <v/>
      </c>
      <c r="O48" s="46"/>
      <c r="P48" s="124" t="str">
        <f t="shared" si="3"/>
        <v/>
      </c>
      <c r="Q48" s="38" t="str">
        <f t="shared" si="4"/>
        <v/>
      </c>
      <c r="R48" s="102"/>
      <c r="S48" s="92">
        <f t="shared" si="5"/>
        <v>1</v>
      </c>
      <c r="T48" s="23" t="b">
        <f t="shared" si="6"/>
        <v>0</v>
      </c>
      <c r="GK48" s="87"/>
      <c r="GL48" s="87"/>
      <c r="GN48"/>
      <c r="GO48" s="9"/>
      <c r="GQ48"/>
      <c r="GW48" s="86"/>
    </row>
    <row r="49" spans="1:205">
      <c r="A49" s="35" t="str">
        <f t="shared" si="2"/>
        <v/>
      </c>
      <c r="B49" s="36"/>
      <c r="C49" s="36"/>
      <c r="D49" s="119"/>
      <c r="E49" s="44"/>
      <c r="F49" s="44"/>
      <c r="G49" s="45"/>
      <c r="H49" s="44"/>
      <c r="I49" s="36"/>
      <c r="J49" s="99"/>
      <c r="K49" s="99"/>
      <c r="L49" s="108" t="str">
        <f t="shared" si="0"/>
        <v/>
      </c>
      <c r="M49" s="46"/>
      <c r="N49" s="113" t="str">
        <f t="shared" si="7"/>
        <v/>
      </c>
      <c r="O49" s="46"/>
      <c r="P49" s="124" t="str">
        <f t="shared" si="3"/>
        <v/>
      </c>
      <c r="Q49" s="38" t="str">
        <f t="shared" si="4"/>
        <v/>
      </c>
      <c r="R49" s="102"/>
      <c r="S49" s="92">
        <f t="shared" si="5"/>
        <v>1</v>
      </c>
      <c r="T49" s="23" t="b">
        <f t="shared" si="6"/>
        <v>0</v>
      </c>
      <c r="GK49" s="87"/>
      <c r="GL49" s="87"/>
      <c r="GN49"/>
      <c r="GO49" s="9"/>
      <c r="GQ49"/>
      <c r="GW49" s="86"/>
    </row>
    <row r="50" spans="1:205">
      <c r="A50" s="35" t="str">
        <f t="shared" si="2"/>
        <v/>
      </c>
      <c r="B50" s="36"/>
      <c r="C50" s="36"/>
      <c r="D50" s="119"/>
      <c r="E50" s="44"/>
      <c r="F50" s="44"/>
      <c r="G50" s="45"/>
      <c r="H50" s="44"/>
      <c r="I50" s="36"/>
      <c r="J50" s="99"/>
      <c r="K50" s="99"/>
      <c r="L50" s="108" t="str">
        <f t="shared" si="0"/>
        <v/>
      </c>
      <c r="M50" s="46"/>
      <c r="N50" s="113" t="str">
        <f t="shared" si="7"/>
        <v/>
      </c>
      <c r="O50" s="46"/>
      <c r="P50" s="124" t="str">
        <f t="shared" si="3"/>
        <v/>
      </c>
      <c r="Q50" s="38" t="str">
        <f t="shared" si="4"/>
        <v/>
      </c>
      <c r="R50" s="102"/>
      <c r="S50" s="92">
        <f t="shared" si="5"/>
        <v>1</v>
      </c>
      <c r="T50" s="23" t="b">
        <f t="shared" si="6"/>
        <v>0</v>
      </c>
      <c r="GN50"/>
      <c r="GO50" s="9"/>
      <c r="GQ50"/>
      <c r="GW50" s="86"/>
    </row>
    <row r="51" spans="1:205">
      <c r="A51" s="35" t="str">
        <f t="shared" si="2"/>
        <v/>
      </c>
      <c r="B51" s="36"/>
      <c r="C51" s="36"/>
      <c r="D51" s="119"/>
      <c r="E51" s="44"/>
      <c r="F51" s="44"/>
      <c r="G51" s="45"/>
      <c r="H51" s="44"/>
      <c r="I51" s="36"/>
      <c r="J51" s="99"/>
      <c r="K51" s="99"/>
      <c r="L51" s="108" t="str">
        <f t="shared" si="0"/>
        <v/>
      </c>
      <c r="M51" s="46"/>
      <c r="N51" s="113" t="str">
        <f t="shared" si="7"/>
        <v/>
      </c>
      <c r="O51" s="46"/>
      <c r="P51" s="124" t="str">
        <f t="shared" si="3"/>
        <v/>
      </c>
      <c r="Q51" s="38" t="str">
        <f t="shared" si="4"/>
        <v/>
      </c>
      <c r="R51" s="102"/>
      <c r="S51" s="92">
        <f t="shared" si="5"/>
        <v>1</v>
      </c>
      <c r="T51" s="23" t="b">
        <f t="shared" si="6"/>
        <v>0</v>
      </c>
      <c r="GN51"/>
      <c r="GO51" s="9"/>
      <c r="GQ51"/>
      <c r="GW51" s="86"/>
    </row>
    <row r="52" spans="1:205">
      <c r="A52" s="35" t="str">
        <f t="shared" si="2"/>
        <v/>
      </c>
      <c r="B52" s="36"/>
      <c r="C52" s="36"/>
      <c r="D52" s="119"/>
      <c r="E52" s="44"/>
      <c r="F52" s="44"/>
      <c r="G52" s="45"/>
      <c r="H52" s="44"/>
      <c r="I52" s="36"/>
      <c r="J52" s="99"/>
      <c r="K52" s="99"/>
      <c r="L52" s="108" t="str">
        <f t="shared" si="0"/>
        <v/>
      </c>
      <c r="M52" s="46"/>
      <c r="N52" s="113" t="str">
        <f t="shared" si="7"/>
        <v/>
      </c>
      <c r="O52" s="46"/>
      <c r="P52" s="124" t="str">
        <f t="shared" si="3"/>
        <v/>
      </c>
      <c r="Q52" s="38" t="str">
        <f t="shared" si="4"/>
        <v/>
      </c>
      <c r="R52" s="102"/>
      <c r="S52" s="92">
        <f t="shared" si="5"/>
        <v>1</v>
      </c>
      <c r="T52" s="23" t="b">
        <f t="shared" si="6"/>
        <v>0</v>
      </c>
      <c r="GN52"/>
      <c r="GO52" s="9"/>
      <c r="GQ52"/>
      <c r="GW52" s="86"/>
    </row>
    <row r="53" spans="1:205">
      <c r="A53" s="35" t="str">
        <f t="shared" si="2"/>
        <v/>
      </c>
      <c r="B53" s="36"/>
      <c r="C53" s="36"/>
      <c r="D53" s="119"/>
      <c r="E53" s="44"/>
      <c r="F53" s="44"/>
      <c r="G53" s="45"/>
      <c r="H53" s="44"/>
      <c r="I53" s="36"/>
      <c r="J53" s="99"/>
      <c r="K53" s="99"/>
      <c r="L53" s="108" t="str">
        <f t="shared" si="0"/>
        <v/>
      </c>
      <c r="M53" s="46"/>
      <c r="N53" s="113" t="str">
        <f t="shared" si="7"/>
        <v/>
      </c>
      <c r="O53" s="46"/>
      <c r="P53" s="124" t="str">
        <f t="shared" si="3"/>
        <v/>
      </c>
      <c r="Q53" s="38" t="str">
        <f t="shared" si="4"/>
        <v/>
      </c>
      <c r="R53" s="102"/>
      <c r="S53" s="92">
        <f t="shared" si="5"/>
        <v>1</v>
      </c>
      <c r="T53" s="23" t="b">
        <f t="shared" si="6"/>
        <v>0</v>
      </c>
      <c r="GN53"/>
      <c r="GO53" s="9"/>
      <c r="GQ53"/>
      <c r="GW53" s="86"/>
    </row>
    <row r="54" spans="1:205">
      <c r="A54" s="35" t="str">
        <f t="shared" si="2"/>
        <v/>
      </c>
      <c r="B54" s="36"/>
      <c r="C54" s="36"/>
      <c r="D54" s="119"/>
      <c r="E54" s="44"/>
      <c r="F54" s="44"/>
      <c r="G54" s="45"/>
      <c r="H54" s="44"/>
      <c r="I54" s="36"/>
      <c r="J54" s="99"/>
      <c r="K54" s="99"/>
      <c r="L54" s="108" t="str">
        <f t="shared" si="0"/>
        <v/>
      </c>
      <c r="M54" s="46"/>
      <c r="N54" s="113" t="str">
        <f t="shared" si="7"/>
        <v/>
      </c>
      <c r="O54" s="46"/>
      <c r="P54" s="124" t="str">
        <f t="shared" si="3"/>
        <v/>
      </c>
      <c r="Q54" s="38" t="str">
        <f t="shared" si="4"/>
        <v/>
      </c>
      <c r="R54" s="102"/>
      <c r="S54" s="92">
        <f t="shared" si="5"/>
        <v>1</v>
      </c>
      <c r="T54" s="23" t="b">
        <f t="shared" si="6"/>
        <v>0</v>
      </c>
      <c r="GN54"/>
      <c r="GO54" s="9"/>
      <c r="GQ54"/>
      <c r="GW54" s="86"/>
    </row>
    <row r="55" spans="1:205">
      <c r="A55" s="35" t="str">
        <f t="shared" si="2"/>
        <v/>
      </c>
      <c r="B55" s="36"/>
      <c r="C55" s="36"/>
      <c r="D55" s="119"/>
      <c r="E55" s="44"/>
      <c r="F55" s="44"/>
      <c r="G55" s="45"/>
      <c r="H55" s="44"/>
      <c r="I55" s="36"/>
      <c r="J55" s="99"/>
      <c r="K55" s="99"/>
      <c r="L55" s="108" t="str">
        <f t="shared" si="0"/>
        <v/>
      </c>
      <c r="M55" s="46"/>
      <c r="N55" s="113" t="str">
        <f t="shared" si="7"/>
        <v/>
      </c>
      <c r="O55" s="46"/>
      <c r="P55" s="124" t="str">
        <f t="shared" si="3"/>
        <v/>
      </c>
      <c r="Q55" s="38" t="str">
        <f t="shared" si="4"/>
        <v/>
      </c>
      <c r="R55" s="102"/>
      <c r="S55" s="92">
        <f t="shared" si="5"/>
        <v>1</v>
      </c>
      <c r="T55" s="23" t="b">
        <f t="shared" si="6"/>
        <v>0</v>
      </c>
      <c r="GN55"/>
      <c r="GO55" s="9"/>
      <c r="GQ55"/>
      <c r="GW55" s="86"/>
    </row>
    <row r="56" spans="1:205">
      <c r="A56" s="35" t="str">
        <f t="shared" si="2"/>
        <v/>
      </c>
      <c r="B56" s="36"/>
      <c r="C56" s="36"/>
      <c r="D56" s="119"/>
      <c r="E56" s="44"/>
      <c r="F56" s="44"/>
      <c r="G56" s="45"/>
      <c r="H56" s="44"/>
      <c r="I56" s="36"/>
      <c r="J56" s="99"/>
      <c r="K56" s="99"/>
      <c r="L56" s="108" t="str">
        <f t="shared" si="0"/>
        <v/>
      </c>
      <c r="M56" s="46"/>
      <c r="N56" s="113" t="str">
        <f t="shared" si="7"/>
        <v/>
      </c>
      <c r="O56" s="46"/>
      <c r="P56" s="124" t="str">
        <f t="shared" si="3"/>
        <v/>
      </c>
      <c r="Q56" s="38" t="str">
        <f t="shared" si="4"/>
        <v/>
      </c>
      <c r="R56" s="102"/>
      <c r="S56" s="92">
        <f t="shared" si="5"/>
        <v>1</v>
      </c>
      <c r="T56" s="23" t="b">
        <f t="shared" si="6"/>
        <v>0</v>
      </c>
      <c r="GN56"/>
      <c r="GO56" s="9"/>
      <c r="GQ56"/>
      <c r="GW56" s="86"/>
    </row>
    <row r="57" spans="1:205">
      <c r="A57" s="35" t="str">
        <f t="shared" si="2"/>
        <v/>
      </c>
      <c r="B57" s="36"/>
      <c r="C57" s="36"/>
      <c r="D57" s="119"/>
      <c r="E57" s="44"/>
      <c r="F57" s="44"/>
      <c r="G57" s="45"/>
      <c r="H57" s="44"/>
      <c r="I57" s="36"/>
      <c r="J57" s="99"/>
      <c r="K57" s="99"/>
      <c r="L57" s="108" t="str">
        <f t="shared" si="0"/>
        <v/>
      </c>
      <c r="M57" s="46"/>
      <c r="N57" s="113" t="str">
        <f t="shared" si="7"/>
        <v/>
      </c>
      <c r="O57" s="46"/>
      <c r="P57" s="124" t="str">
        <f t="shared" si="3"/>
        <v/>
      </c>
      <c r="Q57" s="38" t="str">
        <f t="shared" si="4"/>
        <v/>
      </c>
      <c r="R57" s="102"/>
      <c r="S57" s="92">
        <f t="shared" si="5"/>
        <v>1</v>
      </c>
      <c r="T57" s="23" t="b">
        <f t="shared" si="6"/>
        <v>0</v>
      </c>
      <c r="GN57"/>
      <c r="GO57" s="9"/>
      <c r="GQ57"/>
      <c r="GW57" s="86"/>
    </row>
    <row r="58" spans="1:205">
      <c r="A58" s="35" t="str">
        <f t="shared" si="2"/>
        <v/>
      </c>
      <c r="B58" s="36"/>
      <c r="C58" s="36"/>
      <c r="D58" s="119"/>
      <c r="E58" s="44"/>
      <c r="F58" s="44"/>
      <c r="G58" s="45"/>
      <c r="H58" s="44"/>
      <c r="I58" s="36"/>
      <c r="J58" s="99"/>
      <c r="K58" s="99"/>
      <c r="L58" s="108" t="str">
        <f t="shared" si="0"/>
        <v/>
      </c>
      <c r="M58" s="46"/>
      <c r="N58" s="113" t="str">
        <f t="shared" si="7"/>
        <v/>
      </c>
      <c r="O58" s="46"/>
      <c r="P58" s="124" t="str">
        <f t="shared" si="3"/>
        <v/>
      </c>
      <c r="Q58" s="38" t="str">
        <f t="shared" si="4"/>
        <v/>
      </c>
      <c r="R58" s="102"/>
      <c r="S58" s="92">
        <f t="shared" si="5"/>
        <v>1</v>
      </c>
      <c r="T58" s="23" t="b">
        <f t="shared" si="6"/>
        <v>0</v>
      </c>
      <c r="GN58"/>
      <c r="GO58" s="9"/>
      <c r="GQ58"/>
      <c r="GW58" s="86"/>
    </row>
    <row r="59" spans="1:205">
      <c r="A59" s="35" t="str">
        <f t="shared" si="2"/>
        <v/>
      </c>
      <c r="B59" s="36"/>
      <c r="C59" s="36"/>
      <c r="D59" s="119"/>
      <c r="E59" s="44"/>
      <c r="F59" s="44"/>
      <c r="G59" s="45"/>
      <c r="H59" s="44"/>
      <c r="I59" s="36"/>
      <c r="J59" s="99"/>
      <c r="K59" s="99"/>
      <c r="L59" s="108" t="str">
        <f t="shared" si="0"/>
        <v/>
      </c>
      <c r="M59" s="46"/>
      <c r="N59" s="113" t="str">
        <f t="shared" si="7"/>
        <v/>
      </c>
      <c r="O59" s="46"/>
      <c r="P59" s="124" t="str">
        <f t="shared" si="3"/>
        <v/>
      </c>
      <c r="Q59" s="38" t="str">
        <f t="shared" si="4"/>
        <v/>
      </c>
      <c r="R59" s="102"/>
      <c r="S59" s="92">
        <f t="shared" si="5"/>
        <v>1</v>
      </c>
      <c r="T59" s="23" t="b">
        <f t="shared" si="6"/>
        <v>0</v>
      </c>
      <c r="GN59"/>
      <c r="GO59" s="9"/>
      <c r="GQ59"/>
      <c r="GW59" s="86"/>
    </row>
    <row r="60" spans="1:205">
      <c r="A60" s="35" t="str">
        <f t="shared" si="2"/>
        <v/>
      </c>
      <c r="B60" s="36"/>
      <c r="C60" s="36"/>
      <c r="D60" s="119"/>
      <c r="E60" s="44"/>
      <c r="F60" s="44"/>
      <c r="G60" s="45"/>
      <c r="H60" s="44"/>
      <c r="I60" s="36"/>
      <c r="J60" s="99"/>
      <c r="K60" s="99"/>
      <c r="L60" s="108" t="str">
        <f t="shared" si="0"/>
        <v/>
      </c>
      <c r="M60" s="46"/>
      <c r="N60" s="113" t="str">
        <f t="shared" si="7"/>
        <v/>
      </c>
      <c r="O60" s="46"/>
      <c r="P60" s="124" t="str">
        <f t="shared" si="3"/>
        <v/>
      </c>
      <c r="Q60" s="38" t="str">
        <f t="shared" si="4"/>
        <v/>
      </c>
      <c r="R60" s="102"/>
      <c r="S60" s="92">
        <f t="shared" si="5"/>
        <v>1</v>
      </c>
      <c r="T60" s="23" t="b">
        <f t="shared" si="6"/>
        <v>0</v>
      </c>
      <c r="GN60"/>
      <c r="GO60" s="9"/>
      <c r="GQ60"/>
      <c r="GW60" s="86"/>
    </row>
    <row r="61" spans="1:205">
      <c r="A61" s="35" t="str">
        <f t="shared" si="2"/>
        <v/>
      </c>
      <c r="B61" s="36"/>
      <c r="C61" s="36"/>
      <c r="D61" s="119"/>
      <c r="E61" s="44"/>
      <c r="F61" s="44"/>
      <c r="G61" s="45"/>
      <c r="H61" s="44"/>
      <c r="I61" s="36"/>
      <c r="J61" s="99"/>
      <c r="K61" s="99"/>
      <c r="L61" s="108" t="str">
        <f t="shared" si="0"/>
        <v/>
      </c>
      <c r="M61" s="46"/>
      <c r="N61" s="113" t="str">
        <f t="shared" si="7"/>
        <v/>
      </c>
      <c r="O61" s="46"/>
      <c r="P61" s="124" t="str">
        <f t="shared" si="3"/>
        <v/>
      </c>
      <c r="Q61" s="38" t="str">
        <f t="shared" si="4"/>
        <v/>
      </c>
      <c r="R61" s="102"/>
      <c r="S61" s="92">
        <f t="shared" si="5"/>
        <v>1</v>
      </c>
      <c r="T61" s="23" t="b">
        <f t="shared" si="6"/>
        <v>0</v>
      </c>
      <c r="GN61"/>
      <c r="GO61" s="9"/>
      <c r="GQ61"/>
      <c r="GW61" s="86"/>
    </row>
    <row r="62" spans="1:205">
      <c r="A62" s="35" t="str">
        <f t="shared" si="2"/>
        <v/>
      </c>
      <c r="B62" s="36"/>
      <c r="C62" s="36"/>
      <c r="D62" s="119"/>
      <c r="E62" s="44"/>
      <c r="F62" s="44"/>
      <c r="G62" s="45"/>
      <c r="H62" s="44"/>
      <c r="I62" s="36"/>
      <c r="J62" s="99"/>
      <c r="K62" s="99"/>
      <c r="L62" s="108" t="str">
        <f t="shared" si="0"/>
        <v/>
      </c>
      <c r="M62" s="46"/>
      <c r="N62" s="113" t="str">
        <f t="shared" si="7"/>
        <v/>
      </c>
      <c r="O62" s="46"/>
      <c r="P62" s="124" t="str">
        <f t="shared" si="3"/>
        <v/>
      </c>
      <c r="Q62" s="38" t="str">
        <f t="shared" si="4"/>
        <v/>
      </c>
      <c r="R62" s="102"/>
      <c r="S62" s="92">
        <f t="shared" si="5"/>
        <v>1</v>
      </c>
      <c r="T62" s="23" t="b">
        <f t="shared" si="6"/>
        <v>0</v>
      </c>
      <c r="GN62"/>
      <c r="GO62" s="9"/>
      <c r="GQ62"/>
      <c r="GW62" s="86"/>
    </row>
    <row r="63" spans="1:205">
      <c r="A63" s="35" t="str">
        <f t="shared" si="2"/>
        <v/>
      </c>
      <c r="B63" s="36"/>
      <c r="C63" s="36"/>
      <c r="D63" s="119"/>
      <c r="E63" s="44"/>
      <c r="F63" s="44"/>
      <c r="G63" s="45"/>
      <c r="H63" s="44"/>
      <c r="I63" s="36"/>
      <c r="J63" s="99"/>
      <c r="K63" s="99"/>
      <c r="L63" s="108" t="str">
        <f t="shared" si="0"/>
        <v/>
      </c>
      <c r="M63" s="46"/>
      <c r="N63" s="113" t="str">
        <f t="shared" si="7"/>
        <v/>
      </c>
      <c r="O63" s="46"/>
      <c r="P63" s="124" t="str">
        <f t="shared" si="3"/>
        <v/>
      </c>
      <c r="Q63" s="38" t="str">
        <f t="shared" si="4"/>
        <v/>
      </c>
      <c r="R63" s="102"/>
      <c r="S63" s="92">
        <f t="shared" si="5"/>
        <v>1</v>
      </c>
      <c r="T63" s="23" t="b">
        <f t="shared" si="6"/>
        <v>0</v>
      </c>
      <c r="GN63"/>
      <c r="GO63" s="9"/>
      <c r="GQ63"/>
      <c r="GW63" s="86"/>
    </row>
    <row r="64" spans="1:205">
      <c r="A64" s="35" t="str">
        <f t="shared" si="2"/>
        <v/>
      </c>
      <c r="B64" s="36"/>
      <c r="C64" s="36"/>
      <c r="D64" s="119"/>
      <c r="E64" s="44"/>
      <c r="F64" s="44"/>
      <c r="G64" s="45"/>
      <c r="H64" s="44"/>
      <c r="I64" s="36"/>
      <c r="J64" s="99"/>
      <c r="K64" s="99"/>
      <c r="L64" s="108" t="str">
        <f t="shared" si="0"/>
        <v/>
      </c>
      <c r="M64" s="46"/>
      <c r="N64" s="113" t="str">
        <f t="shared" si="7"/>
        <v/>
      </c>
      <c r="O64" s="46"/>
      <c r="P64" s="124" t="str">
        <f t="shared" si="3"/>
        <v/>
      </c>
      <c r="Q64" s="38" t="str">
        <f t="shared" si="4"/>
        <v/>
      </c>
      <c r="R64" s="102"/>
      <c r="S64" s="92">
        <f t="shared" si="5"/>
        <v>1</v>
      </c>
      <c r="T64" s="23" t="b">
        <f t="shared" si="6"/>
        <v>0</v>
      </c>
      <c r="GN64"/>
      <c r="GO64" s="9"/>
      <c r="GQ64"/>
      <c r="GW64" s="86"/>
    </row>
    <row r="65" spans="1:205">
      <c r="A65" s="35" t="str">
        <f t="shared" si="2"/>
        <v/>
      </c>
      <c r="B65" s="36"/>
      <c r="C65" s="36"/>
      <c r="D65" s="119"/>
      <c r="E65" s="44"/>
      <c r="F65" s="44"/>
      <c r="G65" s="45"/>
      <c r="H65" s="44"/>
      <c r="I65" s="36"/>
      <c r="J65" s="99"/>
      <c r="K65" s="99"/>
      <c r="L65" s="108" t="str">
        <f t="shared" si="0"/>
        <v/>
      </c>
      <c r="M65" s="46"/>
      <c r="N65" s="113" t="str">
        <f t="shared" si="7"/>
        <v/>
      </c>
      <c r="O65" s="46"/>
      <c r="P65" s="124" t="str">
        <f t="shared" si="3"/>
        <v/>
      </c>
      <c r="Q65" s="38" t="str">
        <f t="shared" si="4"/>
        <v/>
      </c>
      <c r="R65" s="102"/>
      <c r="S65" s="92">
        <f t="shared" si="5"/>
        <v>1</v>
      </c>
      <c r="T65" s="23" t="b">
        <f t="shared" si="6"/>
        <v>0</v>
      </c>
      <c r="GN65"/>
      <c r="GO65" s="9"/>
      <c r="GQ65"/>
      <c r="GW65" s="86"/>
    </row>
    <row r="66" spans="1:205">
      <c r="A66" s="35" t="str">
        <f t="shared" si="2"/>
        <v/>
      </c>
      <c r="B66" s="36"/>
      <c r="C66" s="36"/>
      <c r="D66" s="119"/>
      <c r="E66" s="44"/>
      <c r="F66" s="44"/>
      <c r="G66" s="45"/>
      <c r="H66" s="44"/>
      <c r="I66" s="36"/>
      <c r="J66" s="99"/>
      <c r="K66" s="99"/>
      <c r="L66" s="108" t="str">
        <f t="shared" si="0"/>
        <v/>
      </c>
      <c r="M66" s="46"/>
      <c r="N66" s="113" t="str">
        <f t="shared" si="7"/>
        <v/>
      </c>
      <c r="O66" s="46"/>
      <c r="P66" s="124" t="str">
        <f t="shared" si="3"/>
        <v/>
      </c>
      <c r="Q66" s="38" t="str">
        <f t="shared" si="4"/>
        <v/>
      </c>
      <c r="R66" s="102"/>
      <c r="S66" s="92">
        <f t="shared" si="5"/>
        <v>1</v>
      </c>
      <c r="T66" s="23" t="b">
        <f t="shared" si="6"/>
        <v>0</v>
      </c>
      <c r="GN66"/>
      <c r="GO66" s="9"/>
      <c r="GQ66"/>
      <c r="GW66" s="86"/>
    </row>
    <row r="67" spans="1:205">
      <c r="A67" s="35" t="str">
        <f t="shared" si="2"/>
        <v/>
      </c>
      <c r="B67" s="36"/>
      <c r="C67" s="36"/>
      <c r="D67" s="119"/>
      <c r="E67" s="44"/>
      <c r="F67" s="44"/>
      <c r="G67" s="45"/>
      <c r="H67" s="44"/>
      <c r="I67" s="36"/>
      <c r="J67" s="99"/>
      <c r="K67" s="99"/>
      <c r="L67" s="108" t="str">
        <f t="shared" si="0"/>
        <v/>
      </c>
      <c r="M67" s="46"/>
      <c r="N67" s="113" t="str">
        <f t="shared" si="7"/>
        <v/>
      </c>
      <c r="O67" s="46"/>
      <c r="P67" s="124" t="str">
        <f t="shared" si="3"/>
        <v/>
      </c>
      <c r="Q67" s="38" t="str">
        <f t="shared" si="4"/>
        <v/>
      </c>
      <c r="R67" s="102"/>
      <c r="S67" s="92">
        <f t="shared" si="5"/>
        <v>1</v>
      </c>
      <c r="T67" s="23" t="b">
        <f t="shared" si="6"/>
        <v>0</v>
      </c>
      <c r="GN67"/>
      <c r="GO67" s="9"/>
      <c r="GQ67"/>
      <c r="GW67" s="86"/>
    </row>
    <row r="68" spans="1:205">
      <c r="A68" s="35" t="str">
        <f t="shared" si="2"/>
        <v/>
      </c>
      <c r="B68" s="36"/>
      <c r="C68" s="36"/>
      <c r="D68" s="119"/>
      <c r="E68" s="44"/>
      <c r="F68" s="44"/>
      <c r="G68" s="45"/>
      <c r="H68" s="44"/>
      <c r="I68" s="36"/>
      <c r="J68" s="99"/>
      <c r="K68" s="99"/>
      <c r="L68" s="108" t="str">
        <f t="shared" si="0"/>
        <v/>
      </c>
      <c r="M68" s="46"/>
      <c r="N68" s="113" t="str">
        <f t="shared" si="7"/>
        <v/>
      </c>
      <c r="O68" s="46"/>
      <c r="P68" s="124" t="str">
        <f t="shared" si="3"/>
        <v/>
      </c>
      <c r="Q68" s="38" t="str">
        <f t="shared" si="4"/>
        <v/>
      </c>
      <c r="R68" s="102"/>
      <c r="S68" s="92">
        <f t="shared" si="5"/>
        <v>1</v>
      </c>
      <c r="T68" s="23" t="b">
        <f t="shared" si="6"/>
        <v>0</v>
      </c>
      <c r="GN68"/>
      <c r="GO68" s="9"/>
      <c r="GQ68"/>
      <c r="GW68" s="86"/>
    </row>
    <row r="69" spans="1:205">
      <c r="A69" s="35" t="str">
        <f t="shared" si="2"/>
        <v/>
      </c>
      <c r="B69" s="36"/>
      <c r="C69" s="36"/>
      <c r="D69" s="119"/>
      <c r="E69" s="44"/>
      <c r="F69" s="44"/>
      <c r="G69" s="45"/>
      <c r="H69" s="44"/>
      <c r="I69" s="36"/>
      <c r="J69" s="99"/>
      <c r="K69" s="99"/>
      <c r="L69" s="108" t="str">
        <f t="shared" si="0"/>
        <v/>
      </c>
      <c r="M69" s="46"/>
      <c r="N69" s="113" t="str">
        <f t="shared" si="7"/>
        <v/>
      </c>
      <c r="O69" s="46"/>
      <c r="P69" s="124" t="str">
        <f t="shared" si="3"/>
        <v/>
      </c>
      <c r="Q69" s="38" t="str">
        <f t="shared" si="4"/>
        <v/>
      </c>
      <c r="R69" s="102"/>
      <c r="S69" s="92">
        <f t="shared" si="5"/>
        <v>1</v>
      </c>
      <c r="T69" s="23" t="b">
        <f t="shared" si="6"/>
        <v>0</v>
      </c>
      <c r="GN69"/>
      <c r="GO69" s="9"/>
      <c r="GQ69"/>
      <c r="GW69" s="86"/>
    </row>
    <row r="70" spans="1:205">
      <c r="A70" s="35" t="str">
        <f t="shared" si="2"/>
        <v/>
      </c>
      <c r="B70" s="36"/>
      <c r="C70" s="36"/>
      <c r="D70" s="119"/>
      <c r="E70" s="44"/>
      <c r="F70" s="44"/>
      <c r="G70" s="45"/>
      <c r="H70" s="44"/>
      <c r="I70" s="36"/>
      <c r="J70" s="99"/>
      <c r="K70" s="99"/>
      <c r="L70" s="108" t="str">
        <f t="shared" si="0"/>
        <v/>
      </c>
      <c r="M70" s="46"/>
      <c r="N70" s="113" t="str">
        <f t="shared" si="7"/>
        <v/>
      </c>
      <c r="O70" s="46"/>
      <c r="P70" s="124" t="str">
        <f t="shared" si="3"/>
        <v/>
      </c>
      <c r="Q70" s="38" t="str">
        <f t="shared" si="4"/>
        <v/>
      </c>
      <c r="R70" s="102"/>
      <c r="S70" s="92">
        <f t="shared" si="5"/>
        <v>1</v>
      </c>
      <c r="T70" s="23" t="b">
        <f t="shared" si="6"/>
        <v>0</v>
      </c>
      <c r="GN70"/>
      <c r="GO70" s="9"/>
      <c r="GQ70"/>
      <c r="GW70" s="86"/>
    </row>
    <row r="71" spans="1:205">
      <c r="A71" s="35" t="str">
        <f t="shared" si="2"/>
        <v/>
      </c>
      <c r="B71" s="36"/>
      <c r="C71" s="36"/>
      <c r="D71" s="119"/>
      <c r="E71" s="44"/>
      <c r="F71" s="44"/>
      <c r="G71" s="45"/>
      <c r="H71" s="44"/>
      <c r="I71" s="36"/>
      <c r="J71" s="99"/>
      <c r="K71" s="99"/>
      <c r="L71" s="108" t="str">
        <f t="shared" si="0"/>
        <v/>
      </c>
      <c r="M71" s="46"/>
      <c r="N71" s="113" t="str">
        <f t="shared" si="7"/>
        <v/>
      </c>
      <c r="O71" s="46"/>
      <c r="P71" s="124" t="str">
        <f t="shared" si="3"/>
        <v/>
      </c>
      <c r="Q71" s="38" t="str">
        <f t="shared" si="4"/>
        <v/>
      </c>
      <c r="R71" s="102"/>
      <c r="S71" s="92">
        <f t="shared" si="5"/>
        <v>1</v>
      </c>
      <c r="T71" s="23" t="b">
        <f t="shared" si="6"/>
        <v>0</v>
      </c>
      <c r="GN71"/>
      <c r="GO71" s="9"/>
      <c r="GQ71"/>
      <c r="GW71" s="86"/>
    </row>
    <row r="72" spans="1:205">
      <c r="A72" s="35" t="str">
        <f t="shared" si="2"/>
        <v/>
      </c>
      <c r="B72" s="36"/>
      <c r="C72" s="36"/>
      <c r="D72" s="119"/>
      <c r="E72" s="44"/>
      <c r="F72" s="44"/>
      <c r="G72" s="45"/>
      <c r="H72" s="44"/>
      <c r="I72" s="36"/>
      <c r="J72" s="99"/>
      <c r="K72" s="99"/>
      <c r="L72" s="108" t="str">
        <f t="shared" si="0"/>
        <v/>
      </c>
      <c r="M72" s="46"/>
      <c r="N72" s="113" t="str">
        <f t="shared" si="7"/>
        <v/>
      </c>
      <c r="O72" s="46"/>
      <c r="P72" s="124" t="str">
        <f t="shared" si="3"/>
        <v/>
      </c>
      <c r="Q72" s="38" t="str">
        <f t="shared" si="4"/>
        <v/>
      </c>
      <c r="R72" s="102"/>
      <c r="S72" s="92">
        <f t="shared" si="5"/>
        <v>1</v>
      </c>
      <c r="T72" s="23" t="b">
        <f t="shared" si="6"/>
        <v>0</v>
      </c>
      <c r="GN72"/>
      <c r="GO72" s="9"/>
      <c r="GQ72"/>
      <c r="GW72" s="86"/>
    </row>
    <row r="73" spans="1:205">
      <c r="A73" s="35" t="str">
        <f t="shared" si="2"/>
        <v/>
      </c>
      <c r="B73" s="36"/>
      <c r="C73" s="36"/>
      <c r="D73" s="119"/>
      <c r="E73" s="44"/>
      <c r="F73" s="44"/>
      <c r="G73" s="45"/>
      <c r="H73" s="44"/>
      <c r="I73" s="36"/>
      <c r="J73" s="99"/>
      <c r="K73" s="99"/>
      <c r="L73" s="108" t="str">
        <f t="shared" si="0"/>
        <v/>
      </c>
      <c r="M73" s="46"/>
      <c r="N73" s="113" t="str">
        <f t="shared" si="7"/>
        <v/>
      </c>
      <c r="O73" s="46"/>
      <c r="P73" s="124" t="str">
        <f t="shared" si="3"/>
        <v/>
      </c>
      <c r="Q73" s="38" t="str">
        <f t="shared" si="4"/>
        <v/>
      </c>
      <c r="R73" s="102"/>
      <c r="S73" s="92">
        <f t="shared" si="5"/>
        <v>1</v>
      </c>
      <c r="T73" s="23" t="b">
        <f t="shared" si="6"/>
        <v>0</v>
      </c>
      <c r="GN73"/>
      <c r="GO73" s="9"/>
      <c r="GQ73"/>
      <c r="GW73" s="86"/>
    </row>
    <row r="74" spans="1:205">
      <c r="A74" s="35" t="str">
        <f t="shared" si="2"/>
        <v/>
      </c>
      <c r="B74" s="36"/>
      <c r="C74" s="36"/>
      <c r="D74" s="119"/>
      <c r="E74" s="44"/>
      <c r="F74" s="44"/>
      <c r="G74" s="45"/>
      <c r="H74" s="44"/>
      <c r="I74" s="36"/>
      <c r="J74" s="99"/>
      <c r="K74" s="99"/>
      <c r="L74" s="108" t="str">
        <f t="shared" si="0"/>
        <v/>
      </c>
      <c r="M74" s="46"/>
      <c r="N74" s="113" t="str">
        <f t="shared" si="7"/>
        <v/>
      </c>
      <c r="O74" s="46"/>
      <c r="P74" s="124" t="str">
        <f t="shared" si="3"/>
        <v/>
      </c>
      <c r="Q74" s="38" t="str">
        <f t="shared" si="4"/>
        <v/>
      </c>
      <c r="R74" s="102"/>
      <c r="S74" s="92">
        <f t="shared" si="5"/>
        <v>1</v>
      </c>
      <c r="T74" s="23" t="b">
        <f t="shared" si="6"/>
        <v>0</v>
      </c>
      <c r="GN74"/>
      <c r="GO74" s="9"/>
      <c r="GQ74"/>
      <c r="GW74" s="86"/>
    </row>
    <row r="75" spans="1:205">
      <c r="A75" s="35" t="str">
        <f t="shared" si="2"/>
        <v/>
      </c>
      <c r="B75" s="36"/>
      <c r="C75" s="36"/>
      <c r="D75" s="119"/>
      <c r="E75" s="44"/>
      <c r="F75" s="44"/>
      <c r="G75" s="45"/>
      <c r="H75" s="44"/>
      <c r="I75" s="36"/>
      <c r="J75" s="99"/>
      <c r="K75" s="99"/>
      <c r="L75" s="108" t="str">
        <f t="shared" si="0"/>
        <v/>
      </c>
      <c r="M75" s="46"/>
      <c r="N75" s="113" t="str">
        <f t="shared" si="7"/>
        <v/>
      </c>
      <c r="O75" s="46"/>
      <c r="P75" s="124" t="str">
        <f t="shared" si="3"/>
        <v/>
      </c>
      <c r="Q75" s="38" t="str">
        <f t="shared" si="4"/>
        <v/>
      </c>
      <c r="R75" s="102"/>
      <c r="S75" s="92">
        <f t="shared" si="5"/>
        <v>1</v>
      </c>
      <c r="T75" s="23" t="b">
        <f t="shared" si="6"/>
        <v>0</v>
      </c>
      <c r="GN75"/>
      <c r="GO75" s="9"/>
      <c r="GQ75"/>
      <c r="GW75" s="86"/>
    </row>
    <row r="76" spans="1:205">
      <c r="A76" s="35" t="str">
        <f t="shared" si="2"/>
        <v/>
      </c>
      <c r="B76" s="36"/>
      <c r="C76" s="36"/>
      <c r="D76" s="119"/>
      <c r="E76" s="44"/>
      <c r="F76" s="44"/>
      <c r="G76" s="45"/>
      <c r="H76" s="44"/>
      <c r="I76" s="36"/>
      <c r="J76" s="99"/>
      <c r="K76" s="99"/>
      <c r="L76" s="108" t="str">
        <f t="shared" si="0"/>
        <v/>
      </c>
      <c r="M76" s="46"/>
      <c r="N76" s="113" t="str">
        <f t="shared" si="7"/>
        <v/>
      </c>
      <c r="O76" s="46"/>
      <c r="P76" s="124" t="str">
        <f t="shared" si="3"/>
        <v/>
      </c>
      <c r="Q76" s="38" t="str">
        <f t="shared" si="4"/>
        <v/>
      </c>
      <c r="R76" s="102"/>
      <c r="S76" s="92">
        <f t="shared" si="5"/>
        <v>1</v>
      </c>
      <c r="T76" s="23" t="b">
        <f t="shared" si="6"/>
        <v>0</v>
      </c>
      <c r="GN76"/>
      <c r="GO76" s="9"/>
      <c r="GQ76"/>
      <c r="GW76" s="86"/>
    </row>
    <row r="77" spans="1:205">
      <c r="A77" s="35" t="str">
        <f t="shared" si="2"/>
        <v/>
      </c>
      <c r="B77" s="36"/>
      <c r="C77" s="36"/>
      <c r="D77" s="119"/>
      <c r="E77" s="44"/>
      <c r="F77" s="44"/>
      <c r="G77" s="45"/>
      <c r="H77" s="44"/>
      <c r="I77" s="36"/>
      <c r="J77" s="99"/>
      <c r="K77" s="99"/>
      <c r="L77" s="108" t="str">
        <f t="shared" si="0"/>
        <v/>
      </c>
      <c r="M77" s="46"/>
      <c r="N77" s="113" t="str">
        <f t="shared" si="7"/>
        <v/>
      </c>
      <c r="O77" s="46"/>
      <c r="P77" s="124" t="str">
        <f t="shared" si="3"/>
        <v/>
      </c>
      <c r="Q77" s="38" t="str">
        <f t="shared" si="4"/>
        <v/>
      </c>
      <c r="R77" s="102"/>
      <c r="S77" s="92">
        <f t="shared" si="5"/>
        <v>1</v>
      </c>
      <c r="T77" s="23" t="b">
        <f t="shared" si="6"/>
        <v>0</v>
      </c>
      <c r="GN77"/>
      <c r="GO77" s="9"/>
      <c r="GQ77"/>
      <c r="GW77" s="86"/>
    </row>
    <row r="78" spans="1:205">
      <c r="A78" s="35" t="str">
        <f t="shared" si="2"/>
        <v/>
      </c>
      <c r="B78" s="36"/>
      <c r="C78" s="36"/>
      <c r="D78" s="119"/>
      <c r="E78" s="44"/>
      <c r="F78" s="44"/>
      <c r="G78" s="45"/>
      <c r="H78" s="44"/>
      <c r="I78" s="36"/>
      <c r="J78" s="99"/>
      <c r="K78" s="99"/>
      <c r="L78" s="108" t="str">
        <f t="shared" ref="L78:L116" si="8">IF((ISBLANK(B78)=TRUE),"",(K78-J78)+1)</f>
        <v/>
      </c>
      <c r="M78" s="46"/>
      <c r="N78" s="113" t="str">
        <f t="shared" ref="N78:N109" si="9">IF((ISBLANK(B78)=TRUE),"",IF(M78="100 – 499 KM",$FZ$18, IF(M78="500 – 1999 KM",$FZ$19, IF(M78="2000 – 2999 KM",$FZ$20, IF(M78="3000 – 3999 KM",$FZ$21)))))</f>
        <v/>
      </c>
      <c r="O78" s="46"/>
      <c r="P78" s="124" t="str">
        <f t="shared" si="3"/>
        <v/>
      </c>
      <c r="Q78" s="38" t="str">
        <f t="shared" si="4"/>
        <v/>
      </c>
      <c r="R78" s="102"/>
      <c r="S78" s="92">
        <f t="shared" si="5"/>
        <v>1</v>
      </c>
      <c r="T78" s="23" t="b">
        <f t="shared" si="6"/>
        <v>0</v>
      </c>
      <c r="GN78"/>
      <c r="GO78" s="9"/>
      <c r="GQ78"/>
      <c r="GW78" s="86"/>
    </row>
    <row r="79" spans="1:205">
      <c r="A79" s="35" t="str">
        <f t="shared" ref="A79:A115" si="10">IF((ISBLANK(B79)=TRUE),"",A78+1)</f>
        <v/>
      </c>
      <c r="B79" s="36"/>
      <c r="C79" s="36"/>
      <c r="D79" s="119"/>
      <c r="E79" s="44"/>
      <c r="F79" s="44"/>
      <c r="G79" s="45"/>
      <c r="H79" s="44"/>
      <c r="I79" s="36"/>
      <c r="J79" s="99"/>
      <c r="K79" s="99"/>
      <c r="L79" s="108" t="str">
        <f t="shared" si="8"/>
        <v/>
      </c>
      <c r="M79" s="46"/>
      <c r="N79" s="113" t="str">
        <f t="shared" si="9"/>
        <v/>
      </c>
      <c r="O79" s="46"/>
      <c r="P79" s="124" t="str">
        <f t="shared" ref="P79:P116" si="11">IF((ISBLANK(B79)=TRUE),"",IF(L79&lt;=14,L79*T79,(14*T79)+((L79-14)*(T79*0.7))))</f>
        <v/>
      </c>
      <c r="Q79" s="38" t="str">
        <f t="shared" ref="Q79:Q116" si="12">IF((ISBLANK(B79)=TRUE),"",IF(ISERROR(P79),"CHYBA",N79+O79+P79))</f>
        <v/>
      </c>
      <c r="R79" s="102"/>
      <c r="S79" s="92">
        <f t="shared" ref="S79:S116" si="13">(YEAR(K79)-YEAR(J79))*360+(MONTH(K79)-MONTH(J79))*30+( IF( DAY(K79)=31,30,DAY(K79))-IF(DAY(J79)=31,30,DAY(J79)) )+1</f>
        <v>1</v>
      </c>
      <c r="T79" s="23" t="b">
        <f t="shared" ref="T79:T116" si="14">IF(H79="CZ",150, IF(H79="NO",200, IF(H79="IS",200, IF(H79="LI",200))))</f>
        <v>0</v>
      </c>
      <c r="GN79"/>
      <c r="GO79" s="9"/>
      <c r="GQ79"/>
      <c r="GW79" s="86"/>
    </row>
    <row r="80" spans="1:205">
      <c r="A80" s="35" t="str">
        <f t="shared" si="10"/>
        <v/>
      </c>
      <c r="B80" s="36"/>
      <c r="C80" s="36"/>
      <c r="D80" s="119"/>
      <c r="E80" s="44"/>
      <c r="F80" s="44"/>
      <c r="G80" s="45"/>
      <c r="H80" s="44"/>
      <c r="I80" s="36"/>
      <c r="J80" s="99"/>
      <c r="K80" s="99"/>
      <c r="L80" s="108" t="str">
        <f t="shared" si="8"/>
        <v/>
      </c>
      <c r="M80" s="46"/>
      <c r="N80" s="113" t="str">
        <f t="shared" si="9"/>
        <v/>
      </c>
      <c r="O80" s="46"/>
      <c r="P80" s="124" t="str">
        <f t="shared" si="11"/>
        <v/>
      </c>
      <c r="Q80" s="38" t="str">
        <f t="shared" si="12"/>
        <v/>
      </c>
      <c r="R80" s="102"/>
      <c r="S80" s="92">
        <f t="shared" si="13"/>
        <v>1</v>
      </c>
      <c r="T80" s="23" t="b">
        <f t="shared" si="14"/>
        <v>0</v>
      </c>
      <c r="GN80"/>
      <c r="GO80" s="9"/>
      <c r="GQ80"/>
      <c r="GW80" s="86"/>
    </row>
    <row r="81" spans="1:205">
      <c r="A81" s="35" t="str">
        <f t="shared" si="10"/>
        <v/>
      </c>
      <c r="B81" s="36"/>
      <c r="C81" s="36"/>
      <c r="D81" s="119"/>
      <c r="E81" s="44"/>
      <c r="F81" s="44"/>
      <c r="G81" s="45"/>
      <c r="H81" s="44"/>
      <c r="I81" s="36"/>
      <c r="J81" s="99"/>
      <c r="K81" s="99"/>
      <c r="L81" s="108" t="str">
        <f t="shared" si="8"/>
        <v/>
      </c>
      <c r="M81" s="46"/>
      <c r="N81" s="113" t="str">
        <f t="shared" si="9"/>
        <v/>
      </c>
      <c r="O81" s="46"/>
      <c r="P81" s="124" t="str">
        <f t="shared" si="11"/>
        <v/>
      </c>
      <c r="Q81" s="38" t="str">
        <f t="shared" si="12"/>
        <v/>
      </c>
      <c r="R81" s="102"/>
      <c r="S81" s="92">
        <f t="shared" si="13"/>
        <v>1</v>
      </c>
      <c r="T81" s="23" t="b">
        <f t="shared" si="14"/>
        <v>0</v>
      </c>
      <c r="GN81"/>
      <c r="GO81" s="9"/>
      <c r="GQ81"/>
      <c r="GW81" s="86"/>
    </row>
    <row r="82" spans="1:205">
      <c r="A82" s="35" t="str">
        <f t="shared" si="10"/>
        <v/>
      </c>
      <c r="B82" s="36"/>
      <c r="C82" s="36"/>
      <c r="D82" s="119"/>
      <c r="E82" s="44"/>
      <c r="F82" s="44"/>
      <c r="G82" s="45"/>
      <c r="H82" s="44"/>
      <c r="I82" s="36"/>
      <c r="J82" s="99"/>
      <c r="K82" s="99"/>
      <c r="L82" s="108" t="str">
        <f t="shared" si="8"/>
        <v/>
      </c>
      <c r="M82" s="46"/>
      <c r="N82" s="113" t="str">
        <f t="shared" si="9"/>
        <v/>
      </c>
      <c r="O82" s="46"/>
      <c r="P82" s="124" t="str">
        <f t="shared" si="11"/>
        <v/>
      </c>
      <c r="Q82" s="38" t="str">
        <f t="shared" si="12"/>
        <v/>
      </c>
      <c r="R82" s="102"/>
      <c r="S82" s="92">
        <f t="shared" si="13"/>
        <v>1</v>
      </c>
      <c r="T82" s="23" t="b">
        <f t="shared" si="14"/>
        <v>0</v>
      </c>
      <c r="GN82"/>
      <c r="GO82" s="9"/>
      <c r="GQ82"/>
      <c r="GW82" s="86"/>
    </row>
    <row r="83" spans="1:205">
      <c r="A83" s="35" t="str">
        <f t="shared" si="10"/>
        <v/>
      </c>
      <c r="B83" s="36"/>
      <c r="C83" s="36"/>
      <c r="D83" s="119"/>
      <c r="E83" s="44"/>
      <c r="F83" s="44"/>
      <c r="G83" s="45"/>
      <c r="H83" s="44"/>
      <c r="I83" s="36"/>
      <c r="J83" s="99"/>
      <c r="K83" s="99"/>
      <c r="L83" s="108" t="str">
        <f t="shared" si="8"/>
        <v/>
      </c>
      <c r="M83" s="46"/>
      <c r="N83" s="113" t="str">
        <f t="shared" si="9"/>
        <v/>
      </c>
      <c r="O83" s="46"/>
      <c r="P83" s="124" t="str">
        <f t="shared" si="11"/>
        <v/>
      </c>
      <c r="Q83" s="38" t="str">
        <f t="shared" si="12"/>
        <v/>
      </c>
      <c r="R83" s="102"/>
      <c r="S83" s="92">
        <f t="shared" si="13"/>
        <v>1</v>
      </c>
      <c r="T83" s="23" t="b">
        <f t="shared" si="14"/>
        <v>0</v>
      </c>
      <c r="GN83"/>
      <c r="GO83" s="9"/>
      <c r="GQ83"/>
      <c r="GW83" s="86"/>
    </row>
    <row r="84" spans="1:205">
      <c r="A84" s="35" t="str">
        <f t="shared" si="10"/>
        <v/>
      </c>
      <c r="B84" s="36"/>
      <c r="C84" s="36"/>
      <c r="D84" s="119"/>
      <c r="E84" s="44"/>
      <c r="F84" s="44"/>
      <c r="G84" s="45"/>
      <c r="H84" s="44"/>
      <c r="I84" s="36"/>
      <c r="J84" s="99"/>
      <c r="K84" s="99"/>
      <c r="L84" s="108" t="str">
        <f t="shared" si="8"/>
        <v/>
      </c>
      <c r="M84" s="46"/>
      <c r="N84" s="113" t="str">
        <f t="shared" si="9"/>
        <v/>
      </c>
      <c r="O84" s="46"/>
      <c r="P84" s="124" t="str">
        <f t="shared" si="11"/>
        <v/>
      </c>
      <c r="Q84" s="38" t="str">
        <f t="shared" si="12"/>
        <v/>
      </c>
      <c r="R84" s="102"/>
      <c r="S84" s="92">
        <f t="shared" si="13"/>
        <v>1</v>
      </c>
      <c r="T84" s="23" t="b">
        <f t="shared" si="14"/>
        <v>0</v>
      </c>
      <c r="GN84"/>
      <c r="GO84" s="9"/>
      <c r="GQ84"/>
      <c r="GW84" s="86"/>
    </row>
    <row r="85" spans="1:205">
      <c r="A85" s="35" t="str">
        <f t="shared" si="10"/>
        <v/>
      </c>
      <c r="B85" s="36"/>
      <c r="C85" s="36"/>
      <c r="D85" s="119"/>
      <c r="E85" s="44"/>
      <c r="F85" s="44"/>
      <c r="G85" s="45"/>
      <c r="H85" s="44"/>
      <c r="I85" s="36"/>
      <c r="J85" s="99"/>
      <c r="K85" s="99"/>
      <c r="L85" s="108" t="str">
        <f t="shared" si="8"/>
        <v/>
      </c>
      <c r="M85" s="46"/>
      <c r="N85" s="113" t="str">
        <f t="shared" si="9"/>
        <v/>
      </c>
      <c r="O85" s="46"/>
      <c r="P85" s="124" t="str">
        <f t="shared" si="11"/>
        <v/>
      </c>
      <c r="Q85" s="38" t="str">
        <f t="shared" si="12"/>
        <v/>
      </c>
      <c r="R85" s="102"/>
      <c r="S85" s="92">
        <f t="shared" si="13"/>
        <v>1</v>
      </c>
      <c r="T85" s="23" t="b">
        <f t="shared" si="14"/>
        <v>0</v>
      </c>
      <c r="GN85"/>
      <c r="GO85" s="9"/>
      <c r="GQ85"/>
      <c r="GW85" s="86"/>
    </row>
    <row r="86" spans="1:205">
      <c r="A86" s="35" t="str">
        <f t="shared" si="10"/>
        <v/>
      </c>
      <c r="B86" s="36"/>
      <c r="C86" s="36"/>
      <c r="D86" s="119"/>
      <c r="E86" s="44"/>
      <c r="F86" s="44"/>
      <c r="G86" s="45"/>
      <c r="H86" s="44"/>
      <c r="I86" s="36"/>
      <c r="J86" s="99"/>
      <c r="K86" s="99"/>
      <c r="L86" s="108" t="str">
        <f t="shared" si="8"/>
        <v/>
      </c>
      <c r="M86" s="46"/>
      <c r="N86" s="113" t="str">
        <f t="shared" si="9"/>
        <v/>
      </c>
      <c r="O86" s="46"/>
      <c r="P86" s="124" t="str">
        <f t="shared" si="11"/>
        <v/>
      </c>
      <c r="Q86" s="38" t="str">
        <f t="shared" si="12"/>
        <v/>
      </c>
      <c r="R86" s="102"/>
      <c r="S86" s="92">
        <f t="shared" si="13"/>
        <v>1</v>
      </c>
      <c r="T86" s="23" t="b">
        <f t="shared" si="14"/>
        <v>0</v>
      </c>
      <c r="GN86"/>
      <c r="GO86" s="9"/>
      <c r="GQ86"/>
      <c r="GW86" s="86"/>
    </row>
    <row r="87" spans="1:205">
      <c r="A87" s="35" t="str">
        <f t="shared" si="10"/>
        <v/>
      </c>
      <c r="B87" s="36"/>
      <c r="C87" s="36"/>
      <c r="D87" s="119"/>
      <c r="E87" s="44"/>
      <c r="F87" s="44"/>
      <c r="G87" s="45"/>
      <c r="H87" s="44"/>
      <c r="I87" s="36"/>
      <c r="J87" s="99"/>
      <c r="K87" s="99"/>
      <c r="L87" s="108" t="str">
        <f t="shared" si="8"/>
        <v/>
      </c>
      <c r="M87" s="46"/>
      <c r="N87" s="113" t="str">
        <f t="shared" si="9"/>
        <v/>
      </c>
      <c r="O87" s="46"/>
      <c r="P87" s="124" t="str">
        <f t="shared" si="11"/>
        <v/>
      </c>
      <c r="Q87" s="38" t="str">
        <f t="shared" si="12"/>
        <v/>
      </c>
      <c r="R87" s="102"/>
      <c r="S87" s="92">
        <f t="shared" si="13"/>
        <v>1</v>
      </c>
      <c r="T87" s="23" t="b">
        <f t="shared" si="14"/>
        <v>0</v>
      </c>
      <c r="GN87"/>
      <c r="GO87" s="9"/>
      <c r="GQ87"/>
      <c r="GW87" s="86"/>
    </row>
    <row r="88" spans="1:205">
      <c r="A88" s="35" t="str">
        <f t="shared" si="10"/>
        <v/>
      </c>
      <c r="B88" s="36"/>
      <c r="C88" s="36"/>
      <c r="D88" s="119"/>
      <c r="E88" s="44"/>
      <c r="F88" s="44"/>
      <c r="G88" s="45"/>
      <c r="H88" s="44"/>
      <c r="I88" s="36"/>
      <c r="J88" s="99"/>
      <c r="K88" s="99"/>
      <c r="L88" s="108" t="str">
        <f t="shared" si="8"/>
        <v/>
      </c>
      <c r="M88" s="46"/>
      <c r="N88" s="113" t="str">
        <f t="shared" si="9"/>
        <v/>
      </c>
      <c r="O88" s="46"/>
      <c r="P88" s="124" t="str">
        <f t="shared" si="11"/>
        <v/>
      </c>
      <c r="Q88" s="38" t="str">
        <f t="shared" si="12"/>
        <v/>
      </c>
      <c r="R88" s="102"/>
      <c r="S88" s="92">
        <f t="shared" si="13"/>
        <v>1</v>
      </c>
      <c r="T88" s="23" t="b">
        <f t="shared" si="14"/>
        <v>0</v>
      </c>
      <c r="GN88"/>
      <c r="GO88" s="9"/>
      <c r="GQ88"/>
      <c r="GW88" s="86"/>
    </row>
    <row r="89" spans="1:205">
      <c r="A89" s="35" t="str">
        <f t="shared" si="10"/>
        <v/>
      </c>
      <c r="B89" s="36"/>
      <c r="C89" s="36"/>
      <c r="D89" s="119"/>
      <c r="E89" s="44"/>
      <c r="F89" s="44"/>
      <c r="G89" s="45"/>
      <c r="H89" s="44"/>
      <c r="I89" s="36"/>
      <c r="J89" s="99"/>
      <c r="K89" s="99"/>
      <c r="L89" s="108" t="str">
        <f t="shared" si="8"/>
        <v/>
      </c>
      <c r="M89" s="46"/>
      <c r="N89" s="113" t="str">
        <f t="shared" si="9"/>
        <v/>
      </c>
      <c r="O89" s="46"/>
      <c r="P89" s="124" t="str">
        <f t="shared" si="11"/>
        <v/>
      </c>
      <c r="Q89" s="38" t="str">
        <f t="shared" si="12"/>
        <v/>
      </c>
      <c r="R89" s="102"/>
      <c r="S89" s="92">
        <f t="shared" si="13"/>
        <v>1</v>
      </c>
      <c r="T89" s="23" t="b">
        <f t="shared" si="14"/>
        <v>0</v>
      </c>
      <c r="GN89"/>
      <c r="GO89" s="9"/>
      <c r="GQ89"/>
      <c r="GW89" s="86"/>
    </row>
    <row r="90" spans="1:205">
      <c r="A90" s="35" t="str">
        <f t="shared" si="10"/>
        <v/>
      </c>
      <c r="B90" s="36"/>
      <c r="C90" s="36"/>
      <c r="D90" s="119"/>
      <c r="E90" s="44"/>
      <c r="F90" s="44"/>
      <c r="G90" s="45"/>
      <c r="H90" s="44"/>
      <c r="I90" s="36"/>
      <c r="J90" s="99"/>
      <c r="K90" s="99"/>
      <c r="L90" s="108" t="str">
        <f t="shared" si="8"/>
        <v/>
      </c>
      <c r="M90" s="46"/>
      <c r="N90" s="113" t="str">
        <f t="shared" si="9"/>
        <v/>
      </c>
      <c r="O90" s="46"/>
      <c r="P90" s="124" t="str">
        <f t="shared" si="11"/>
        <v/>
      </c>
      <c r="Q90" s="38" t="str">
        <f t="shared" si="12"/>
        <v/>
      </c>
      <c r="R90" s="102"/>
      <c r="S90" s="92">
        <f t="shared" si="13"/>
        <v>1</v>
      </c>
      <c r="T90" s="23" t="b">
        <f t="shared" si="14"/>
        <v>0</v>
      </c>
      <c r="GN90"/>
      <c r="GO90" s="9"/>
      <c r="GQ90"/>
      <c r="GW90" s="86"/>
    </row>
    <row r="91" spans="1:205">
      <c r="A91" s="35" t="str">
        <f t="shared" si="10"/>
        <v/>
      </c>
      <c r="B91" s="36"/>
      <c r="C91" s="36"/>
      <c r="D91" s="119"/>
      <c r="E91" s="44"/>
      <c r="F91" s="44"/>
      <c r="G91" s="45"/>
      <c r="H91" s="44"/>
      <c r="I91" s="36"/>
      <c r="J91" s="99"/>
      <c r="K91" s="99"/>
      <c r="L91" s="108" t="str">
        <f t="shared" si="8"/>
        <v/>
      </c>
      <c r="M91" s="46"/>
      <c r="N91" s="113" t="str">
        <f t="shared" si="9"/>
        <v/>
      </c>
      <c r="O91" s="46"/>
      <c r="P91" s="124" t="str">
        <f t="shared" si="11"/>
        <v/>
      </c>
      <c r="Q91" s="38" t="str">
        <f t="shared" si="12"/>
        <v/>
      </c>
      <c r="R91" s="102"/>
      <c r="S91" s="92">
        <f t="shared" si="13"/>
        <v>1</v>
      </c>
      <c r="T91" s="23" t="b">
        <f t="shared" si="14"/>
        <v>0</v>
      </c>
      <c r="GN91"/>
      <c r="GO91" s="9"/>
      <c r="GQ91"/>
      <c r="GW91" s="86"/>
    </row>
    <row r="92" spans="1:205">
      <c r="A92" s="35" t="str">
        <f t="shared" si="10"/>
        <v/>
      </c>
      <c r="B92" s="36"/>
      <c r="C92" s="36"/>
      <c r="D92" s="119"/>
      <c r="E92" s="44"/>
      <c r="F92" s="44"/>
      <c r="G92" s="45"/>
      <c r="H92" s="44"/>
      <c r="I92" s="36"/>
      <c r="J92" s="99"/>
      <c r="K92" s="99"/>
      <c r="L92" s="108" t="str">
        <f t="shared" si="8"/>
        <v/>
      </c>
      <c r="M92" s="46"/>
      <c r="N92" s="113" t="str">
        <f t="shared" si="9"/>
        <v/>
      </c>
      <c r="O92" s="46"/>
      <c r="P92" s="124" t="str">
        <f t="shared" si="11"/>
        <v/>
      </c>
      <c r="Q92" s="38" t="str">
        <f t="shared" si="12"/>
        <v/>
      </c>
      <c r="R92" s="102"/>
      <c r="S92" s="92">
        <f t="shared" si="13"/>
        <v>1</v>
      </c>
      <c r="T92" s="23" t="b">
        <f t="shared" si="14"/>
        <v>0</v>
      </c>
      <c r="GN92"/>
      <c r="GO92" s="9"/>
      <c r="GQ92"/>
      <c r="GW92" s="86"/>
    </row>
    <row r="93" spans="1:205">
      <c r="A93" s="35" t="str">
        <f t="shared" si="10"/>
        <v/>
      </c>
      <c r="B93" s="36"/>
      <c r="C93" s="36"/>
      <c r="D93" s="119"/>
      <c r="E93" s="44"/>
      <c r="F93" s="44"/>
      <c r="G93" s="45"/>
      <c r="H93" s="44"/>
      <c r="I93" s="36"/>
      <c r="J93" s="99"/>
      <c r="K93" s="99"/>
      <c r="L93" s="108" t="str">
        <f t="shared" si="8"/>
        <v/>
      </c>
      <c r="M93" s="46"/>
      <c r="N93" s="113" t="str">
        <f t="shared" si="9"/>
        <v/>
      </c>
      <c r="O93" s="46"/>
      <c r="P93" s="124" t="str">
        <f t="shared" si="11"/>
        <v/>
      </c>
      <c r="Q93" s="38" t="str">
        <f t="shared" si="12"/>
        <v/>
      </c>
      <c r="R93" s="102"/>
      <c r="S93" s="92">
        <f t="shared" si="13"/>
        <v>1</v>
      </c>
      <c r="T93" s="23" t="b">
        <f t="shared" si="14"/>
        <v>0</v>
      </c>
      <c r="GN93"/>
      <c r="GO93" s="9"/>
      <c r="GQ93"/>
      <c r="GW93" s="86"/>
    </row>
    <row r="94" spans="1:205">
      <c r="A94" s="35" t="str">
        <f t="shared" si="10"/>
        <v/>
      </c>
      <c r="B94" s="36"/>
      <c r="C94" s="36"/>
      <c r="D94" s="119"/>
      <c r="E94" s="44"/>
      <c r="F94" s="44"/>
      <c r="G94" s="45"/>
      <c r="H94" s="44"/>
      <c r="I94" s="36"/>
      <c r="J94" s="99"/>
      <c r="K94" s="99"/>
      <c r="L94" s="108" t="str">
        <f t="shared" si="8"/>
        <v/>
      </c>
      <c r="M94" s="46"/>
      <c r="N94" s="113" t="str">
        <f t="shared" si="9"/>
        <v/>
      </c>
      <c r="O94" s="46"/>
      <c r="P94" s="124" t="str">
        <f t="shared" si="11"/>
        <v/>
      </c>
      <c r="Q94" s="38" t="str">
        <f t="shared" si="12"/>
        <v/>
      </c>
      <c r="R94" s="102"/>
      <c r="S94" s="92">
        <f t="shared" si="13"/>
        <v>1</v>
      </c>
      <c r="T94" s="23" t="b">
        <f t="shared" si="14"/>
        <v>0</v>
      </c>
      <c r="GN94"/>
      <c r="GO94" s="9"/>
      <c r="GQ94"/>
      <c r="GW94" s="86"/>
    </row>
    <row r="95" spans="1:205">
      <c r="A95" s="35" t="str">
        <f t="shared" si="10"/>
        <v/>
      </c>
      <c r="B95" s="36"/>
      <c r="C95" s="36"/>
      <c r="D95" s="119"/>
      <c r="E95" s="44"/>
      <c r="F95" s="44"/>
      <c r="G95" s="45"/>
      <c r="H95" s="44"/>
      <c r="I95" s="36"/>
      <c r="J95" s="99"/>
      <c r="K95" s="99"/>
      <c r="L95" s="108" t="str">
        <f t="shared" si="8"/>
        <v/>
      </c>
      <c r="M95" s="46"/>
      <c r="N95" s="113" t="str">
        <f t="shared" si="9"/>
        <v/>
      </c>
      <c r="O95" s="46"/>
      <c r="P95" s="124" t="str">
        <f t="shared" si="11"/>
        <v/>
      </c>
      <c r="Q95" s="38" t="str">
        <f t="shared" si="12"/>
        <v/>
      </c>
      <c r="R95" s="102"/>
      <c r="S95" s="92">
        <f t="shared" si="13"/>
        <v>1</v>
      </c>
      <c r="T95" s="23" t="b">
        <f t="shared" si="14"/>
        <v>0</v>
      </c>
      <c r="GN95"/>
      <c r="GO95" s="9"/>
      <c r="GQ95"/>
      <c r="GW95" s="86"/>
    </row>
    <row r="96" spans="1:205">
      <c r="A96" s="35" t="str">
        <f t="shared" si="10"/>
        <v/>
      </c>
      <c r="B96" s="36"/>
      <c r="C96" s="36"/>
      <c r="D96" s="119"/>
      <c r="E96" s="44"/>
      <c r="F96" s="44"/>
      <c r="G96" s="45"/>
      <c r="H96" s="44"/>
      <c r="I96" s="36"/>
      <c r="J96" s="99"/>
      <c r="K96" s="99"/>
      <c r="L96" s="108" t="str">
        <f t="shared" si="8"/>
        <v/>
      </c>
      <c r="M96" s="46"/>
      <c r="N96" s="113" t="str">
        <f t="shared" si="9"/>
        <v/>
      </c>
      <c r="O96" s="46"/>
      <c r="P96" s="124" t="str">
        <f t="shared" si="11"/>
        <v/>
      </c>
      <c r="Q96" s="38" t="str">
        <f t="shared" si="12"/>
        <v/>
      </c>
      <c r="R96" s="102"/>
      <c r="S96" s="92">
        <f t="shared" si="13"/>
        <v>1</v>
      </c>
      <c r="T96" s="23" t="b">
        <f t="shared" si="14"/>
        <v>0</v>
      </c>
      <c r="GN96"/>
      <c r="GO96" s="9"/>
      <c r="GQ96"/>
      <c r="GW96" s="86"/>
    </row>
    <row r="97" spans="1:205">
      <c r="A97" s="35" t="str">
        <f t="shared" si="10"/>
        <v/>
      </c>
      <c r="B97" s="36"/>
      <c r="C97" s="36"/>
      <c r="D97" s="119"/>
      <c r="E97" s="44"/>
      <c r="F97" s="44"/>
      <c r="G97" s="45"/>
      <c r="H97" s="44"/>
      <c r="I97" s="36"/>
      <c r="J97" s="99"/>
      <c r="K97" s="99"/>
      <c r="L97" s="108" t="str">
        <f t="shared" si="8"/>
        <v/>
      </c>
      <c r="M97" s="46"/>
      <c r="N97" s="113" t="str">
        <f t="shared" si="9"/>
        <v/>
      </c>
      <c r="O97" s="46"/>
      <c r="P97" s="124" t="str">
        <f t="shared" si="11"/>
        <v/>
      </c>
      <c r="Q97" s="38" t="str">
        <f t="shared" si="12"/>
        <v/>
      </c>
      <c r="R97" s="102"/>
      <c r="S97" s="92">
        <f t="shared" si="13"/>
        <v>1</v>
      </c>
      <c r="T97" s="23" t="b">
        <f t="shared" si="14"/>
        <v>0</v>
      </c>
      <c r="GN97"/>
      <c r="GO97" s="9"/>
      <c r="GQ97"/>
      <c r="GW97" s="86"/>
    </row>
    <row r="98" spans="1:205">
      <c r="A98" s="35" t="str">
        <f t="shared" si="10"/>
        <v/>
      </c>
      <c r="B98" s="36"/>
      <c r="C98" s="36"/>
      <c r="D98" s="119"/>
      <c r="E98" s="44"/>
      <c r="F98" s="44"/>
      <c r="G98" s="45"/>
      <c r="H98" s="44"/>
      <c r="I98" s="36"/>
      <c r="J98" s="99"/>
      <c r="K98" s="99"/>
      <c r="L98" s="108" t="str">
        <f t="shared" si="8"/>
        <v/>
      </c>
      <c r="M98" s="46"/>
      <c r="N98" s="113" t="str">
        <f t="shared" si="9"/>
        <v/>
      </c>
      <c r="O98" s="46"/>
      <c r="P98" s="124" t="str">
        <f t="shared" si="11"/>
        <v/>
      </c>
      <c r="Q98" s="38" t="str">
        <f t="shared" si="12"/>
        <v/>
      </c>
      <c r="R98" s="102"/>
      <c r="S98" s="92">
        <f t="shared" si="13"/>
        <v>1</v>
      </c>
      <c r="T98" s="23" t="b">
        <f t="shared" si="14"/>
        <v>0</v>
      </c>
      <c r="GN98"/>
      <c r="GO98" s="9"/>
      <c r="GQ98"/>
      <c r="GW98" s="86"/>
    </row>
    <row r="99" spans="1:205">
      <c r="A99" s="35" t="str">
        <f t="shared" si="10"/>
        <v/>
      </c>
      <c r="B99" s="36"/>
      <c r="C99" s="36"/>
      <c r="D99" s="119"/>
      <c r="E99" s="44"/>
      <c r="F99" s="44"/>
      <c r="G99" s="45"/>
      <c r="H99" s="44"/>
      <c r="I99" s="36"/>
      <c r="J99" s="99"/>
      <c r="K99" s="99"/>
      <c r="L99" s="108" t="str">
        <f t="shared" si="8"/>
        <v/>
      </c>
      <c r="M99" s="46"/>
      <c r="N99" s="113" t="str">
        <f t="shared" si="9"/>
        <v/>
      </c>
      <c r="O99" s="46"/>
      <c r="P99" s="124" t="str">
        <f t="shared" si="11"/>
        <v/>
      </c>
      <c r="Q99" s="38" t="str">
        <f t="shared" si="12"/>
        <v/>
      </c>
      <c r="R99" s="102"/>
      <c r="S99" s="92">
        <f t="shared" si="13"/>
        <v>1</v>
      </c>
      <c r="T99" s="23" t="b">
        <f t="shared" si="14"/>
        <v>0</v>
      </c>
      <c r="GN99"/>
      <c r="GO99" s="9"/>
      <c r="GQ99"/>
      <c r="GW99" s="86"/>
    </row>
    <row r="100" spans="1:205">
      <c r="A100" s="35" t="str">
        <f t="shared" si="10"/>
        <v/>
      </c>
      <c r="B100" s="36"/>
      <c r="C100" s="36"/>
      <c r="D100" s="119"/>
      <c r="E100" s="44"/>
      <c r="F100" s="44"/>
      <c r="G100" s="45"/>
      <c r="H100" s="44"/>
      <c r="I100" s="36"/>
      <c r="J100" s="99"/>
      <c r="K100" s="99"/>
      <c r="L100" s="108" t="str">
        <f t="shared" si="8"/>
        <v/>
      </c>
      <c r="M100" s="46"/>
      <c r="N100" s="113" t="str">
        <f t="shared" si="9"/>
        <v/>
      </c>
      <c r="O100" s="46"/>
      <c r="P100" s="124" t="str">
        <f t="shared" si="11"/>
        <v/>
      </c>
      <c r="Q100" s="38" t="str">
        <f t="shared" si="12"/>
        <v/>
      </c>
      <c r="R100" s="102"/>
      <c r="S100" s="92">
        <f t="shared" si="13"/>
        <v>1</v>
      </c>
      <c r="T100" s="23" t="b">
        <f t="shared" si="14"/>
        <v>0</v>
      </c>
      <c r="GN100"/>
      <c r="GO100" s="9"/>
      <c r="GQ100"/>
      <c r="GW100" s="86"/>
    </row>
    <row r="101" spans="1:205">
      <c r="A101" s="35" t="str">
        <f t="shared" si="10"/>
        <v/>
      </c>
      <c r="B101" s="36"/>
      <c r="C101" s="36"/>
      <c r="D101" s="119"/>
      <c r="E101" s="44"/>
      <c r="F101" s="44"/>
      <c r="G101" s="45"/>
      <c r="H101" s="44"/>
      <c r="I101" s="36"/>
      <c r="J101" s="99"/>
      <c r="K101" s="99"/>
      <c r="L101" s="108" t="str">
        <f t="shared" si="8"/>
        <v/>
      </c>
      <c r="M101" s="46"/>
      <c r="N101" s="113" t="str">
        <f t="shared" si="9"/>
        <v/>
      </c>
      <c r="O101" s="46"/>
      <c r="P101" s="124" t="str">
        <f t="shared" si="11"/>
        <v/>
      </c>
      <c r="Q101" s="38" t="str">
        <f t="shared" si="12"/>
        <v/>
      </c>
      <c r="R101" s="102"/>
      <c r="S101" s="92">
        <f t="shared" si="13"/>
        <v>1</v>
      </c>
      <c r="T101" s="23" t="b">
        <f t="shared" si="14"/>
        <v>0</v>
      </c>
      <c r="GN101"/>
      <c r="GO101" s="9"/>
      <c r="GQ101"/>
      <c r="GW101" s="86"/>
    </row>
    <row r="102" spans="1:205">
      <c r="A102" s="35" t="str">
        <f t="shared" si="10"/>
        <v/>
      </c>
      <c r="B102" s="36"/>
      <c r="C102" s="36"/>
      <c r="D102" s="119"/>
      <c r="E102" s="44"/>
      <c r="F102" s="44"/>
      <c r="G102" s="45"/>
      <c r="H102" s="44"/>
      <c r="I102" s="36"/>
      <c r="J102" s="99"/>
      <c r="K102" s="99"/>
      <c r="L102" s="108" t="str">
        <f t="shared" si="8"/>
        <v/>
      </c>
      <c r="M102" s="46"/>
      <c r="N102" s="113" t="str">
        <f t="shared" si="9"/>
        <v/>
      </c>
      <c r="O102" s="46"/>
      <c r="P102" s="124" t="str">
        <f t="shared" si="11"/>
        <v/>
      </c>
      <c r="Q102" s="38" t="str">
        <f t="shared" si="12"/>
        <v/>
      </c>
      <c r="R102" s="102"/>
      <c r="S102" s="92">
        <f t="shared" si="13"/>
        <v>1</v>
      </c>
      <c r="T102" s="23" t="b">
        <f t="shared" si="14"/>
        <v>0</v>
      </c>
      <c r="GN102"/>
      <c r="GO102" s="9"/>
      <c r="GQ102"/>
      <c r="GW102" s="86"/>
    </row>
    <row r="103" spans="1:205">
      <c r="A103" s="35" t="str">
        <f t="shared" si="10"/>
        <v/>
      </c>
      <c r="B103" s="36"/>
      <c r="C103" s="36"/>
      <c r="D103" s="119"/>
      <c r="E103" s="44"/>
      <c r="F103" s="44"/>
      <c r="G103" s="45"/>
      <c r="H103" s="44"/>
      <c r="I103" s="36"/>
      <c r="J103" s="99"/>
      <c r="K103" s="99"/>
      <c r="L103" s="108" t="str">
        <f t="shared" si="8"/>
        <v/>
      </c>
      <c r="M103" s="46"/>
      <c r="N103" s="113" t="str">
        <f t="shared" si="9"/>
        <v/>
      </c>
      <c r="O103" s="46"/>
      <c r="P103" s="124" t="str">
        <f t="shared" si="11"/>
        <v/>
      </c>
      <c r="Q103" s="38" t="str">
        <f t="shared" si="12"/>
        <v/>
      </c>
      <c r="R103" s="102"/>
      <c r="S103" s="92">
        <f t="shared" si="13"/>
        <v>1</v>
      </c>
      <c r="T103" s="23" t="b">
        <f t="shared" si="14"/>
        <v>0</v>
      </c>
      <c r="GN103"/>
      <c r="GO103" s="9"/>
      <c r="GQ103"/>
      <c r="GW103" s="86"/>
    </row>
    <row r="104" spans="1:205">
      <c r="A104" s="35" t="str">
        <f t="shared" si="10"/>
        <v/>
      </c>
      <c r="B104" s="36"/>
      <c r="C104" s="36"/>
      <c r="D104" s="119"/>
      <c r="E104" s="44"/>
      <c r="F104" s="44"/>
      <c r="G104" s="45"/>
      <c r="H104" s="44"/>
      <c r="I104" s="36"/>
      <c r="J104" s="99"/>
      <c r="K104" s="99"/>
      <c r="L104" s="108" t="str">
        <f t="shared" si="8"/>
        <v/>
      </c>
      <c r="M104" s="46"/>
      <c r="N104" s="113" t="str">
        <f t="shared" si="9"/>
        <v/>
      </c>
      <c r="O104" s="46"/>
      <c r="P104" s="124" t="str">
        <f t="shared" si="11"/>
        <v/>
      </c>
      <c r="Q104" s="38" t="str">
        <f t="shared" si="12"/>
        <v/>
      </c>
      <c r="R104" s="102"/>
      <c r="S104" s="92">
        <f t="shared" si="13"/>
        <v>1</v>
      </c>
      <c r="T104" s="23" t="b">
        <f t="shared" si="14"/>
        <v>0</v>
      </c>
      <c r="GN104"/>
      <c r="GO104" s="9"/>
      <c r="GQ104"/>
      <c r="GW104" s="86"/>
    </row>
    <row r="105" spans="1:205">
      <c r="A105" s="35" t="str">
        <f t="shared" si="10"/>
        <v/>
      </c>
      <c r="B105" s="36"/>
      <c r="C105" s="36"/>
      <c r="D105" s="119"/>
      <c r="E105" s="44"/>
      <c r="F105" s="44"/>
      <c r="G105" s="45"/>
      <c r="H105" s="44"/>
      <c r="I105" s="36"/>
      <c r="J105" s="99"/>
      <c r="K105" s="99"/>
      <c r="L105" s="108" t="str">
        <f t="shared" si="8"/>
        <v/>
      </c>
      <c r="M105" s="46"/>
      <c r="N105" s="113" t="str">
        <f t="shared" si="9"/>
        <v/>
      </c>
      <c r="O105" s="46"/>
      <c r="P105" s="124" t="str">
        <f t="shared" si="11"/>
        <v/>
      </c>
      <c r="Q105" s="38" t="str">
        <f t="shared" si="12"/>
        <v/>
      </c>
      <c r="R105" s="102"/>
      <c r="S105" s="92">
        <f t="shared" si="13"/>
        <v>1</v>
      </c>
      <c r="T105" s="23" t="b">
        <f t="shared" si="14"/>
        <v>0</v>
      </c>
      <c r="GN105"/>
      <c r="GO105" s="9"/>
      <c r="GQ105"/>
      <c r="GW105" s="86"/>
    </row>
    <row r="106" spans="1:205">
      <c r="A106" s="35" t="str">
        <f t="shared" si="10"/>
        <v/>
      </c>
      <c r="B106" s="36"/>
      <c r="C106" s="36"/>
      <c r="D106" s="119"/>
      <c r="E106" s="44"/>
      <c r="F106" s="44"/>
      <c r="G106" s="45"/>
      <c r="H106" s="44"/>
      <c r="I106" s="36"/>
      <c r="J106" s="99"/>
      <c r="K106" s="99"/>
      <c r="L106" s="108" t="str">
        <f t="shared" si="8"/>
        <v/>
      </c>
      <c r="M106" s="46"/>
      <c r="N106" s="113" t="str">
        <f t="shared" si="9"/>
        <v/>
      </c>
      <c r="O106" s="46"/>
      <c r="P106" s="124" t="str">
        <f t="shared" si="11"/>
        <v/>
      </c>
      <c r="Q106" s="38" t="str">
        <f t="shared" si="12"/>
        <v/>
      </c>
      <c r="R106" s="102"/>
      <c r="S106" s="92">
        <f t="shared" si="13"/>
        <v>1</v>
      </c>
      <c r="T106" s="23" t="b">
        <f t="shared" si="14"/>
        <v>0</v>
      </c>
      <c r="GN106"/>
      <c r="GO106" s="9"/>
      <c r="GQ106"/>
      <c r="GW106" s="86"/>
    </row>
    <row r="107" spans="1:205">
      <c r="A107" s="35" t="str">
        <f t="shared" si="10"/>
        <v/>
      </c>
      <c r="B107" s="36"/>
      <c r="C107" s="36"/>
      <c r="D107" s="119"/>
      <c r="E107" s="44"/>
      <c r="F107" s="44"/>
      <c r="G107" s="45"/>
      <c r="H107" s="44"/>
      <c r="I107" s="36"/>
      <c r="J107" s="99"/>
      <c r="K107" s="99"/>
      <c r="L107" s="108" t="str">
        <f t="shared" si="8"/>
        <v/>
      </c>
      <c r="M107" s="46"/>
      <c r="N107" s="113" t="str">
        <f t="shared" si="9"/>
        <v/>
      </c>
      <c r="O107" s="46"/>
      <c r="P107" s="124" t="str">
        <f t="shared" si="11"/>
        <v/>
      </c>
      <c r="Q107" s="38" t="str">
        <f t="shared" si="12"/>
        <v/>
      </c>
      <c r="R107" s="102"/>
      <c r="S107" s="92">
        <f t="shared" si="13"/>
        <v>1</v>
      </c>
      <c r="T107" s="23" t="b">
        <f t="shared" si="14"/>
        <v>0</v>
      </c>
      <c r="GN107"/>
      <c r="GO107" s="9"/>
      <c r="GQ107"/>
      <c r="GW107" s="86"/>
    </row>
    <row r="108" spans="1:205">
      <c r="A108" s="35" t="str">
        <f t="shared" si="10"/>
        <v/>
      </c>
      <c r="B108" s="36"/>
      <c r="C108" s="36"/>
      <c r="D108" s="119"/>
      <c r="E108" s="44"/>
      <c r="F108" s="44"/>
      <c r="G108" s="45"/>
      <c r="H108" s="44"/>
      <c r="I108" s="36"/>
      <c r="J108" s="99"/>
      <c r="K108" s="99"/>
      <c r="L108" s="108" t="str">
        <f t="shared" si="8"/>
        <v/>
      </c>
      <c r="M108" s="46"/>
      <c r="N108" s="113" t="str">
        <f t="shared" si="9"/>
        <v/>
      </c>
      <c r="O108" s="46"/>
      <c r="P108" s="124" t="str">
        <f t="shared" si="11"/>
        <v/>
      </c>
      <c r="Q108" s="38" t="str">
        <f t="shared" si="12"/>
        <v/>
      </c>
      <c r="R108" s="102"/>
      <c r="S108" s="92">
        <f t="shared" si="13"/>
        <v>1</v>
      </c>
      <c r="T108" s="23" t="b">
        <f t="shared" si="14"/>
        <v>0</v>
      </c>
      <c r="GN108"/>
      <c r="GO108" s="9"/>
      <c r="GQ108"/>
      <c r="GW108" s="86"/>
    </row>
    <row r="109" spans="1:205">
      <c r="A109" s="35" t="str">
        <f t="shared" si="10"/>
        <v/>
      </c>
      <c r="B109" s="36"/>
      <c r="C109" s="36"/>
      <c r="D109" s="119"/>
      <c r="E109" s="44"/>
      <c r="F109" s="44"/>
      <c r="G109" s="45"/>
      <c r="H109" s="44"/>
      <c r="I109" s="36"/>
      <c r="J109" s="99"/>
      <c r="K109" s="99"/>
      <c r="L109" s="108" t="str">
        <f t="shared" si="8"/>
        <v/>
      </c>
      <c r="M109" s="46"/>
      <c r="N109" s="113" t="str">
        <f t="shared" si="9"/>
        <v/>
      </c>
      <c r="O109" s="46"/>
      <c r="P109" s="124" t="str">
        <f t="shared" si="11"/>
        <v/>
      </c>
      <c r="Q109" s="38" t="str">
        <f t="shared" si="12"/>
        <v/>
      </c>
      <c r="R109" s="102"/>
      <c r="S109" s="92">
        <f t="shared" si="13"/>
        <v>1</v>
      </c>
      <c r="T109" s="23" t="b">
        <f t="shared" si="14"/>
        <v>0</v>
      </c>
      <c r="GN109"/>
      <c r="GO109" s="9"/>
      <c r="GQ109"/>
      <c r="GW109" s="86"/>
    </row>
    <row r="110" spans="1:205">
      <c r="A110" s="35" t="str">
        <f t="shared" si="10"/>
        <v/>
      </c>
      <c r="B110" s="36"/>
      <c r="C110" s="36"/>
      <c r="D110" s="119"/>
      <c r="E110" s="44"/>
      <c r="F110" s="44"/>
      <c r="G110" s="45"/>
      <c r="H110" s="44"/>
      <c r="I110" s="36"/>
      <c r="J110" s="99"/>
      <c r="K110" s="99"/>
      <c r="L110" s="108" t="str">
        <f t="shared" si="8"/>
        <v/>
      </c>
      <c r="M110" s="46"/>
      <c r="N110" s="113" t="str">
        <f t="shared" ref="N110:N116" si="15">IF((ISBLANK(B110)=TRUE),"",IF(M110="100 – 499 KM",$FZ$18, IF(M110="500 – 1999 KM",$FZ$19, IF(M110="2000 – 2999 KM",$FZ$20, IF(M110="3000 – 3999 KM",$FZ$21)))))</f>
        <v/>
      </c>
      <c r="O110" s="46"/>
      <c r="P110" s="124" t="str">
        <f t="shared" si="11"/>
        <v/>
      </c>
      <c r="Q110" s="38" t="str">
        <f t="shared" si="12"/>
        <v/>
      </c>
      <c r="R110" s="102"/>
      <c r="S110" s="92">
        <f t="shared" si="13"/>
        <v>1</v>
      </c>
      <c r="T110" s="23" t="b">
        <f t="shared" si="14"/>
        <v>0</v>
      </c>
      <c r="GN110"/>
      <c r="GO110" s="9"/>
      <c r="GQ110"/>
      <c r="GW110" s="86"/>
    </row>
    <row r="111" spans="1:205">
      <c r="A111" s="35" t="str">
        <f t="shared" si="10"/>
        <v/>
      </c>
      <c r="B111" s="36"/>
      <c r="C111" s="36"/>
      <c r="D111" s="119"/>
      <c r="E111" s="44"/>
      <c r="F111" s="44"/>
      <c r="G111" s="45"/>
      <c r="H111" s="44"/>
      <c r="I111" s="36"/>
      <c r="J111" s="99"/>
      <c r="K111" s="99"/>
      <c r="L111" s="108" t="str">
        <f t="shared" si="8"/>
        <v/>
      </c>
      <c r="M111" s="46"/>
      <c r="N111" s="113" t="str">
        <f t="shared" si="15"/>
        <v/>
      </c>
      <c r="O111" s="46"/>
      <c r="P111" s="124" t="str">
        <f t="shared" si="11"/>
        <v/>
      </c>
      <c r="Q111" s="38" t="str">
        <f t="shared" si="12"/>
        <v/>
      </c>
      <c r="R111" s="102"/>
      <c r="S111" s="92">
        <f t="shared" si="13"/>
        <v>1</v>
      </c>
      <c r="T111" s="23" t="b">
        <f t="shared" si="14"/>
        <v>0</v>
      </c>
      <c r="GN111"/>
      <c r="GO111" s="9"/>
      <c r="GQ111"/>
      <c r="GW111" s="86"/>
    </row>
    <row r="112" spans="1:205">
      <c r="A112" s="35" t="str">
        <f t="shared" si="10"/>
        <v/>
      </c>
      <c r="B112" s="36"/>
      <c r="C112" s="36"/>
      <c r="D112" s="119"/>
      <c r="E112" s="44"/>
      <c r="F112" s="44"/>
      <c r="G112" s="45"/>
      <c r="H112" s="44"/>
      <c r="I112" s="36"/>
      <c r="J112" s="99"/>
      <c r="K112" s="99"/>
      <c r="L112" s="108" t="str">
        <f t="shared" si="8"/>
        <v/>
      </c>
      <c r="M112" s="46"/>
      <c r="N112" s="113" t="str">
        <f t="shared" si="15"/>
        <v/>
      </c>
      <c r="O112" s="46"/>
      <c r="P112" s="124" t="str">
        <f t="shared" si="11"/>
        <v/>
      </c>
      <c r="Q112" s="38" t="str">
        <f t="shared" si="12"/>
        <v/>
      </c>
      <c r="R112" s="102"/>
      <c r="S112" s="92">
        <f t="shared" si="13"/>
        <v>1</v>
      </c>
      <c r="T112" s="23" t="b">
        <f t="shared" si="14"/>
        <v>0</v>
      </c>
      <c r="GN112"/>
      <c r="GO112" s="9"/>
      <c r="GQ112"/>
      <c r="GW112" s="86"/>
    </row>
    <row r="113" spans="1:205">
      <c r="A113" s="35" t="str">
        <f t="shared" si="10"/>
        <v/>
      </c>
      <c r="B113" s="36"/>
      <c r="C113" s="36"/>
      <c r="D113" s="119"/>
      <c r="E113" s="44"/>
      <c r="F113" s="44"/>
      <c r="G113" s="45"/>
      <c r="H113" s="44"/>
      <c r="I113" s="36"/>
      <c r="J113" s="99"/>
      <c r="K113" s="99"/>
      <c r="L113" s="108" t="str">
        <f t="shared" si="8"/>
        <v/>
      </c>
      <c r="M113" s="46"/>
      <c r="N113" s="113" t="str">
        <f t="shared" si="15"/>
        <v/>
      </c>
      <c r="O113" s="46"/>
      <c r="P113" s="124" t="str">
        <f t="shared" si="11"/>
        <v/>
      </c>
      <c r="Q113" s="38" t="str">
        <f t="shared" si="12"/>
        <v/>
      </c>
      <c r="R113" s="102"/>
      <c r="S113" s="92">
        <f t="shared" si="13"/>
        <v>1</v>
      </c>
      <c r="T113" s="23" t="b">
        <f t="shared" si="14"/>
        <v>0</v>
      </c>
      <c r="GN113"/>
      <c r="GO113" s="9"/>
      <c r="GQ113"/>
      <c r="GW113" s="86"/>
    </row>
    <row r="114" spans="1:205">
      <c r="A114" s="35" t="str">
        <f t="shared" si="10"/>
        <v/>
      </c>
      <c r="B114" s="36"/>
      <c r="C114" s="36"/>
      <c r="D114" s="119"/>
      <c r="E114" s="44"/>
      <c r="F114" s="44"/>
      <c r="G114" s="45"/>
      <c r="H114" s="44"/>
      <c r="I114" s="36"/>
      <c r="J114" s="99"/>
      <c r="K114" s="99"/>
      <c r="L114" s="108" t="str">
        <f t="shared" si="8"/>
        <v/>
      </c>
      <c r="M114" s="46"/>
      <c r="N114" s="113" t="str">
        <f t="shared" si="15"/>
        <v/>
      </c>
      <c r="O114" s="46"/>
      <c r="P114" s="124" t="str">
        <f t="shared" si="11"/>
        <v/>
      </c>
      <c r="Q114" s="38" t="str">
        <f t="shared" si="12"/>
        <v/>
      </c>
      <c r="R114" s="102"/>
      <c r="S114" s="92">
        <f t="shared" si="13"/>
        <v>1</v>
      </c>
      <c r="T114" s="23" t="b">
        <f t="shared" si="14"/>
        <v>0</v>
      </c>
      <c r="GN114"/>
      <c r="GO114" s="9"/>
      <c r="GQ114"/>
      <c r="GW114" s="86"/>
    </row>
    <row r="115" spans="1:205">
      <c r="A115" s="35" t="str">
        <f t="shared" si="10"/>
        <v/>
      </c>
      <c r="B115" s="36"/>
      <c r="C115" s="36"/>
      <c r="D115" s="119"/>
      <c r="E115" s="44"/>
      <c r="F115" s="44"/>
      <c r="G115" s="45"/>
      <c r="H115" s="44"/>
      <c r="I115" s="36"/>
      <c r="J115" s="99"/>
      <c r="K115" s="99"/>
      <c r="L115" s="108" t="str">
        <f t="shared" si="8"/>
        <v/>
      </c>
      <c r="M115" s="46"/>
      <c r="N115" s="113" t="str">
        <f t="shared" si="15"/>
        <v/>
      </c>
      <c r="O115" s="46"/>
      <c r="P115" s="124" t="str">
        <f t="shared" si="11"/>
        <v/>
      </c>
      <c r="Q115" s="38" t="str">
        <f t="shared" si="12"/>
        <v/>
      </c>
      <c r="R115" s="102"/>
      <c r="S115" s="92">
        <f t="shared" si="13"/>
        <v>1</v>
      </c>
      <c r="T115" s="23" t="b">
        <f t="shared" si="14"/>
        <v>0</v>
      </c>
      <c r="GN115"/>
      <c r="GO115" s="9"/>
      <c r="GQ115"/>
      <c r="GW115" s="86"/>
    </row>
    <row r="116" spans="1:205">
      <c r="A116" s="39" t="str">
        <f>IF((ISBLANK(B116)=TRUE),"",#REF!+1)</f>
        <v/>
      </c>
      <c r="B116" s="47"/>
      <c r="C116" s="47"/>
      <c r="D116" s="120"/>
      <c r="E116" s="48"/>
      <c r="F116" s="48"/>
      <c r="G116" s="49"/>
      <c r="H116" s="48"/>
      <c r="I116" s="47"/>
      <c r="J116" s="100"/>
      <c r="K116" s="100"/>
      <c r="L116" s="117" t="str">
        <f t="shared" si="8"/>
        <v/>
      </c>
      <c r="M116" s="50"/>
      <c r="N116" s="118" t="str">
        <f t="shared" si="15"/>
        <v/>
      </c>
      <c r="O116" s="50"/>
      <c r="P116" s="125" t="str">
        <f t="shared" si="11"/>
        <v/>
      </c>
      <c r="Q116" s="40" t="str">
        <f t="shared" si="12"/>
        <v/>
      </c>
      <c r="R116" s="103"/>
      <c r="S116" s="92">
        <f t="shared" si="13"/>
        <v>1</v>
      </c>
      <c r="T116" s="23" t="b">
        <f t="shared" si="14"/>
        <v>0</v>
      </c>
      <c r="GW116" s="86"/>
    </row>
    <row r="117" spans="1:205">
      <c r="F117" s="21"/>
      <c r="P117" s="9"/>
      <c r="GW117" s="86"/>
    </row>
    <row r="118" spans="1:205">
      <c r="F118" s="21"/>
      <c r="GW118" s="86"/>
    </row>
    <row r="119" spans="1:205" hidden="1">
      <c r="GW119" s="86" t="s">
        <v>2492</v>
      </c>
    </row>
    <row r="120" spans="1:205" hidden="1">
      <c r="GW120" s="86" t="s">
        <v>2493</v>
      </c>
    </row>
    <row r="121" spans="1:205" hidden="1">
      <c r="GW121" s="86" t="s">
        <v>2494</v>
      </c>
    </row>
    <row r="122" spans="1:205" hidden="1">
      <c r="GW122" s="86" t="s">
        <v>2495</v>
      </c>
    </row>
    <row r="123" spans="1:205" hidden="1">
      <c r="GW123" s="86" t="s">
        <v>2496</v>
      </c>
    </row>
    <row r="124" spans="1:205" hidden="1">
      <c r="GW124" s="86" t="s">
        <v>2497</v>
      </c>
    </row>
    <row r="125" spans="1:205" hidden="1">
      <c r="GW125" s="86" t="s">
        <v>2498</v>
      </c>
    </row>
    <row r="126" spans="1:205" hidden="1">
      <c r="GW126" s="86" t="s">
        <v>2499</v>
      </c>
    </row>
    <row r="127" spans="1:205" hidden="1">
      <c r="GW127" s="86" t="s">
        <v>2500</v>
      </c>
    </row>
    <row r="128" spans="1:205" hidden="1">
      <c r="GW128" s="86" t="s">
        <v>2501</v>
      </c>
    </row>
    <row r="129" spans="205:205" hidden="1">
      <c r="GW129" s="86" t="s">
        <v>2502</v>
      </c>
    </row>
    <row r="130" spans="205:205" hidden="1">
      <c r="GW130" s="86" t="s">
        <v>2503</v>
      </c>
    </row>
    <row r="131" spans="205:205" hidden="1">
      <c r="GW131" s="86" t="s">
        <v>2504</v>
      </c>
    </row>
    <row r="132" spans="205:205" hidden="1">
      <c r="GW132" s="86" t="s">
        <v>2505</v>
      </c>
    </row>
    <row r="133" spans="205:205" hidden="1">
      <c r="GW133" s="86" t="s">
        <v>2506</v>
      </c>
    </row>
    <row r="134" spans="205:205" hidden="1">
      <c r="GW134" s="86" t="s">
        <v>2507</v>
      </c>
    </row>
    <row r="135" spans="205:205" hidden="1">
      <c r="GW135" s="86" t="s">
        <v>2508</v>
      </c>
    </row>
    <row r="136" spans="205:205" hidden="1">
      <c r="GW136" s="86" t="s">
        <v>2509</v>
      </c>
    </row>
    <row r="137" spans="205:205" hidden="1">
      <c r="GW137" s="86" t="s">
        <v>2510</v>
      </c>
    </row>
    <row r="138" spans="205:205" hidden="1">
      <c r="GW138" s="86" t="s">
        <v>2511</v>
      </c>
    </row>
    <row r="139" spans="205:205" hidden="1">
      <c r="GW139" s="86" t="s">
        <v>2512</v>
      </c>
    </row>
    <row r="140" spans="205:205" hidden="1">
      <c r="GW140" s="86" t="s">
        <v>2513</v>
      </c>
    </row>
    <row r="141" spans="205:205" hidden="1">
      <c r="GW141" s="86" t="s">
        <v>2514</v>
      </c>
    </row>
    <row r="142" spans="205:205" hidden="1">
      <c r="GW142" s="86" t="s">
        <v>1154</v>
      </c>
    </row>
    <row r="143" spans="205:205" hidden="1">
      <c r="GW143" s="86" t="s">
        <v>2030</v>
      </c>
    </row>
    <row r="144" spans="205:205" hidden="1">
      <c r="GW144" s="86" t="s">
        <v>2031</v>
      </c>
    </row>
    <row r="145" spans="205:205" hidden="1">
      <c r="GW145" s="86" t="s">
        <v>2032</v>
      </c>
    </row>
    <row r="146" spans="205:205" hidden="1">
      <c r="GW146" s="86" t="s">
        <v>2033</v>
      </c>
    </row>
    <row r="147" spans="205:205" hidden="1">
      <c r="GW147" s="86" t="s">
        <v>2034</v>
      </c>
    </row>
    <row r="148" spans="205:205" hidden="1">
      <c r="GW148" s="86" t="s">
        <v>2035</v>
      </c>
    </row>
    <row r="149" spans="205:205" hidden="1">
      <c r="GW149" s="86" t="s">
        <v>2036</v>
      </c>
    </row>
    <row r="150" spans="205:205" hidden="1">
      <c r="GW150" s="86" t="s">
        <v>2037</v>
      </c>
    </row>
    <row r="151" spans="205:205" hidden="1">
      <c r="GW151" s="86" t="s">
        <v>1155</v>
      </c>
    </row>
    <row r="152" spans="205:205" hidden="1">
      <c r="GW152" s="86" t="s">
        <v>1156</v>
      </c>
    </row>
    <row r="153" spans="205:205" hidden="1">
      <c r="GW153" s="86" t="s">
        <v>1157</v>
      </c>
    </row>
    <row r="154" spans="205:205" hidden="1">
      <c r="GW154" s="86" t="s">
        <v>1158</v>
      </c>
    </row>
    <row r="155" spans="205:205" hidden="1">
      <c r="GW155" s="86" t="s">
        <v>1159</v>
      </c>
    </row>
    <row r="156" spans="205:205" hidden="1">
      <c r="GW156" s="86" t="s">
        <v>1160</v>
      </c>
    </row>
    <row r="157" spans="205:205" hidden="1">
      <c r="GW157" s="86" t="s">
        <v>1161</v>
      </c>
    </row>
    <row r="158" spans="205:205" hidden="1">
      <c r="GW158" s="86" t="s">
        <v>1162</v>
      </c>
    </row>
    <row r="159" spans="205:205" hidden="1">
      <c r="GW159" s="86" t="s">
        <v>1163</v>
      </c>
    </row>
    <row r="160" spans="205:205" hidden="1">
      <c r="GW160" s="86" t="s">
        <v>1164</v>
      </c>
    </row>
    <row r="161" spans="205:205" hidden="1">
      <c r="GW161" s="86" t="s">
        <v>1165</v>
      </c>
    </row>
    <row r="162" spans="205:205" hidden="1">
      <c r="GW162" s="86" t="s">
        <v>1166</v>
      </c>
    </row>
    <row r="163" spans="205:205" hidden="1">
      <c r="GW163" s="86" t="s">
        <v>1167</v>
      </c>
    </row>
    <row r="164" spans="205:205" hidden="1">
      <c r="GW164" s="86" t="s">
        <v>1168</v>
      </c>
    </row>
    <row r="165" spans="205:205" hidden="1">
      <c r="GW165" s="86" t="s">
        <v>1314</v>
      </c>
    </row>
    <row r="166" spans="205:205" hidden="1">
      <c r="GW166" s="86" t="s">
        <v>1315</v>
      </c>
    </row>
    <row r="167" spans="205:205" hidden="1">
      <c r="GW167" s="86" t="s">
        <v>1316</v>
      </c>
    </row>
    <row r="168" spans="205:205" hidden="1">
      <c r="GW168" s="86" t="s">
        <v>1317</v>
      </c>
    </row>
    <row r="169" spans="205:205" hidden="1">
      <c r="GW169" s="86" t="s">
        <v>1318</v>
      </c>
    </row>
    <row r="170" spans="205:205" hidden="1">
      <c r="GW170" s="86" t="s">
        <v>1319</v>
      </c>
    </row>
    <row r="171" spans="205:205" hidden="1">
      <c r="GW171" s="86" t="s">
        <v>1320</v>
      </c>
    </row>
    <row r="172" spans="205:205" hidden="1">
      <c r="GW172" s="86" t="s">
        <v>1321</v>
      </c>
    </row>
    <row r="173" spans="205:205" hidden="1">
      <c r="GW173" s="86" t="s">
        <v>1322</v>
      </c>
    </row>
    <row r="174" spans="205:205" hidden="1">
      <c r="GW174" s="86" t="s">
        <v>1323</v>
      </c>
    </row>
    <row r="175" spans="205:205" hidden="1">
      <c r="GW175" s="86" t="s">
        <v>1324</v>
      </c>
    </row>
    <row r="176" spans="205:205" hidden="1">
      <c r="GW176" s="86" t="s">
        <v>1325</v>
      </c>
    </row>
    <row r="177" spans="205:205" hidden="1">
      <c r="GW177" s="86" t="s">
        <v>1326</v>
      </c>
    </row>
    <row r="178" spans="205:205" hidden="1">
      <c r="GW178" s="86" t="s">
        <v>1327</v>
      </c>
    </row>
    <row r="179" spans="205:205" hidden="1">
      <c r="GW179" s="86" t="s">
        <v>1328</v>
      </c>
    </row>
    <row r="180" spans="205:205" hidden="1">
      <c r="GW180" s="86" t="s">
        <v>1329</v>
      </c>
    </row>
    <row r="181" spans="205:205" hidden="1">
      <c r="GW181" s="86" t="s">
        <v>1330</v>
      </c>
    </row>
    <row r="182" spans="205:205" hidden="1">
      <c r="GW182" s="86" t="s">
        <v>1331</v>
      </c>
    </row>
    <row r="183" spans="205:205" hidden="1">
      <c r="GW183" s="86" t="s">
        <v>1332</v>
      </c>
    </row>
    <row r="184" spans="205:205" hidden="1">
      <c r="GW184" s="86" t="s">
        <v>1333</v>
      </c>
    </row>
    <row r="185" spans="205:205" hidden="1">
      <c r="GW185" s="86" t="s">
        <v>1334</v>
      </c>
    </row>
    <row r="186" spans="205:205" hidden="1">
      <c r="GW186" s="86" t="s">
        <v>2103</v>
      </c>
    </row>
    <row r="187" spans="205:205" hidden="1">
      <c r="GW187" s="86" t="s">
        <v>2104</v>
      </c>
    </row>
    <row r="188" spans="205:205" hidden="1">
      <c r="GW188" s="86" t="s">
        <v>2105</v>
      </c>
    </row>
    <row r="189" spans="205:205" hidden="1">
      <c r="GW189" s="86" t="s">
        <v>2106</v>
      </c>
    </row>
    <row r="190" spans="205:205" hidden="1">
      <c r="GW190" s="86" t="s">
        <v>2107</v>
      </c>
    </row>
    <row r="191" spans="205:205" hidden="1">
      <c r="GW191" s="86" t="s">
        <v>2234</v>
      </c>
    </row>
    <row r="192" spans="205:205" hidden="1">
      <c r="GW192" s="86" t="s">
        <v>2235</v>
      </c>
    </row>
    <row r="193" spans="205:205" hidden="1">
      <c r="GW193" s="86" t="s">
        <v>2236</v>
      </c>
    </row>
    <row r="194" spans="205:205" hidden="1">
      <c r="GW194" s="86" t="s">
        <v>2237</v>
      </c>
    </row>
    <row r="195" spans="205:205" hidden="1">
      <c r="GW195" s="86" t="s">
        <v>2515</v>
      </c>
    </row>
    <row r="196" spans="205:205" hidden="1">
      <c r="GW196" s="86" t="s">
        <v>2516</v>
      </c>
    </row>
    <row r="197" spans="205:205" hidden="1">
      <c r="GW197" s="86" t="s">
        <v>2517</v>
      </c>
    </row>
    <row r="198" spans="205:205" hidden="1">
      <c r="GW198" s="86" t="s">
        <v>2518</v>
      </c>
    </row>
    <row r="199" spans="205:205" hidden="1">
      <c r="GW199" s="86" t="s">
        <v>2519</v>
      </c>
    </row>
    <row r="200" spans="205:205" hidden="1">
      <c r="GW200" s="86" t="s">
        <v>2520</v>
      </c>
    </row>
    <row r="201" spans="205:205" hidden="1">
      <c r="GW201" s="86" t="s">
        <v>2521</v>
      </c>
    </row>
    <row r="202" spans="205:205" hidden="1">
      <c r="GW202" s="86" t="s">
        <v>2522</v>
      </c>
    </row>
    <row r="203" spans="205:205" hidden="1">
      <c r="GW203" s="86" t="s">
        <v>2523</v>
      </c>
    </row>
    <row r="204" spans="205:205" hidden="1">
      <c r="GW204" s="86" t="s">
        <v>2524</v>
      </c>
    </row>
    <row r="205" spans="205:205" hidden="1">
      <c r="GW205" s="86" t="s">
        <v>2525</v>
      </c>
    </row>
    <row r="206" spans="205:205" hidden="1">
      <c r="GW206" s="86" t="s">
        <v>2526</v>
      </c>
    </row>
    <row r="207" spans="205:205" hidden="1">
      <c r="GW207" s="86" t="s">
        <v>2038</v>
      </c>
    </row>
    <row r="208" spans="205:205" hidden="1">
      <c r="GW208" s="86" t="s">
        <v>807</v>
      </c>
    </row>
    <row r="209" spans="205:205" hidden="1">
      <c r="GW209" s="86" t="s">
        <v>2108</v>
      </c>
    </row>
    <row r="210" spans="205:205" hidden="1">
      <c r="GW210" s="86" t="s">
        <v>2004</v>
      </c>
    </row>
    <row r="211" spans="205:205" hidden="1">
      <c r="GW211" s="86" t="s">
        <v>2005</v>
      </c>
    </row>
    <row r="212" spans="205:205" hidden="1">
      <c r="GW212" s="86" t="s">
        <v>2006</v>
      </c>
    </row>
    <row r="213" spans="205:205" hidden="1">
      <c r="GW213" s="86" t="s">
        <v>2007</v>
      </c>
    </row>
    <row r="214" spans="205:205" hidden="1">
      <c r="GW214" s="86" t="s">
        <v>2008</v>
      </c>
    </row>
    <row r="215" spans="205:205" hidden="1">
      <c r="GW215" s="86" t="s">
        <v>2009</v>
      </c>
    </row>
    <row r="216" spans="205:205" hidden="1">
      <c r="GW216" s="86" t="s">
        <v>2010</v>
      </c>
    </row>
    <row r="217" spans="205:205" hidden="1">
      <c r="GW217" s="86" t="s">
        <v>2011</v>
      </c>
    </row>
    <row r="218" spans="205:205" hidden="1">
      <c r="GW218" s="86" t="s">
        <v>2012</v>
      </c>
    </row>
    <row r="219" spans="205:205" hidden="1">
      <c r="GW219" s="86" t="s">
        <v>2013</v>
      </c>
    </row>
    <row r="220" spans="205:205" hidden="1">
      <c r="GW220" s="86" t="s">
        <v>1169</v>
      </c>
    </row>
    <row r="221" spans="205:205" hidden="1">
      <c r="GW221" s="86" t="s">
        <v>1170</v>
      </c>
    </row>
    <row r="222" spans="205:205" hidden="1">
      <c r="GW222" s="86" t="s">
        <v>1171</v>
      </c>
    </row>
    <row r="223" spans="205:205" hidden="1">
      <c r="GW223" s="86" t="s">
        <v>1172</v>
      </c>
    </row>
    <row r="224" spans="205:205" hidden="1">
      <c r="GW224" s="86" t="s">
        <v>2109</v>
      </c>
    </row>
    <row r="225" spans="205:205" hidden="1">
      <c r="GW225" s="86" t="s">
        <v>1173</v>
      </c>
    </row>
    <row r="226" spans="205:205" hidden="1">
      <c r="GW226" s="86" t="s">
        <v>1335</v>
      </c>
    </row>
    <row r="227" spans="205:205" hidden="1">
      <c r="GW227" s="86" t="s">
        <v>2110</v>
      </c>
    </row>
    <row r="228" spans="205:205" hidden="1">
      <c r="GW228" s="86" t="s">
        <v>2238</v>
      </c>
    </row>
    <row r="229" spans="205:205" hidden="1">
      <c r="GW229" s="86" t="s">
        <v>865</v>
      </c>
    </row>
    <row r="230" spans="205:205" hidden="1">
      <c r="GW230" s="86" t="s">
        <v>1336</v>
      </c>
    </row>
    <row r="231" spans="205:205" hidden="1">
      <c r="GW231" s="86" t="s">
        <v>1337</v>
      </c>
    </row>
    <row r="232" spans="205:205" hidden="1">
      <c r="GW232" s="86" t="s">
        <v>866</v>
      </c>
    </row>
    <row r="233" spans="205:205" hidden="1">
      <c r="GW233" s="86" t="s">
        <v>867</v>
      </c>
    </row>
    <row r="234" spans="205:205" hidden="1">
      <c r="GW234" s="86" t="s">
        <v>868</v>
      </c>
    </row>
    <row r="235" spans="205:205" hidden="1">
      <c r="GW235" s="86" t="s">
        <v>1174</v>
      </c>
    </row>
    <row r="236" spans="205:205" hidden="1">
      <c r="GW236" s="86" t="s">
        <v>1338</v>
      </c>
    </row>
    <row r="237" spans="205:205" hidden="1">
      <c r="GW237" s="86" t="s">
        <v>2111</v>
      </c>
    </row>
    <row r="238" spans="205:205" hidden="1">
      <c r="GW238" s="86" t="s">
        <v>2112</v>
      </c>
    </row>
    <row r="239" spans="205:205" hidden="1">
      <c r="GW239" s="86" t="s">
        <v>2113</v>
      </c>
    </row>
    <row r="240" spans="205:205" hidden="1">
      <c r="GW240" s="86" t="s">
        <v>2239</v>
      </c>
    </row>
    <row r="241" spans="205:205" hidden="1">
      <c r="GW241" s="86" t="s">
        <v>2240</v>
      </c>
    </row>
    <row r="242" spans="205:205" hidden="1">
      <c r="GW242" s="86" t="s">
        <v>2241</v>
      </c>
    </row>
    <row r="243" spans="205:205" hidden="1">
      <c r="GW243" s="86" t="s">
        <v>2242</v>
      </c>
    </row>
    <row r="244" spans="205:205" hidden="1">
      <c r="GW244" s="86" t="s">
        <v>2243</v>
      </c>
    </row>
    <row r="245" spans="205:205" hidden="1">
      <c r="GW245" s="86" t="s">
        <v>2527</v>
      </c>
    </row>
    <row r="246" spans="205:205" hidden="1">
      <c r="GW246" s="86" t="s">
        <v>2528</v>
      </c>
    </row>
    <row r="247" spans="205:205" hidden="1">
      <c r="GW247" s="86" t="s">
        <v>2529</v>
      </c>
    </row>
    <row r="248" spans="205:205" hidden="1">
      <c r="GW248" s="86" t="s">
        <v>2530</v>
      </c>
    </row>
    <row r="249" spans="205:205" hidden="1">
      <c r="GW249" s="86" t="s">
        <v>869</v>
      </c>
    </row>
    <row r="250" spans="205:205" hidden="1">
      <c r="GW250" s="86" t="s">
        <v>870</v>
      </c>
    </row>
    <row r="251" spans="205:205" hidden="1">
      <c r="GW251" s="86" t="s">
        <v>871</v>
      </c>
    </row>
    <row r="252" spans="205:205" hidden="1">
      <c r="GW252" s="86" t="s">
        <v>872</v>
      </c>
    </row>
    <row r="253" spans="205:205" hidden="1">
      <c r="GW253" s="86" t="s">
        <v>873</v>
      </c>
    </row>
    <row r="254" spans="205:205" hidden="1">
      <c r="GW254" s="86" t="s">
        <v>874</v>
      </c>
    </row>
    <row r="255" spans="205:205" hidden="1">
      <c r="GW255" s="86" t="s">
        <v>875</v>
      </c>
    </row>
    <row r="256" spans="205:205" hidden="1">
      <c r="GW256" s="86" t="s">
        <v>876</v>
      </c>
    </row>
    <row r="257" spans="205:205" hidden="1">
      <c r="GW257" s="86" t="s">
        <v>1175</v>
      </c>
    </row>
    <row r="258" spans="205:205" hidden="1">
      <c r="GW258" s="86" t="s">
        <v>1176</v>
      </c>
    </row>
    <row r="259" spans="205:205" hidden="1">
      <c r="GW259" s="86" t="s">
        <v>1177</v>
      </c>
    </row>
    <row r="260" spans="205:205" hidden="1">
      <c r="GW260" s="86" t="s">
        <v>1339</v>
      </c>
    </row>
    <row r="261" spans="205:205" hidden="1">
      <c r="GW261" s="86" t="s">
        <v>2114</v>
      </c>
    </row>
    <row r="262" spans="205:205" hidden="1">
      <c r="GW262" s="86" t="s">
        <v>2531</v>
      </c>
    </row>
    <row r="263" spans="205:205" hidden="1">
      <c r="GW263" s="86" t="s">
        <v>2532</v>
      </c>
    </row>
    <row r="264" spans="205:205" hidden="1">
      <c r="GW264" s="86" t="s">
        <v>2533</v>
      </c>
    </row>
    <row r="265" spans="205:205" hidden="1">
      <c r="GW265" s="86" t="s">
        <v>877</v>
      </c>
    </row>
    <row r="266" spans="205:205" hidden="1">
      <c r="GW266" s="86" t="s">
        <v>1340</v>
      </c>
    </row>
    <row r="267" spans="205:205" hidden="1">
      <c r="GW267" s="86" t="s">
        <v>878</v>
      </c>
    </row>
    <row r="268" spans="205:205" hidden="1">
      <c r="GW268" s="86" t="s">
        <v>879</v>
      </c>
    </row>
    <row r="269" spans="205:205" hidden="1">
      <c r="GW269" s="86" t="s">
        <v>1178</v>
      </c>
    </row>
    <row r="270" spans="205:205" hidden="1">
      <c r="GW270" s="86" t="s">
        <v>1179</v>
      </c>
    </row>
    <row r="271" spans="205:205" hidden="1">
      <c r="GW271" s="86" t="s">
        <v>2534</v>
      </c>
    </row>
    <row r="272" spans="205:205" hidden="1">
      <c r="GW272" s="86" t="s">
        <v>880</v>
      </c>
    </row>
    <row r="273" spans="205:205" hidden="1">
      <c r="GW273" s="86" t="s">
        <v>881</v>
      </c>
    </row>
    <row r="274" spans="205:205" hidden="1">
      <c r="GW274" s="86" t="s">
        <v>882</v>
      </c>
    </row>
    <row r="275" spans="205:205" hidden="1">
      <c r="GW275" s="86" t="s">
        <v>883</v>
      </c>
    </row>
    <row r="276" spans="205:205" hidden="1">
      <c r="GW276" s="86" t="s">
        <v>884</v>
      </c>
    </row>
    <row r="277" spans="205:205" hidden="1">
      <c r="GW277" s="86" t="s">
        <v>885</v>
      </c>
    </row>
    <row r="278" spans="205:205" hidden="1">
      <c r="GW278" s="86" t="s">
        <v>1341</v>
      </c>
    </row>
    <row r="279" spans="205:205" hidden="1">
      <c r="GW279" s="86" t="s">
        <v>1342</v>
      </c>
    </row>
    <row r="280" spans="205:205" hidden="1">
      <c r="GW280" s="86" t="s">
        <v>1180</v>
      </c>
    </row>
    <row r="281" spans="205:205" hidden="1">
      <c r="GW281" s="86" t="s">
        <v>1181</v>
      </c>
    </row>
    <row r="282" spans="205:205" hidden="1">
      <c r="GW282" s="86" t="s">
        <v>1182</v>
      </c>
    </row>
    <row r="283" spans="205:205" hidden="1">
      <c r="GW283" s="86" t="s">
        <v>1183</v>
      </c>
    </row>
    <row r="284" spans="205:205" hidden="1">
      <c r="GW284" s="86" t="s">
        <v>2115</v>
      </c>
    </row>
    <row r="285" spans="205:205" hidden="1">
      <c r="GW285" s="86" t="s">
        <v>1184</v>
      </c>
    </row>
    <row r="286" spans="205:205" hidden="1">
      <c r="GW286" s="86" t="s">
        <v>1185</v>
      </c>
    </row>
    <row r="287" spans="205:205" hidden="1">
      <c r="GW287" s="86" t="s">
        <v>1186</v>
      </c>
    </row>
    <row r="288" spans="205:205" hidden="1">
      <c r="GW288" s="86" t="s">
        <v>1187</v>
      </c>
    </row>
    <row r="289" spans="205:205" hidden="1">
      <c r="GW289" s="86" t="s">
        <v>1343</v>
      </c>
    </row>
    <row r="290" spans="205:205" hidden="1">
      <c r="GW290" s="86" t="s">
        <v>1344</v>
      </c>
    </row>
    <row r="291" spans="205:205" hidden="1">
      <c r="GW291" s="86" t="s">
        <v>1345</v>
      </c>
    </row>
    <row r="292" spans="205:205" hidden="1">
      <c r="GW292" s="86" t="s">
        <v>1346</v>
      </c>
    </row>
    <row r="293" spans="205:205" hidden="1">
      <c r="GW293" s="86" t="s">
        <v>1347</v>
      </c>
    </row>
    <row r="294" spans="205:205" hidden="1">
      <c r="GW294" s="86" t="s">
        <v>1348</v>
      </c>
    </row>
    <row r="295" spans="205:205" hidden="1">
      <c r="GW295" s="86" t="s">
        <v>1349</v>
      </c>
    </row>
    <row r="296" spans="205:205" hidden="1">
      <c r="GW296" s="86" t="s">
        <v>1350</v>
      </c>
    </row>
    <row r="297" spans="205:205" hidden="1">
      <c r="GW297" s="86" t="s">
        <v>1351</v>
      </c>
    </row>
    <row r="298" spans="205:205" hidden="1">
      <c r="GW298" s="86" t="s">
        <v>2116</v>
      </c>
    </row>
    <row r="299" spans="205:205" hidden="1">
      <c r="GW299" s="86" t="s">
        <v>2244</v>
      </c>
    </row>
    <row r="300" spans="205:205" hidden="1">
      <c r="GW300" s="86" t="s">
        <v>2245</v>
      </c>
    </row>
    <row r="301" spans="205:205" hidden="1">
      <c r="GW301" s="86" t="s">
        <v>2246</v>
      </c>
    </row>
    <row r="302" spans="205:205" hidden="1">
      <c r="GW302" s="86" t="s">
        <v>2247</v>
      </c>
    </row>
    <row r="303" spans="205:205" hidden="1">
      <c r="GW303" s="86" t="s">
        <v>2248</v>
      </c>
    </row>
    <row r="304" spans="205:205" hidden="1">
      <c r="GW304" s="86" t="s">
        <v>2535</v>
      </c>
    </row>
    <row r="305" spans="205:205" hidden="1">
      <c r="GW305" s="86" t="s">
        <v>2536</v>
      </c>
    </row>
    <row r="306" spans="205:205" hidden="1">
      <c r="GW306" s="86" t="s">
        <v>2537</v>
      </c>
    </row>
    <row r="307" spans="205:205" hidden="1">
      <c r="GW307" s="86" t="s">
        <v>2538</v>
      </c>
    </row>
    <row r="308" spans="205:205" hidden="1">
      <c r="GW308" s="86" t="s">
        <v>2539</v>
      </c>
    </row>
    <row r="309" spans="205:205" hidden="1">
      <c r="GW309" s="86" t="s">
        <v>2540</v>
      </c>
    </row>
    <row r="310" spans="205:205" hidden="1">
      <c r="GW310" s="86" t="s">
        <v>2541</v>
      </c>
    </row>
    <row r="311" spans="205:205" hidden="1">
      <c r="GW311" s="86" t="s">
        <v>2213</v>
      </c>
    </row>
    <row r="312" spans="205:205" hidden="1">
      <c r="GW312" s="86" t="s">
        <v>1129</v>
      </c>
    </row>
    <row r="313" spans="205:205" hidden="1">
      <c r="GW313" s="86" t="s">
        <v>1284</v>
      </c>
    </row>
    <row r="314" spans="205:205" hidden="1">
      <c r="GW314" s="86" t="s">
        <v>1285</v>
      </c>
    </row>
    <row r="315" spans="205:205" hidden="1">
      <c r="GW315" s="86" t="s">
        <v>1286</v>
      </c>
    </row>
    <row r="316" spans="205:205" hidden="1">
      <c r="GW316" s="86" t="s">
        <v>1287</v>
      </c>
    </row>
    <row r="317" spans="205:205" hidden="1">
      <c r="GW317" s="86" t="s">
        <v>1288</v>
      </c>
    </row>
    <row r="318" spans="205:205" hidden="1">
      <c r="GW318" s="86" t="s">
        <v>1767</v>
      </c>
    </row>
    <row r="319" spans="205:205" hidden="1">
      <c r="GW319" s="86" t="s">
        <v>2542</v>
      </c>
    </row>
    <row r="320" spans="205:205" hidden="1">
      <c r="GW320" s="86" t="s">
        <v>1146</v>
      </c>
    </row>
    <row r="321" spans="205:205" hidden="1">
      <c r="GW321" s="86" t="s">
        <v>1147</v>
      </c>
    </row>
    <row r="322" spans="205:205" hidden="1">
      <c r="GW322" s="86" t="s">
        <v>1148</v>
      </c>
    </row>
    <row r="323" spans="205:205" hidden="1">
      <c r="GW323" s="86" t="s">
        <v>1149</v>
      </c>
    </row>
    <row r="324" spans="205:205" hidden="1">
      <c r="GW324" s="86" t="s">
        <v>1150</v>
      </c>
    </row>
    <row r="325" spans="205:205" hidden="1">
      <c r="GW325" s="86" t="s">
        <v>1151</v>
      </c>
    </row>
    <row r="326" spans="205:205" hidden="1">
      <c r="GW326" s="86" t="s">
        <v>1152</v>
      </c>
    </row>
    <row r="327" spans="205:205" hidden="1">
      <c r="GW327" s="86" t="s">
        <v>1153</v>
      </c>
    </row>
    <row r="328" spans="205:205" hidden="1">
      <c r="GW328" s="86" t="s">
        <v>2214</v>
      </c>
    </row>
    <row r="329" spans="205:205" hidden="1">
      <c r="GW329" s="86" t="s">
        <v>1959</v>
      </c>
    </row>
    <row r="330" spans="205:205" hidden="1">
      <c r="GW330" s="86" t="s">
        <v>1960</v>
      </c>
    </row>
    <row r="331" spans="205:205" hidden="1">
      <c r="GW331" s="86" t="s">
        <v>1961</v>
      </c>
    </row>
    <row r="332" spans="205:205" hidden="1">
      <c r="GW332" s="86" t="s">
        <v>1962</v>
      </c>
    </row>
    <row r="333" spans="205:205" hidden="1">
      <c r="GW333" s="86" t="s">
        <v>1963</v>
      </c>
    </row>
    <row r="334" spans="205:205" hidden="1">
      <c r="GW334" s="86" t="s">
        <v>1964</v>
      </c>
    </row>
    <row r="335" spans="205:205" hidden="1">
      <c r="GW335" s="86" t="s">
        <v>1965</v>
      </c>
    </row>
    <row r="336" spans="205:205" hidden="1">
      <c r="GW336" s="86" t="s">
        <v>1966</v>
      </c>
    </row>
    <row r="337" spans="205:205" hidden="1">
      <c r="GW337" s="86" t="s">
        <v>1967</v>
      </c>
    </row>
    <row r="338" spans="205:205" hidden="1">
      <c r="GW338" s="86" t="s">
        <v>1968</v>
      </c>
    </row>
    <row r="339" spans="205:205" hidden="1">
      <c r="GW339" s="86" t="s">
        <v>2543</v>
      </c>
    </row>
    <row r="340" spans="205:205" hidden="1">
      <c r="GW340" s="86" t="s">
        <v>1969</v>
      </c>
    </row>
    <row r="341" spans="205:205" hidden="1">
      <c r="GW341" s="86" t="s">
        <v>1970</v>
      </c>
    </row>
    <row r="342" spans="205:205" hidden="1">
      <c r="GW342" s="86" t="s">
        <v>1971</v>
      </c>
    </row>
    <row r="343" spans="205:205" hidden="1">
      <c r="GW343" s="86" t="s">
        <v>2215</v>
      </c>
    </row>
    <row r="344" spans="205:205" hidden="1">
      <c r="GW344" s="86" t="s">
        <v>2455</v>
      </c>
    </row>
    <row r="345" spans="205:205" hidden="1">
      <c r="GW345" s="86" t="s">
        <v>1972</v>
      </c>
    </row>
    <row r="346" spans="205:205" hidden="1">
      <c r="GW346" s="86" t="s">
        <v>888</v>
      </c>
    </row>
    <row r="347" spans="205:205" hidden="1">
      <c r="GW347" s="86" t="s">
        <v>889</v>
      </c>
    </row>
    <row r="348" spans="205:205" hidden="1">
      <c r="GW348" s="86" t="s">
        <v>890</v>
      </c>
    </row>
    <row r="349" spans="205:205" hidden="1">
      <c r="GW349" s="86" t="s">
        <v>891</v>
      </c>
    </row>
    <row r="350" spans="205:205" hidden="1">
      <c r="GW350" s="86" t="s">
        <v>1768</v>
      </c>
    </row>
    <row r="351" spans="205:205" hidden="1">
      <c r="GW351" s="86" t="s">
        <v>892</v>
      </c>
    </row>
    <row r="352" spans="205:205" hidden="1">
      <c r="GW352" s="86" t="s">
        <v>1352</v>
      </c>
    </row>
    <row r="353" spans="205:205" hidden="1">
      <c r="GW353" s="86" t="s">
        <v>1049</v>
      </c>
    </row>
    <row r="354" spans="205:205" hidden="1">
      <c r="GW354" s="86" t="s">
        <v>1050</v>
      </c>
    </row>
    <row r="355" spans="205:205" hidden="1">
      <c r="GW355" s="86" t="s">
        <v>2544</v>
      </c>
    </row>
    <row r="356" spans="205:205" hidden="1">
      <c r="GW356" s="86" t="s">
        <v>1051</v>
      </c>
    </row>
    <row r="357" spans="205:205" hidden="1">
      <c r="GW357" s="86" t="s">
        <v>2249</v>
      </c>
    </row>
    <row r="358" spans="205:205" hidden="1">
      <c r="GW358" s="86" t="s">
        <v>2250</v>
      </c>
    </row>
    <row r="359" spans="205:205" hidden="1">
      <c r="GW359" s="86" t="s">
        <v>2251</v>
      </c>
    </row>
    <row r="360" spans="205:205" hidden="1">
      <c r="GW360" s="86" t="s">
        <v>2545</v>
      </c>
    </row>
    <row r="361" spans="205:205" hidden="1">
      <c r="GW361" s="86" t="s">
        <v>1052</v>
      </c>
    </row>
    <row r="362" spans="205:205" hidden="1">
      <c r="GW362" s="86" t="s">
        <v>2252</v>
      </c>
    </row>
    <row r="363" spans="205:205" hidden="1">
      <c r="GW363" s="86" t="s">
        <v>2546</v>
      </c>
    </row>
    <row r="364" spans="205:205" hidden="1">
      <c r="GW364" s="86" t="s">
        <v>1053</v>
      </c>
    </row>
    <row r="365" spans="205:205" hidden="1">
      <c r="GW365" s="86" t="s">
        <v>1353</v>
      </c>
    </row>
    <row r="366" spans="205:205" hidden="1">
      <c r="GW366" s="86" t="s">
        <v>2117</v>
      </c>
    </row>
    <row r="367" spans="205:205" hidden="1">
      <c r="GW367" s="86" t="s">
        <v>1188</v>
      </c>
    </row>
    <row r="368" spans="205:205" hidden="1">
      <c r="GW368" s="86" t="s">
        <v>1054</v>
      </c>
    </row>
    <row r="369" spans="205:205" hidden="1">
      <c r="GW369" s="86" t="s">
        <v>1055</v>
      </c>
    </row>
    <row r="370" spans="205:205" hidden="1">
      <c r="GW370" s="86" t="s">
        <v>1354</v>
      </c>
    </row>
    <row r="371" spans="205:205" hidden="1">
      <c r="GW371" s="86" t="s">
        <v>2547</v>
      </c>
    </row>
    <row r="372" spans="205:205" hidden="1">
      <c r="GW372" s="86" t="s">
        <v>2548</v>
      </c>
    </row>
    <row r="373" spans="205:205" hidden="1">
      <c r="GW373" s="86" t="s">
        <v>1056</v>
      </c>
    </row>
    <row r="374" spans="205:205" hidden="1">
      <c r="GW374" s="86" t="s">
        <v>1355</v>
      </c>
    </row>
    <row r="375" spans="205:205" hidden="1">
      <c r="GW375" s="86" t="s">
        <v>1057</v>
      </c>
    </row>
    <row r="376" spans="205:205" hidden="1">
      <c r="GW376" s="86" t="s">
        <v>1058</v>
      </c>
    </row>
    <row r="377" spans="205:205" hidden="1">
      <c r="GW377" s="86" t="s">
        <v>1059</v>
      </c>
    </row>
    <row r="378" spans="205:205" hidden="1">
      <c r="GW378" s="86" t="s">
        <v>1060</v>
      </c>
    </row>
    <row r="379" spans="205:205" hidden="1">
      <c r="GW379" s="86" t="s">
        <v>1356</v>
      </c>
    </row>
    <row r="380" spans="205:205" hidden="1">
      <c r="GW380" s="86" t="s">
        <v>1189</v>
      </c>
    </row>
    <row r="381" spans="205:205" hidden="1">
      <c r="GW381" s="86" t="s">
        <v>1061</v>
      </c>
    </row>
    <row r="382" spans="205:205" hidden="1">
      <c r="GW382" s="86" t="s">
        <v>1357</v>
      </c>
    </row>
    <row r="383" spans="205:205" hidden="1">
      <c r="GW383" s="86" t="s">
        <v>2253</v>
      </c>
    </row>
    <row r="384" spans="205:205" hidden="1">
      <c r="GW384" s="86" t="s">
        <v>2549</v>
      </c>
    </row>
    <row r="385" spans="205:205" hidden="1">
      <c r="GW385" s="86" t="s">
        <v>2550</v>
      </c>
    </row>
    <row r="386" spans="205:205" hidden="1">
      <c r="GW386" s="86" t="s">
        <v>2551</v>
      </c>
    </row>
    <row r="387" spans="205:205" hidden="1">
      <c r="GW387" s="86" t="s">
        <v>1062</v>
      </c>
    </row>
    <row r="388" spans="205:205" hidden="1">
      <c r="GW388" s="86" t="s">
        <v>1063</v>
      </c>
    </row>
    <row r="389" spans="205:205" hidden="1">
      <c r="GW389" s="86" t="s">
        <v>2254</v>
      </c>
    </row>
    <row r="390" spans="205:205" hidden="1">
      <c r="GW390" s="86" t="s">
        <v>2552</v>
      </c>
    </row>
    <row r="391" spans="205:205" hidden="1">
      <c r="GW391" s="86" t="s">
        <v>2553</v>
      </c>
    </row>
    <row r="392" spans="205:205" hidden="1">
      <c r="GW392" s="86" t="s">
        <v>1974</v>
      </c>
    </row>
    <row r="393" spans="205:205" hidden="1">
      <c r="GW393" s="86" t="s">
        <v>1975</v>
      </c>
    </row>
    <row r="394" spans="205:205" hidden="1">
      <c r="GW394" s="86" t="s">
        <v>2118</v>
      </c>
    </row>
    <row r="395" spans="205:205" hidden="1">
      <c r="GW395" s="86" t="s">
        <v>2119</v>
      </c>
    </row>
    <row r="396" spans="205:205" hidden="1">
      <c r="GW396" s="86" t="s">
        <v>2255</v>
      </c>
    </row>
    <row r="397" spans="205:205" hidden="1">
      <c r="GW397" s="86" t="s">
        <v>2554</v>
      </c>
    </row>
    <row r="398" spans="205:205" hidden="1">
      <c r="GW398" s="86" t="s">
        <v>1358</v>
      </c>
    </row>
    <row r="399" spans="205:205" hidden="1">
      <c r="GW399" s="86" t="s">
        <v>2555</v>
      </c>
    </row>
    <row r="400" spans="205:205" hidden="1">
      <c r="GW400" s="86" t="s">
        <v>1976</v>
      </c>
    </row>
    <row r="401" spans="205:205" hidden="1">
      <c r="GW401" s="86" t="s">
        <v>2120</v>
      </c>
    </row>
    <row r="402" spans="205:205" hidden="1">
      <c r="GW402" s="86" t="s">
        <v>1977</v>
      </c>
    </row>
    <row r="403" spans="205:205" hidden="1">
      <c r="GW403" s="86" t="s">
        <v>1190</v>
      </c>
    </row>
    <row r="404" spans="205:205" hidden="1">
      <c r="GW404" s="86" t="s">
        <v>1978</v>
      </c>
    </row>
    <row r="405" spans="205:205" hidden="1">
      <c r="GW405" s="86" t="s">
        <v>1979</v>
      </c>
    </row>
    <row r="406" spans="205:205" hidden="1">
      <c r="GW406" s="86" t="s">
        <v>702</v>
      </c>
    </row>
    <row r="407" spans="205:205" hidden="1">
      <c r="GW407" s="86" t="s">
        <v>1191</v>
      </c>
    </row>
    <row r="408" spans="205:205" hidden="1">
      <c r="GW408" s="86" t="s">
        <v>1359</v>
      </c>
    </row>
    <row r="409" spans="205:205" hidden="1">
      <c r="GW409" s="86" t="s">
        <v>2556</v>
      </c>
    </row>
    <row r="410" spans="205:205" hidden="1">
      <c r="GW410" s="86" t="s">
        <v>703</v>
      </c>
    </row>
    <row r="411" spans="205:205" hidden="1">
      <c r="GW411" s="86" t="s">
        <v>704</v>
      </c>
    </row>
    <row r="412" spans="205:205" hidden="1">
      <c r="GW412" s="86" t="s">
        <v>705</v>
      </c>
    </row>
    <row r="413" spans="205:205" hidden="1">
      <c r="GW413" s="86" t="s">
        <v>706</v>
      </c>
    </row>
    <row r="414" spans="205:205" hidden="1">
      <c r="GW414" s="86" t="s">
        <v>2121</v>
      </c>
    </row>
    <row r="415" spans="205:205" hidden="1">
      <c r="GW415" s="86" t="s">
        <v>2256</v>
      </c>
    </row>
    <row r="416" spans="205:205" hidden="1">
      <c r="GW416" s="86" t="s">
        <v>707</v>
      </c>
    </row>
    <row r="417" spans="205:205" hidden="1">
      <c r="GW417" s="86" t="s">
        <v>708</v>
      </c>
    </row>
    <row r="418" spans="205:205" hidden="1">
      <c r="GW418" s="86" t="s">
        <v>1360</v>
      </c>
    </row>
    <row r="419" spans="205:205" hidden="1">
      <c r="GW419" s="86" t="s">
        <v>2257</v>
      </c>
    </row>
    <row r="420" spans="205:205" hidden="1">
      <c r="GW420" s="86" t="s">
        <v>2557</v>
      </c>
    </row>
    <row r="421" spans="205:205" hidden="1">
      <c r="GW421" s="86" t="s">
        <v>709</v>
      </c>
    </row>
    <row r="422" spans="205:205" hidden="1">
      <c r="GW422" s="86" t="s">
        <v>710</v>
      </c>
    </row>
    <row r="423" spans="205:205" hidden="1">
      <c r="GW423" s="86" t="s">
        <v>711</v>
      </c>
    </row>
    <row r="424" spans="205:205" hidden="1">
      <c r="GW424" s="86" t="s">
        <v>2558</v>
      </c>
    </row>
    <row r="425" spans="205:205" hidden="1">
      <c r="GW425" s="86" t="s">
        <v>1985</v>
      </c>
    </row>
    <row r="426" spans="205:205" hidden="1">
      <c r="GW426" s="86" t="s">
        <v>1986</v>
      </c>
    </row>
    <row r="427" spans="205:205" hidden="1">
      <c r="GW427" s="86" t="s">
        <v>1987</v>
      </c>
    </row>
    <row r="428" spans="205:205" hidden="1">
      <c r="GW428" s="86" t="s">
        <v>1988</v>
      </c>
    </row>
    <row r="429" spans="205:205" hidden="1">
      <c r="GW429" s="86" t="s">
        <v>2122</v>
      </c>
    </row>
    <row r="430" spans="205:205" hidden="1">
      <c r="GW430" s="86" t="s">
        <v>2258</v>
      </c>
    </row>
    <row r="431" spans="205:205" hidden="1">
      <c r="GW431" s="86" t="s">
        <v>2559</v>
      </c>
    </row>
    <row r="432" spans="205:205" hidden="1">
      <c r="GW432" s="86" t="s">
        <v>2123</v>
      </c>
    </row>
    <row r="433" spans="205:205" hidden="1">
      <c r="GW433" s="86" t="s">
        <v>1989</v>
      </c>
    </row>
    <row r="434" spans="205:205" hidden="1">
      <c r="GW434" s="86" t="s">
        <v>2124</v>
      </c>
    </row>
    <row r="435" spans="205:205" hidden="1">
      <c r="GW435" s="86" t="s">
        <v>1990</v>
      </c>
    </row>
    <row r="436" spans="205:205" hidden="1">
      <c r="GW436" s="86" t="s">
        <v>1991</v>
      </c>
    </row>
    <row r="437" spans="205:205" hidden="1">
      <c r="GW437" s="86" t="s">
        <v>1992</v>
      </c>
    </row>
    <row r="438" spans="205:205" hidden="1">
      <c r="GW438" s="86" t="s">
        <v>1993</v>
      </c>
    </row>
    <row r="439" spans="205:205" hidden="1">
      <c r="GW439" s="86" t="s">
        <v>2560</v>
      </c>
    </row>
    <row r="440" spans="205:205" hidden="1">
      <c r="GW440" s="86" t="s">
        <v>2561</v>
      </c>
    </row>
    <row r="441" spans="205:205" hidden="1">
      <c r="GW441" s="86" t="s">
        <v>1361</v>
      </c>
    </row>
    <row r="442" spans="205:205" hidden="1">
      <c r="GW442" s="86" t="s">
        <v>1994</v>
      </c>
    </row>
    <row r="443" spans="205:205" hidden="1">
      <c r="GW443" s="86" t="s">
        <v>1995</v>
      </c>
    </row>
    <row r="444" spans="205:205" hidden="1">
      <c r="GW444" s="86" t="s">
        <v>1996</v>
      </c>
    </row>
    <row r="445" spans="205:205" hidden="1">
      <c r="GW445" s="86" t="s">
        <v>1997</v>
      </c>
    </row>
    <row r="446" spans="205:205" hidden="1">
      <c r="GW446" s="86" t="s">
        <v>1998</v>
      </c>
    </row>
    <row r="447" spans="205:205" hidden="1">
      <c r="GW447" s="86" t="s">
        <v>1362</v>
      </c>
    </row>
    <row r="448" spans="205:205" hidden="1">
      <c r="GW448" s="86" t="s">
        <v>1999</v>
      </c>
    </row>
    <row r="449" spans="205:205" hidden="1">
      <c r="GW449" s="86" t="s">
        <v>2000</v>
      </c>
    </row>
    <row r="450" spans="205:205" hidden="1">
      <c r="GW450" s="86" t="s">
        <v>2001</v>
      </c>
    </row>
    <row r="451" spans="205:205" hidden="1">
      <c r="GW451" s="86" t="s">
        <v>2002</v>
      </c>
    </row>
    <row r="452" spans="205:205" hidden="1">
      <c r="GW452" s="86" t="s">
        <v>2003</v>
      </c>
    </row>
    <row r="453" spans="205:205" hidden="1">
      <c r="GW453" s="86" t="s">
        <v>1245</v>
      </c>
    </row>
    <row r="454" spans="205:205" hidden="1">
      <c r="GW454" s="86" t="s">
        <v>1246</v>
      </c>
    </row>
    <row r="455" spans="205:205" hidden="1">
      <c r="GW455" s="86" t="s">
        <v>1363</v>
      </c>
    </row>
    <row r="456" spans="205:205" hidden="1">
      <c r="GW456" s="86" t="s">
        <v>1364</v>
      </c>
    </row>
    <row r="457" spans="205:205" hidden="1">
      <c r="GW457" s="86" t="s">
        <v>1365</v>
      </c>
    </row>
    <row r="458" spans="205:205" hidden="1">
      <c r="GW458" s="86" t="s">
        <v>1366</v>
      </c>
    </row>
    <row r="459" spans="205:205" hidden="1">
      <c r="GW459" s="86" t="s">
        <v>2259</v>
      </c>
    </row>
    <row r="460" spans="205:205" hidden="1">
      <c r="GW460" s="86" t="s">
        <v>2260</v>
      </c>
    </row>
    <row r="461" spans="205:205" hidden="1">
      <c r="GW461" s="86" t="s">
        <v>2562</v>
      </c>
    </row>
    <row r="462" spans="205:205" hidden="1">
      <c r="GW462" s="86" t="s">
        <v>2563</v>
      </c>
    </row>
    <row r="463" spans="205:205" hidden="1">
      <c r="GW463" s="86" t="s">
        <v>2564</v>
      </c>
    </row>
    <row r="464" spans="205:205" hidden="1">
      <c r="GW464" s="86" t="s">
        <v>2565</v>
      </c>
    </row>
    <row r="465" spans="205:205" hidden="1">
      <c r="GW465" s="86" t="s">
        <v>2566</v>
      </c>
    </row>
    <row r="466" spans="205:205" hidden="1">
      <c r="GW466" s="86" t="s">
        <v>2567</v>
      </c>
    </row>
    <row r="467" spans="205:205" hidden="1">
      <c r="GW467" s="86" t="s">
        <v>1367</v>
      </c>
    </row>
    <row r="468" spans="205:205" hidden="1">
      <c r="GW468" s="86" t="s">
        <v>2568</v>
      </c>
    </row>
    <row r="469" spans="205:205" hidden="1">
      <c r="GW469" s="86" t="s">
        <v>1247</v>
      </c>
    </row>
    <row r="470" spans="205:205" hidden="1">
      <c r="GW470" s="86" t="s">
        <v>2569</v>
      </c>
    </row>
    <row r="471" spans="205:205" hidden="1">
      <c r="GW471" s="86" t="s">
        <v>2570</v>
      </c>
    </row>
    <row r="472" spans="205:205" hidden="1">
      <c r="GW472" s="86" t="s">
        <v>2571</v>
      </c>
    </row>
    <row r="473" spans="205:205" hidden="1">
      <c r="GW473" s="86" t="s">
        <v>1248</v>
      </c>
    </row>
    <row r="474" spans="205:205" hidden="1">
      <c r="GW474" s="86" t="s">
        <v>1249</v>
      </c>
    </row>
    <row r="475" spans="205:205" hidden="1">
      <c r="GW475" s="86" t="s">
        <v>1368</v>
      </c>
    </row>
    <row r="476" spans="205:205" hidden="1">
      <c r="GW476" s="86" t="s">
        <v>2261</v>
      </c>
    </row>
    <row r="477" spans="205:205" hidden="1">
      <c r="GW477" s="86" t="s">
        <v>2262</v>
      </c>
    </row>
    <row r="478" spans="205:205" hidden="1">
      <c r="GW478" s="86" t="s">
        <v>1369</v>
      </c>
    </row>
    <row r="479" spans="205:205" hidden="1">
      <c r="GW479" s="86" t="s">
        <v>1250</v>
      </c>
    </row>
    <row r="480" spans="205:205" hidden="1">
      <c r="GW480" s="86" t="s">
        <v>1251</v>
      </c>
    </row>
    <row r="481" spans="205:205" hidden="1">
      <c r="GW481" s="86" t="s">
        <v>1252</v>
      </c>
    </row>
    <row r="482" spans="205:205" hidden="1">
      <c r="GW482" s="86" t="s">
        <v>1253</v>
      </c>
    </row>
    <row r="483" spans="205:205" hidden="1">
      <c r="GW483" s="86" t="s">
        <v>1192</v>
      </c>
    </row>
    <row r="484" spans="205:205" hidden="1">
      <c r="GW484" s="86" t="s">
        <v>1254</v>
      </c>
    </row>
    <row r="485" spans="205:205" hidden="1">
      <c r="GW485" s="86" t="s">
        <v>1370</v>
      </c>
    </row>
    <row r="486" spans="205:205" hidden="1">
      <c r="GW486" s="86" t="s">
        <v>2263</v>
      </c>
    </row>
    <row r="487" spans="205:205" hidden="1">
      <c r="GW487" s="86" t="s">
        <v>2572</v>
      </c>
    </row>
    <row r="488" spans="205:205" hidden="1">
      <c r="GW488" s="86" t="s">
        <v>1255</v>
      </c>
    </row>
    <row r="489" spans="205:205" hidden="1">
      <c r="GW489" s="86" t="s">
        <v>1256</v>
      </c>
    </row>
    <row r="490" spans="205:205" hidden="1">
      <c r="GW490" s="86" t="s">
        <v>1193</v>
      </c>
    </row>
    <row r="491" spans="205:205" hidden="1">
      <c r="GW491" s="86" t="s">
        <v>1371</v>
      </c>
    </row>
    <row r="492" spans="205:205" hidden="1">
      <c r="GW492" s="86" t="s">
        <v>263</v>
      </c>
    </row>
    <row r="493" spans="205:205" hidden="1">
      <c r="GW493" s="86" t="s">
        <v>264</v>
      </c>
    </row>
    <row r="494" spans="205:205" hidden="1">
      <c r="GW494" s="86" t="s">
        <v>265</v>
      </c>
    </row>
    <row r="495" spans="205:205" hidden="1">
      <c r="GW495" s="86" t="s">
        <v>2264</v>
      </c>
    </row>
    <row r="496" spans="205:205" hidden="1">
      <c r="GW496" s="86" t="s">
        <v>1257</v>
      </c>
    </row>
    <row r="497" spans="205:205" hidden="1">
      <c r="GW497" s="86" t="s">
        <v>1258</v>
      </c>
    </row>
    <row r="498" spans="205:205" hidden="1">
      <c r="GW498" s="86" t="s">
        <v>2265</v>
      </c>
    </row>
    <row r="499" spans="205:205" hidden="1">
      <c r="GW499" s="86" t="s">
        <v>1372</v>
      </c>
    </row>
    <row r="500" spans="205:205" hidden="1">
      <c r="GW500" s="86" t="s">
        <v>1373</v>
      </c>
    </row>
    <row r="501" spans="205:205" hidden="1">
      <c r="GW501" s="86" t="s">
        <v>266</v>
      </c>
    </row>
    <row r="502" spans="205:205" hidden="1">
      <c r="GW502" s="86" t="s">
        <v>1374</v>
      </c>
    </row>
    <row r="503" spans="205:205" hidden="1">
      <c r="GW503" s="86" t="s">
        <v>2573</v>
      </c>
    </row>
    <row r="504" spans="205:205" hidden="1">
      <c r="GW504" s="86" t="s">
        <v>267</v>
      </c>
    </row>
    <row r="505" spans="205:205" hidden="1">
      <c r="GW505" s="86" t="s">
        <v>1194</v>
      </c>
    </row>
    <row r="506" spans="205:205" hidden="1">
      <c r="GW506" s="86" t="s">
        <v>1656</v>
      </c>
    </row>
    <row r="507" spans="205:205" hidden="1">
      <c r="GW507" s="86" t="s">
        <v>268</v>
      </c>
    </row>
    <row r="508" spans="205:205" hidden="1">
      <c r="GW508" s="86" t="s">
        <v>269</v>
      </c>
    </row>
    <row r="509" spans="205:205" hidden="1">
      <c r="GW509" s="86" t="s">
        <v>2266</v>
      </c>
    </row>
    <row r="510" spans="205:205" hidden="1">
      <c r="GW510" s="86" t="s">
        <v>2574</v>
      </c>
    </row>
    <row r="511" spans="205:205" hidden="1">
      <c r="GW511" s="86" t="s">
        <v>1847</v>
      </c>
    </row>
    <row r="512" spans="205:205" hidden="1">
      <c r="GW512" s="86" t="s">
        <v>1848</v>
      </c>
    </row>
    <row r="513" spans="205:205" hidden="1">
      <c r="GW513" s="86" t="s">
        <v>1849</v>
      </c>
    </row>
    <row r="514" spans="205:205" hidden="1">
      <c r="GW514" s="86" t="s">
        <v>1850</v>
      </c>
    </row>
    <row r="515" spans="205:205" hidden="1">
      <c r="GW515" s="86" t="s">
        <v>2267</v>
      </c>
    </row>
    <row r="516" spans="205:205" hidden="1">
      <c r="GW516" s="86" t="s">
        <v>2575</v>
      </c>
    </row>
    <row r="517" spans="205:205" hidden="1">
      <c r="GW517" s="86" t="s">
        <v>1851</v>
      </c>
    </row>
    <row r="518" spans="205:205" hidden="1">
      <c r="GW518" s="86" t="s">
        <v>1657</v>
      </c>
    </row>
    <row r="519" spans="205:205" hidden="1">
      <c r="GW519" s="86" t="s">
        <v>1658</v>
      </c>
    </row>
    <row r="520" spans="205:205" hidden="1">
      <c r="GW520" s="86" t="s">
        <v>2125</v>
      </c>
    </row>
    <row r="521" spans="205:205" hidden="1">
      <c r="GW521" s="86" t="s">
        <v>2268</v>
      </c>
    </row>
    <row r="522" spans="205:205" hidden="1">
      <c r="GW522" s="86" t="s">
        <v>2269</v>
      </c>
    </row>
    <row r="523" spans="205:205" hidden="1">
      <c r="GW523" s="86" t="s">
        <v>2576</v>
      </c>
    </row>
    <row r="524" spans="205:205" hidden="1">
      <c r="GW524" s="86" t="s">
        <v>1387</v>
      </c>
    </row>
    <row r="525" spans="205:205" hidden="1">
      <c r="GW525" s="86" t="s">
        <v>1607</v>
      </c>
    </row>
    <row r="526" spans="205:205" hidden="1">
      <c r="GW526" s="86" t="s">
        <v>2270</v>
      </c>
    </row>
    <row r="527" spans="205:205" hidden="1">
      <c r="GW527" s="86" t="s">
        <v>1608</v>
      </c>
    </row>
    <row r="528" spans="205:205" hidden="1">
      <c r="GW528" s="86" t="s">
        <v>2126</v>
      </c>
    </row>
    <row r="529" spans="205:205" hidden="1">
      <c r="GW529" s="86" t="s">
        <v>2271</v>
      </c>
    </row>
    <row r="530" spans="205:205" hidden="1">
      <c r="GW530" s="86" t="s">
        <v>1609</v>
      </c>
    </row>
    <row r="531" spans="205:205" hidden="1">
      <c r="GW531" s="86" t="s">
        <v>1610</v>
      </c>
    </row>
    <row r="532" spans="205:205" hidden="1">
      <c r="GW532" s="86" t="s">
        <v>1611</v>
      </c>
    </row>
    <row r="533" spans="205:205" hidden="1">
      <c r="GW533" s="86" t="s">
        <v>1612</v>
      </c>
    </row>
    <row r="534" spans="205:205" hidden="1">
      <c r="GW534" s="86" t="s">
        <v>1388</v>
      </c>
    </row>
    <row r="535" spans="205:205" hidden="1">
      <c r="GW535" s="86" t="s">
        <v>2577</v>
      </c>
    </row>
    <row r="536" spans="205:205" hidden="1">
      <c r="GW536" s="86" t="s">
        <v>1613</v>
      </c>
    </row>
    <row r="537" spans="205:205" hidden="1">
      <c r="GW537" s="86" t="s">
        <v>2127</v>
      </c>
    </row>
    <row r="538" spans="205:205" hidden="1">
      <c r="GW538" s="86" t="s">
        <v>2272</v>
      </c>
    </row>
    <row r="539" spans="205:205" hidden="1">
      <c r="GW539" s="86" t="s">
        <v>1670</v>
      </c>
    </row>
    <row r="540" spans="205:205" hidden="1">
      <c r="GW540" s="86" t="s">
        <v>1879</v>
      </c>
    </row>
    <row r="541" spans="205:205" hidden="1">
      <c r="GW541" s="86" t="s">
        <v>2273</v>
      </c>
    </row>
    <row r="542" spans="205:205" hidden="1">
      <c r="GW542" s="86" t="s">
        <v>1389</v>
      </c>
    </row>
    <row r="543" spans="205:205" hidden="1">
      <c r="GW543" s="86" t="s">
        <v>1880</v>
      </c>
    </row>
    <row r="544" spans="205:205" hidden="1">
      <c r="GW544" s="86" t="s">
        <v>1671</v>
      </c>
    </row>
    <row r="545" spans="205:205" hidden="1">
      <c r="GW545" s="86" t="s">
        <v>1881</v>
      </c>
    </row>
    <row r="546" spans="205:205" hidden="1">
      <c r="GW546" s="86" t="s">
        <v>1390</v>
      </c>
    </row>
    <row r="547" spans="205:205" hidden="1">
      <c r="GW547" s="86" t="s">
        <v>1672</v>
      </c>
    </row>
    <row r="548" spans="205:205" hidden="1">
      <c r="GW548" s="86" t="s">
        <v>1391</v>
      </c>
    </row>
    <row r="549" spans="205:205" hidden="1">
      <c r="GW549" s="86" t="s">
        <v>2128</v>
      </c>
    </row>
    <row r="550" spans="205:205" hidden="1">
      <c r="GW550" s="86" t="s">
        <v>2274</v>
      </c>
    </row>
    <row r="551" spans="205:205" hidden="1">
      <c r="GW551" s="86" t="s">
        <v>2578</v>
      </c>
    </row>
    <row r="552" spans="205:205" hidden="1">
      <c r="GW552" s="86" t="s">
        <v>2579</v>
      </c>
    </row>
    <row r="553" spans="205:205" hidden="1">
      <c r="GW553" s="86" t="s">
        <v>1852</v>
      </c>
    </row>
    <row r="554" spans="205:205" hidden="1">
      <c r="GW554" s="86" t="s">
        <v>1853</v>
      </c>
    </row>
    <row r="555" spans="205:205" hidden="1">
      <c r="GW555" s="86" t="s">
        <v>1854</v>
      </c>
    </row>
    <row r="556" spans="205:205" hidden="1">
      <c r="GW556" s="86" t="s">
        <v>1855</v>
      </c>
    </row>
    <row r="557" spans="205:205" hidden="1">
      <c r="GW557" s="86" t="s">
        <v>1856</v>
      </c>
    </row>
    <row r="558" spans="205:205" hidden="1">
      <c r="GW558" s="86" t="s">
        <v>1857</v>
      </c>
    </row>
    <row r="559" spans="205:205" hidden="1">
      <c r="GW559" s="86" t="s">
        <v>1858</v>
      </c>
    </row>
    <row r="560" spans="205:205" hidden="1">
      <c r="GW560" s="86" t="s">
        <v>1375</v>
      </c>
    </row>
    <row r="561" spans="205:205" hidden="1">
      <c r="GW561" s="86" t="s">
        <v>2275</v>
      </c>
    </row>
    <row r="562" spans="205:205" hidden="1">
      <c r="GW562" s="86" t="s">
        <v>2276</v>
      </c>
    </row>
    <row r="563" spans="205:205" hidden="1">
      <c r="GW563" s="86" t="s">
        <v>2580</v>
      </c>
    </row>
    <row r="564" spans="205:205" hidden="1">
      <c r="GW564" s="86" t="s">
        <v>2581</v>
      </c>
    </row>
    <row r="565" spans="205:205" hidden="1">
      <c r="GW565" s="86" t="s">
        <v>1659</v>
      </c>
    </row>
    <row r="566" spans="205:205" hidden="1">
      <c r="GW566" s="86" t="s">
        <v>1376</v>
      </c>
    </row>
    <row r="567" spans="205:205" hidden="1">
      <c r="GW567" s="86" t="s">
        <v>1377</v>
      </c>
    </row>
    <row r="568" spans="205:205" hidden="1">
      <c r="GW568" s="86" t="s">
        <v>2582</v>
      </c>
    </row>
    <row r="569" spans="205:205" hidden="1">
      <c r="GW569" s="86" t="s">
        <v>1859</v>
      </c>
    </row>
    <row r="570" spans="205:205" hidden="1">
      <c r="GW570" s="86" t="s">
        <v>2129</v>
      </c>
    </row>
    <row r="571" spans="205:205" hidden="1">
      <c r="GW571" s="86" t="s">
        <v>2583</v>
      </c>
    </row>
    <row r="572" spans="205:205" hidden="1">
      <c r="GW572" s="86" t="s">
        <v>1860</v>
      </c>
    </row>
    <row r="573" spans="205:205" hidden="1">
      <c r="GW573" s="86" t="s">
        <v>2584</v>
      </c>
    </row>
    <row r="574" spans="205:205" hidden="1">
      <c r="GW574" s="86" t="s">
        <v>1861</v>
      </c>
    </row>
    <row r="575" spans="205:205" hidden="1">
      <c r="GW575" s="86" t="s">
        <v>1378</v>
      </c>
    </row>
    <row r="576" spans="205:205" hidden="1">
      <c r="GW576" s="86" t="s">
        <v>1379</v>
      </c>
    </row>
    <row r="577" spans="205:205" hidden="1">
      <c r="GW577" s="86" t="s">
        <v>2130</v>
      </c>
    </row>
    <row r="578" spans="205:205" hidden="1">
      <c r="GW578" s="86" t="s">
        <v>1660</v>
      </c>
    </row>
    <row r="579" spans="205:205" hidden="1">
      <c r="GW579" s="86" t="s">
        <v>1862</v>
      </c>
    </row>
    <row r="580" spans="205:205" hidden="1">
      <c r="GW580" s="86" t="s">
        <v>2277</v>
      </c>
    </row>
    <row r="581" spans="205:205" hidden="1">
      <c r="GW581" s="86" t="s">
        <v>2585</v>
      </c>
    </row>
    <row r="582" spans="205:205" hidden="1">
      <c r="GW582" s="86" t="s">
        <v>1863</v>
      </c>
    </row>
    <row r="583" spans="205:205" hidden="1">
      <c r="GW583" s="86" t="s">
        <v>1380</v>
      </c>
    </row>
    <row r="584" spans="205:205" hidden="1">
      <c r="GW584" s="86" t="s">
        <v>1864</v>
      </c>
    </row>
    <row r="585" spans="205:205" hidden="1">
      <c r="GW585" s="86" t="s">
        <v>1865</v>
      </c>
    </row>
    <row r="586" spans="205:205" hidden="1">
      <c r="GW586" s="86" t="s">
        <v>1381</v>
      </c>
    </row>
    <row r="587" spans="205:205" hidden="1">
      <c r="GW587" s="86" t="s">
        <v>2131</v>
      </c>
    </row>
    <row r="588" spans="205:205" hidden="1">
      <c r="GW588" s="86" t="s">
        <v>2132</v>
      </c>
    </row>
    <row r="589" spans="205:205" hidden="1">
      <c r="GW589" s="86" t="s">
        <v>2586</v>
      </c>
    </row>
    <row r="590" spans="205:205" hidden="1">
      <c r="GW590" s="86" t="s">
        <v>1866</v>
      </c>
    </row>
    <row r="591" spans="205:205" hidden="1">
      <c r="GW591" s="86" t="s">
        <v>1867</v>
      </c>
    </row>
    <row r="592" spans="205:205" hidden="1">
      <c r="GW592" s="86" t="s">
        <v>2278</v>
      </c>
    </row>
    <row r="593" spans="205:205" hidden="1">
      <c r="GW593" s="86" t="s">
        <v>2587</v>
      </c>
    </row>
    <row r="594" spans="205:205" hidden="1">
      <c r="GW594" s="86" t="s">
        <v>2133</v>
      </c>
    </row>
    <row r="595" spans="205:205" hidden="1">
      <c r="GW595" s="86" t="s">
        <v>2279</v>
      </c>
    </row>
    <row r="596" spans="205:205" hidden="1">
      <c r="GW596" s="86" t="s">
        <v>1868</v>
      </c>
    </row>
    <row r="597" spans="205:205" hidden="1">
      <c r="GW597" s="86" t="s">
        <v>2280</v>
      </c>
    </row>
    <row r="598" spans="205:205" hidden="1">
      <c r="GW598" s="86" t="s">
        <v>2281</v>
      </c>
    </row>
    <row r="599" spans="205:205" hidden="1">
      <c r="GW599" s="86" t="s">
        <v>1661</v>
      </c>
    </row>
    <row r="600" spans="205:205" hidden="1">
      <c r="GW600" s="86" t="s">
        <v>1382</v>
      </c>
    </row>
    <row r="601" spans="205:205" hidden="1">
      <c r="GW601" s="86" t="s">
        <v>1869</v>
      </c>
    </row>
    <row r="602" spans="205:205" hidden="1">
      <c r="GW602" s="86" t="s">
        <v>1383</v>
      </c>
    </row>
    <row r="603" spans="205:205" hidden="1">
      <c r="GW603" s="86" t="s">
        <v>2282</v>
      </c>
    </row>
    <row r="604" spans="205:205" hidden="1">
      <c r="GW604" s="86" t="s">
        <v>2134</v>
      </c>
    </row>
    <row r="605" spans="205:205" hidden="1">
      <c r="GW605" s="86" t="s">
        <v>2588</v>
      </c>
    </row>
    <row r="606" spans="205:205" hidden="1">
      <c r="GW606" s="86" t="s">
        <v>2589</v>
      </c>
    </row>
    <row r="607" spans="205:205" hidden="1">
      <c r="GW607" s="86" t="s">
        <v>1870</v>
      </c>
    </row>
    <row r="608" spans="205:205" hidden="1">
      <c r="GW608" s="86" t="s">
        <v>1871</v>
      </c>
    </row>
    <row r="609" spans="205:205" hidden="1">
      <c r="GW609" s="86" t="s">
        <v>2590</v>
      </c>
    </row>
    <row r="610" spans="205:205" hidden="1">
      <c r="GW610" s="86" t="s">
        <v>2591</v>
      </c>
    </row>
    <row r="611" spans="205:205" hidden="1">
      <c r="GW611" s="86" t="s">
        <v>2592</v>
      </c>
    </row>
    <row r="612" spans="205:205" hidden="1">
      <c r="GW612" s="86" t="s">
        <v>1662</v>
      </c>
    </row>
    <row r="613" spans="205:205" hidden="1">
      <c r="GW613" s="86" t="s">
        <v>1872</v>
      </c>
    </row>
    <row r="614" spans="205:205" hidden="1">
      <c r="GW614" s="86" t="s">
        <v>2283</v>
      </c>
    </row>
    <row r="615" spans="205:205" hidden="1">
      <c r="GW615" s="86" t="s">
        <v>1873</v>
      </c>
    </row>
    <row r="616" spans="205:205" hidden="1">
      <c r="GW616" s="86" t="s">
        <v>1663</v>
      </c>
    </row>
    <row r="617" spans="205:205" hidden="1">
      <c r="GW617" s="86" t="s">
        <v>1874</v>
      </c>
    </row>
    <row r="618" spans="205:205" hidden="1">
      <c r="GW618" s="86" t="s">
        <v>1664</v>
      </c>
    </row>
    <row r="619" spans="205:205" hidden="1">
      <c r="GW619" s="86" t="s">
        <v>1384</v>
      </c>
    </row>
    <row r="620" spans="205:205" hidden="1">
      <c r="GW620" s="86" t="s">
        <v>2135</v>
      </c>
    </row>
    <row r="621" spans="205:205" hidden="1">
      <c r="GW621" s="86" t="s">
        <v>2136</v>
      </c>
    </row>
    <row r="622" spans="205:205" hidden="1">
      <c r="GW622" s="86" t="s">
        <v>2284</v>
      </c>
    </row>
    <row r="623" spans="205:205" hidden="1">
      <c r="GW623" s="86" t="s">
        <v>2285</v>
      </c>
    </row>
    <row r="624" spans="205:205" hidden="1">
      <c r="GW624" s="86" t="s">
        <v>2286</v>
      </c>
    </row>
    <row r="625" spans="205:205" hidden="1">
      <c r="GW625" s="86" t="s">
        <v>2593</v>
      </c>
    </row>
    <row r="626" spans="205:205" hidden="1">
      <c r="GW626" s="86" t="s">
        <v>2594</v>
      </c>
    </row>
    <row r="627" spans="205:205" hidden="1">
      <c r="GW627" s="86" t="s">
        <v>2595</v>
      </c>
    </row>
    <row r="628" spans="205:205" hidden="1">
      <c r="GW628" s="86" t="s">
        <v>2596</v>
      </c>
    </row>
    <row r="629" spans="205:205" hidden="1">
      <c r="GW629" s="86" t="s">
        <v>2597</v>
      </c>
    </row>
    <row r="630" spans="205:205" hidden="1">
      <c r="GW630" s="86" t="s">
        <v>1665</v>
      </c>
    </row>
    <row r="631" spans="205:205" hidden="1">
      <c r="GW631" s="86" t="s">
        <v>1875</v>
      </c>
    </row>
    <row r="632" spans="205:205" hidden="1">
      <c r="GW632" s="86" t="s">
        <v>2598</v>
      </c>
    </row>
    <row r="633" spans="205:205" hidden="1">
      <c r="GW633" s="86" t="s">
        <v>1876</v>
      </c>
    </row>
    <row r="634" spans="205:205" hidden="1">
      <c r="GW634" s="86" t="s">
        <v>1877</v>
      </c>
    </row>
    <row r="635" spans="205:205" hidden="1">
      <c r="GW635" s="86" t="s">
        <v>1878</v>
      </c>
    </row>
    <row r="636" spans="205:205" hidden="1">
      <c r="GW636" s="86" t="s">
        <v>712</v>
      </c>
    </row>
    <row r="637" spans="205:205" hidden="1">
      <c r="GW637" s="86" t="s">
        <v>713</v>
      </c>
    </row>
    <row r="638" spans="205:205" hidden="1">
      <c r="GW638" s="86" t="s">
        <v>714</v>
      </c>
    </row>
    <row r="639" spans="205:205" hidden="1">
      <c r="GW639" s="86" t="s">
        <v>715</v>
      </c>
    </row>
    <row r="640" spans="205:205" hidden="1">
      <c r="GW640" s="86" t="s">
        <v>716</v>
      </c>
    </row>
    <row r="641" spans="205:205" hidden="1">
      <c r="GW641" s="86" t="s">
        <v>717</v>
      </c>
    </row>
    <row r="642" spans="205:205" hidden="1">
      <c r="GW642" s="86" t="s">
        <v>1606</v>
      </c>
    </row>
    <row r="643" spans="205:205" hidden="1">
      <c r="GW643" s="86" t="s">
        <v>1666</v>
      </c>
    </row>
    <row r="644" spans="205:205" hidden="1">
      <c r="GW644" s="86" t="s">
        <v>1385</v>
      </c>
    </row>
    <row r="645" spans="205:205" hidden="1">
      <c r="GW645" s="86" t="s">
        <v>2287</v>
      </c>
    </row>
    <row r="646" spans="205:205" hidden="1">
      <c r="GW646" s="86" t="s">
        <v>2599</v>
      </c>
    </row>
    <row r="647" spans="205:205" hidden="1">
      <c r="GW647" s="86" t="s">
        <v>2600</v>
      </c>
    </row>
    <row r="648" spans="205:205" hidden="1">
      <c r="GW648" s="86" t="s">
        <v>2601</v>
      </c>
    </row>
    <row r="649" spans="205:205" hidden="1">
      <c r="GW649" s="86" t="s">
        <v>1386</v>
      </c>
    </row>
    <row r="650" spans="205:205" hidden="1">
      <c r="GW650" s="86" t="s">
        <v>1667</v>
      </c>
    </row>
    <row r="651" spans="205:205" hidden="1">
      <c r="GW651" s="86" t="s">
        <v>1668</v>
      </c>
    </row>
    <row r="652" spans="205:205" hidden="1">
      <c r="GW652" s="86" t="s">
        <v>2288</v>
      </c>
    </row>
    <row r="653" spans="205:205" hidden="1">
      <c r="GW653" s="86" t="s">
        <v>1669</v>
      </c>
    </row>
    <row r="654" spans="205:205" hidden="1">
      <c r="GW654" s="86" t="s">
        <v>1392</v>
      </c>
    </row>
    <row r="655" spans="205:205" hidden="1">
      <c r="GW655" s="86" t="s">
        <v>1393</v>
      </c>
    </row>
    <row r="656" spans="205:205" hidden="1">
      <c r="GW656" s="86" t="s">
        <v>1882</v>
      </c>
    </row>
    <row r="657" spans="205:205" hidden="1">
      <c r="GW657" s="86" t="s">
        <v>1883</v>
      </c>
    </row>
    <row r="658" spans="205:205" hidden="1">
      <c r="GW658" s="86" t="s">
        <v>1884</v>
      </c>
    </row>
    <row r="659" spans="205:205" hidden="1">
      <c r="GW659" s="86" t="s">
        <v>1394</v>
      </c>
    </row>
    <row r="660" spans="205:205" hidden="1">
      <c r="GW660" s="86" t="s">
        <v>2137</v>
      </c>
    </row>
    <row r="661" spans="205:205" hidden="1">
      <c r="GW661" s="86" t="s">
        <v>1673</v>
      </c>
    </row>
    <row r="662" spans="205:205" hidden="1">
      <c r="GW662" s="86" t="s">
        <v>2138</v>
      </c>
    </row>
    <row r="663" spans="205:205" hidden="1">
      <c r="GW663" s="86" t="s">
        <v>1885</v>
      </c>
    </row>
    <row r="664" spans="205:205" hidden="1">
      <c r="GW664" s="86" t="s">
        <v>1886</v>
      </c>
    </row>
    <row r="665" spans="205:205" hidden="1">
      <c r="GW665" s="86" t="s">
        <v>1674</v>
      </c>
    </row>
    <row r="666" spans="205:205" hidden="1">
      <c r="GW666" s="86" t="s">
        <v>1675</v>
      </c>
    </row>
    <row r="667" spans="205:205" hidden="1">
      <c r="GW667" s="86" t="s">
        <v>2602</v>
      </c>
    </row>
    <row r="668" spans="205:205" hidden="1">
      <c r="GW668" s="86" t="s">
        <v>1887</v>
      </c>
    </row>
    <row r="669" spans="205:205" hidden="1">
      <c r="GW669" s="86" t="s">
        <v>1888</v>
      </c>
    </row>
    <row r="670" spans="205:205" hidden="1">
      <c r="GW670" s="86" t="s">
        <v>1676</v>
      </c>
    </row>
    <row r="671" spans="205:205" hidden="1">
      <c r="GW671" s="86" t="s">
        <v>1677</v>
      </c>
    </row>
    <row r="672" spans="205:205" hidden="1">
      <c r="GW672" s="86" t="s">
        <v>1395</v>
      </c>
    </row>
    <row r="673" spans="205:205" hidden="1">
      <c r="GW673" s="86" t="s">
        <v>1889</v>
      </c>
    </row>
    <row r="674" spans="205:205" hidden="1">
      <c r="GW674" s="86" t="s">
        <v>1396</v>
      </c>
    </row>
    <row r="675" spans="205:205" hidden="1">
      <c r="GW675" s="86" t="s">
        <v>1678</v>
      </c>
    </row>
    <row r="676" spans="205:205" hidden="1">
      <c r="GW676" s="86" t="s">
        <v>1397</v>
      </c>
    </row>
    <row r="677" spans="205:205" hidden="1">
      <c r="GW677" s="86" t="s">
        <v>1398</v>
      </c>
    </row>
    <row r="678" spans="205:205" hidden="1">
      <c r="GW678" s="86" t="s">
        <v>1399</v>
      </c>
    </row>
    <row r="679" spans="205:205" hidden="1">
      <c r="GW679" s="86" t="s">
        <v>2289</v>
      </c>
    </row>
    <row r="680" spans="205:205" hidden="1">
      <c r="GW680" s="86" t="s">
        <v>1400</v>
      </c>
    </row>
    <row r="681" spans="205:205" hidden="1">
      <c r="GW681" s="86" t="s">
        <v>1890</v>
      </c>
    </row>
    <row r="682" spans="205:205" hidden="1">
      <c r="GW682" s="86" t="s">
        <v>1891</v>
      </c>
    </row>
    <row r="683" spans="205:205" hidden="1">
      <c r="GW683" s="86" t="s">
        <v>2603</v>
      </c>
    </row>
    <row r="684" spans="205:205" hidden="1">
      <c r="GW684" s="86" t="s">
        <v>2604</v>
      </c>
    </row>
    <row r="685" spans="205:205" hidden="1">
      <c r="GW685" s="86" t="s">
        <v>1892</v>
      </c>
    </row>
    <row r="686" spans="205:205" hidden="1">
      <c r="GW686" s="86" t="s">
        <v>1679</v>
      </c>
    </row>
    <row r="687" spans="205:205" hidden="1">
      <c r="GW687" s="86" t="s">
        <v>1680</v>
      </c>
    </row>
    <row r="688" spans="205:205" hidden="1">
      <c r="GW688" s="86" t="s">
        <v>1401</v>
      </c>
    </row>
    <row r="689" spans="205:205" hidden="1">
      <c r="GW689" s="86" t="s">
        <v>1402</v>
      </c>
    </row>
    <row r="690" spans="205:205" hidden="1">
      <c r="GW690" s="86" t="s">
        <v>1403</v>
      </c>
    </row>
    <row r="691" spans="205:205" hidden="1">
      <c r="GW691" s="86" t="s">
        <v>2290</v>
      </c>
    </row>
    <row r="692" spans="205:205" hidden="1">
      <c r="GW692" s="86" t="s">
        <v>2291</v>
      </c>
    </row>
    <row r="693" spans="205:205" hidden="1">
      <c r="GW693" s="86" t="s">
        <v>2605</v>
      </c>
    </row>
    <row r="694" spans="205:205" hidden="1">
      <c r="GW694" s="86" t="s">
        <v>2606</v>
      </c>
    </row>
    <row r="695" spans="205:205" hidden="1">
      <c r="GW695" s="86" t="s">
        <v>2607</v>
      </c>
    </row>
    <row r="696" spans="205:205" hidden="1">
      <c r="GW696" s="86" t="s">
        <v>2292</v>
      </c>
    </row>
    <row r="697" spans="205:205" hidden="1">
      <c r="GW697" s="86" t="s">
        <v>1893</v>
      </c>
    </row>
    <row r="698" spans="205:205" hidden="1">
      <c r="GW698" s="86" t="s">
        <v>1894</v>
      </c>
    </row>
    <row r="699" spans="205:205" hidden="1">
      <c r="GW699" s="86" t="s">
        <v>1404</v>
      </c>
    </row>
    <row r="700" spans="205:205" hidden="1">
      <c r="GW700" s="86" t="s">
        <v>1895</v>
      </c>
    </row>
    <row r="701" spans="205:205" hidden="1">
      <c r="GW701" s="86" t="s">
        <v>1896</v>
      </c>
    </row>
    <row r="702" spans="205:205" hidden="1">
      <c r="GW702" s="86" t="s">
        <v>1897</v>
      </c>
    </row>
    <row r="703" spans="205:205" hidden="1">
      <c r="GW703" s="86" t="s">
        <v>2608</v>
      </c>
    </row>
    <row r="704" spans="205:205" hidden="1">
      <c r="GW704" s="86" t="s">
        <v>1898</v>
      </c>
    </row>
    <row r="705" spans="205:205" hidden="1">
      <c r="GW705" s="86" t="s">
        <v>1899</v>
      </c>
    </row>
    <row r="706" spans="205:205" hidden="1">
      <c r="GW706" s="86" t="s">
        <v>1900</v>
      </c>
    </row>
    <row r="707" spans="205:205" hidden="1">
      <c r="GW707" s="86" t="s">
        <v>1195</v>
      </c>
    </row>
    <row r="708" spans="205:205" hidden="1">
      <c r="GW708" s="86" t="s">
        <v>1196</v>
      </c>
    </row>
    <row r="709" spans="205:205" hidden="1">
      <c r="GW709" s="86" t="s">
        <v>540</v>
      </c>
    </row>
    <row r="710" spans="205:205" hidden="1">
      <c r="GW710" s="86" t="s">
        <v>541</v>
      </c>
    </row>
    <row r="711" spans="205:205" hidden="1">
      <c r="GW711" s="86" t="s">
        <v>542</v>
      </c>
    </row>
    <row r="712" spans="205:205" hidden="1">
      <c r="GW712" s="86" t="s">
        <v>543</v>
      </c>
    </row>
    <row r="713" spans="205:205" hidden="1">
      <c r="GW713" s="86" t="s">
        <v>544</v>
      </c>
    </row>
    <row r="714" spans="205:205" hidden="1">
      <c r="GW714" s="86" t="s">
        <v>1980</v>
      </c>
    </row>
    <row r="715" spans="205:205" hidden="1">
      <c r="GW715" s="86" t="s">
        <v>1405</v>
      </c>
    </row>
    <row r="716" spans="205:205" hidden="1">
      <c r="GW716" s="86" t="s">
        <v>1406</v>
      </c>
    </row>
    <row r="717" spans="205:205" hidden="1">
      <c r="GW717" s="86" t="s">
        <v>2139</v>
      </c>
    </row>
    <row r="718" spans="205:205" hidden="1">
      <c r="GW718" s="86" t="s">
        <v>2140</v>
      </c>
    </row>
    <row r="719" spans="205:205" hidden="1">
      <c r="GW719" s="86" t="s">
        <v>2141</v>
      </c>
    </row>
    <row r="720" spans="205:205" hidden="1">
      <c r="GW720" s="86" t="s">
        <v>2142</v>
      </c>
    </row>
    <row r="721" spans="205:205" hidden="1">
      <c r="GW721" s="86" t="s">
        <v>2143</v>
      </c>
    </row>
    <row r="722" spans="205:205" hidden="1">
      <c r="GW722" s="86" t="s">
        <v>2144</v>
      </c>
    </row>
    <row r="723" spans="205:205" hidden="1">
      <c r="GW723" s="86" t="s">
        <v>2145</v>
      </c>
    </row>
    <row r="724" spans="205:205" hidden="1">
      <c r="GW724" s="86" t="s">
        <v>2293</v>
      </c>
    </row>
    <row r="725" spans="205:205" hidden="1">
      <c r="GW725" s="86" t="s">
        <v>2609</v>
      </c>
    </row>
    <row r="726" spans="205:205" hidden="1">
      <c r="GW726" s="86" t="s">
        <v>2610</v>
      </c>
    </row>
    <row r="727" spans="205:205" hidden="1">
      <c r="GW727" s="86" t="s">
        <v>1981</v>
      </c>
    </row>
    <row r="728" spans="205:205" hidden="1">
      <c r="GW728" s="86" t="s">
        <v>1982</v>
      </c>
    </row>
    <row r="729" spans="205:205" hidden="1">
      <c r="GW729" s="86" t="s">
        <v>2146</v>
      </c>
    </row>
    <row r="730" spans="205:205" hidden="1">
      <c r="GW730" s="86" t="s">
        <v>1983</v>
      </c>
    </row>
    <row r="731" spans="205:205" hidden="1">
      <c r="GW731" s="86" t="s">
        <v>2294</v>
      </c>
    </row>
    <row r="732" spans="205:205" hidden="1">
      <c r="GW732" s="86" t="s">
        <v>2295</v>
      </c>
    </row>
    <row r="733" spans="205:205" hidden="1">
      <c r="GW733" s="86" t="s">
        <v>2611</v>
      </c>
    </row>
    <row r="734" spans="205:205" hidden="1">
      <c r="GW734" s="86" t="s">
        <v>2612</v>
      </c>
    </row>
    <row r="735" spans="205:205" hidden="1">
      <c r="GW735" s="86" t="s">
        <v>2613</v>
      </c>
    </row>
    <row r="736" spans="205:205" hidden="1">
      <c r="GW736" s="86" t="s">
        <v>1407</v>
      </c>
    </row>
    <row r="737" spans="205:205" hidden="1">
      <c r="GW737" s="86" t="s">
        <v>1984</v>
      </c>
    </row>
    <row r="738" spans="205:205" hidden="1">
      <c r="GW738" s="86" t="s">
        <v>2296</v>
      </c>
    </row>
    <row r="739" spans="205:205" hidden="1">
      <c r="GW739" s="86" t="s">
        <v>1408</v>
      </c>
    </row>
    <row r="740" spans="205:205" hidden="1">
      <c r="GW740" s="86" t="s">
        <v>2614</v>
      </c>
    </row>
    <row r="741" spans="205:205" hidden="1">
      <c r="GW741" s="86" t="s">
        <v>2615</v>
      </c>
    </row>
    <row r="742" spans="205:205" hidden="1">
      <c r="GW742" s="86" t="s">
        <v>790</v>
      </c>
    </row>
    <row r="743" spans="205:205" hidden="1">
      <c r="GW743" s="86" t="s">
        <v>791</v>
      </c>
    </row>
    <row r="744" spans="205:205" hidden="1">
      <c r="GW744" s="86" t="s">
        <v>792</v>
      </c>
    </row>
    <row r="745" spans="205:205" hidden="1">
      <c r="GW745" s="86" t="s">
        <v>793</v>
      </c>
    </row>
    <row r="746" spans="205:205" hidden="1">
      <c r="GW746" s="86" t="s">
        <v>1409</v>
      </c>
    </row>
    <row r="747" spans="205:205" hidden="1">
      <c r="GW747" s="86" t="s">
        <v>2147</v>
      </c>
    </row>
    <row r="748" spans="205:205" hidden="1">
      <c r="GW748" s="86" t="s">
        <v>2616</v>
      </c>
    </row>
    <row r="749" spans="205:205" hidden="1">
      <c r="GW749" s="86" t="s">
        <v>2148</v>
      </c>
    </row>
    <row r="750" spans="205:205" hidden="1">
      <c r="GW750" s="86" t="s">
        <v>2149</v>
      </c>
    </row>
    <row r="751" spans="205:205" hidden="1">
      <c r="GW751" s="86" t="s">
        <v>2150</v>
      </c>
    </row>
    <row r="752" spans="205:205" hidden="1">
      <c r="GW752" s="86" t="s">
        <v>794</v>
      </c>
    </row>
    <row r="753" spans="205:205" hidden="1">
      <c r="GW753" s="86" t="s">
        <v>2297</v>
      </c>
    </row>
    <row r="754" spans="205:205" hidden="1">
      <c r="GW754" s="86" t="s">
        <v>2617</v>
      </c>
    </row>
    <row r="755" spans="205:205" hidden="1">
      <c r="GW755" s="86" t="s">
        <v>2618</v>
      </c>
    </row>
    <row r="756" spans="205:205" hidden="1">
      <c r="GW756" s="86" t="s">
        <v>2619</v>
      </c>
    </row>
    <row r="757" spans="205:205" hidden="1">
      <c r="GW757" s="86" t="s">
        <v>2620</v>
      </c>
    </row>
    <row r="758" spans="205:205" hidden="1">
      <c r="GW758" s="86" t="s">
        <v>795</v>
      </c>
    </row>
    <row r="759" spans="205:205" hidden="1">
      <c r="GW759" s="86" t="s">
        <v>796</v>
      </c>
    </row>
    <row r="760" spans="205:205" hidden="1">
      <c r="GW760" s="86" t="s">
        <v>797</v>
      </c>
    </row>
    <row r="761" spans="205:205" hidden="1">
      <c r="GW761" s="86" t="s">
        <v>798</v>
      </c>
    </row>
    <row r="762" spans="205:205" hidden="1">
      <c r="GW762" s="86" t="s">
        <v>799</v>
      </c>
    </row>
    <row r="763" spans="205:205" hidden="1">
      <c r="GW763" s="86" t="s">
        <v>800</v>
      </c>
    </row>
    <row r="764" spans="205:205" hidden="1">
      <c r="GW764" s="86" t="s">
        <v>801</v>
      </c>
    </row>
    <row r="765" spans="205:205" hidden="1">
      <c r="GW765" s="86" t="s">
        <v>802</v>
      </c>
    </row>
    <row r="766" spans="205:205" hidden="1">
      <c r="GW766" s="86" t="s">
        <v>803</v>
      </c>
    </row>
    <row r="767" spans="205:205" hidden="1">
      <c r="GW767" s="86" t="s">
        <v>804</v>
      </c>
    </row>
    <row r="768" spans="205:205" hidden="1">
      <c r="GW768" s="86" t="s">
        <v>805</v>
      </c>
    </row>
    <row r="769" spans="205:205" hidden="1">
      <c r="GW769" s="86" t="s">
        <v>806</v>
      </c>
    </row>
    <row r="770" spans="205:205" hidden="1">
      <c r="GW770" s="86" t="s">
        <v>558</v>
      </c>
    </row>
    <row r="771" spans="205:205" hidden="1">
      <c r="GW771" s="86" t="s">
        <v>559</v>
      </c>
    </row>
    <row r="772" spans="205:205" hidden="1">
      <c r="GW772" s="86" t="s">
        <v>560</v>
      </c>
    </row>
    <row r="773" spans="205:205" hidden="1">
      <c r="GW773" s="86" t="s">
        <v>561</v>
      </c>
    </row>
    <row r="774" spans="205:205" hidden="1">
      <c r="GW774" s="86" t="s">
        <v>562</v>
      </c>
    </row>
    <row r="775" spans="205:205" hidden="1">
      <c r="GW775" s="86" t="s">
        <v>563</v>
      </c>
    </row>
    <row r="776" spans="205:205" hidden="1">
      <c r="GW776" s="86" t="s">
        <v>564</v>
      </c>
    </row>
    <row r="777" spans="205:205" hidden="1">
      <c r="GW777" s="86" t="s">
        <v>565</v>
      </c>
    </row>
    <row r="778" spans="205:205" hidden="1">
      <c r="GW778" s="86" t="s">
        <v>1796</v>
      </c>
    </row>
    <row r="779" spans="205:205" hidden="1">
      <c r="GW779" s="86" t="s">
        <v>1797</v>
      </c>
    </row>
    <row r="780" spans="205:205" hidden="1">
      <c r="GW780" s="86" t="s">
        <v>1798</v>
      </c>
    </row>
    <row r="781" spans="205:205" hidden="1">
      <c r="GW781" s="86" t="s">
        <v>1799</v>
      </c>
    </row>
    <row r="782" spans="205:205" hidden="1">
      <c r="GW782" s="86" t="s">
        <v>1800</v>
      </c>
    </row>
    <row r="783" spans="205:205" hidden="1">
      <c r="GW783" s="86" t="s">
        <v>1801</v>
      </c>
    </row>
    <row r="784" spans="205:205" hidden="1">
      <c r="GW784" s="86" t="s">
        <v>1802</v>
      </c>
    </row>
    <row r="785" spans="205:205" hidden="1">
      <c r="GW785" s="86" t="s">
        <v>1803</v>
      </c>
    </row>
    <row r="786" spans="205:205" hidden="1">
      <c r="GW786" s="86" t="s">
        <v>1681</v>
      </c>
    </row>
    <row r="787" spans="205:205" hidden="1">
      <c r="GW787" s="86" t="s">
        <v>1682</v>
      </c>
    </row>
    <row r="788" spans="205:205" hidden="1">
      <c r="GW788" s="86" t="s">
        <v>1410</v>
      </c>
    </row>
    <row r="789" spans="205:205" hidden="1">
      <c r="GW789" s="86" t="s">
        <v>2298</v>
      </c>
    </row>
    <row r="790" spans="205:205" hidden="1">
      <c r="GW790" s="86" t="s">
        <v>2299</v>
      </c>
    </row>
    <row r="791" spans="205:205" hidden="1">
      <c r="GW791" s="86" t="s">
        <v>2621</v>
      </c>
    </row>
    <row r="792" spans="205:205" hidden="1">
      <c r="GW792" s="86" t="s">
        <v>1804</v>
      </c>
    </row>
    <row r="793" spans="205:205" hidden="1">
      <c r="GW793" s="86" t="s">
        <v>1411</v>
      </c>
    </row>
    <row r="794" spans="205:205" hidden="1">
      <c r="GW794" s="86" t="s">
        <v>1683</v>
      </c>
    </row>
    <row r="795" spans="205:205" hidden="1">
      <c r="GW795" s="86" t="s">
        <v>2622</v>
      </c>
    </row>
    <row r="796" spans="205:205" hidden="1">
      <c r="GW796" s="86" t="s">
        <v>2151</v>
      </c>
    </row>
    <row r="797" spans="205:205" hidden="1">
      <c r="GW797" s="86" t="s">
        <v>1805</v>
      </c>
    </row>
    <row r="798" spans="205:205" hidden="1">
      <c r="GW798" s="86" t="s">
        <v>1806</v>
      </c>
    </row>
    <row r="799" spans="205:205" hidden="1">
      <c r="GW799" s="86" t="s">
        <v>1807</v>
      </c>
    </row>
    <row r="800" spans="205:205" hidden="1">
      <c r="GW800" s="86" t="s">
        <v>1912</v>
      </c>
    </row>
    <row r="801" spans="205:205" hidden="1">
      <c r="GW801" s="86" t="s">
        <v>1240</v>
      </c>
    </row>
    <row r="802" spans="205:205" hidden="1">
      <c r="GW802" s="86" t="s">
        <v>1839</v>
      </c>
    </row>
    <row r="803" spans="205:205" hidden="1">
      <c r="GW803" s="86" t="s">
        <v>1840</v>
      </c>
    </row>
    <row r="804" spans="205:205" hidden="1">
      <c r="GW804" s="86" t="s">
        <v>1841</v>
      </c>
    </row>
    <row r="805" spans="205:205" hidden="1">
      <c r="GW805" s="86" t="s">
        <v>2300</v>
      </c>
    </row>
    <row r="806" spans="205:205" hidden="1">
      <c r="GW806" s="86" t="s">
        <v>1842</v>
      </c>
    </row>
    <row r="807" spans="205:205" hidden="1">
      <c r="GW807" s="86" t="s">
        <v>1684</v>
      </c>
    </row>
    <row r="808" spans="205:205" hidden="1">
      <c r="GW808" s="86" t="s">
        <v>1685</v>
      </c>
    </row>
    <row r="809" spans="205:205" hidden="1">
      <c r="GW809" s="86" t="s">
        <v>1412</v>
      </c>
    </row>
    <row r="810" spans="205:205" hidden="1">
      <c r="GW810" s="86" t="s">
        <v>2152</v>
      </c>
    </row>
    <row r="811" spans="205:205" hidden="1">
      <c r="GW811" s="86" t="s">
        <v>2153</v>
      </c>
    </row>
    <row r="812" spans="205:205" hidden="1">
      <c r="GW812" s="86" t="s">
        <v>2301</v>
      </c>
    </row>
    <row r="813" spans="205:205" hidden="1">
      <c r="GW813" s="86" t="s">
        <v>2302</v>
      </c>
    </row>
    <row r="814" spans="205:205" hidden="1">
      <c r="GW814" s="86" t="s">
        <v>2303</v>
      </c>
    </row>
    <row r="815" spans="205:205" hidden="1">
      <c r="GW815" s="86" t="s">
        <v>2623</v>
      </c>
    </row>
    <row r="816" spans="205:205" hidden="1">
      <c r="GW816" s="86" t="s">
        <v>2624</v>
      </c>
    </row>
    <row r="817" spans="205:205" hidden="1">
      <c r="GW817" s="86" t="s">
        <v>1413</v>
      </c>
    </row>
    <row r="818" spans="205:205" hidden="1">
      <c r="GW818" s="86" t="s">
        <v>1414</v>
      </c>
    </row>
    <row r="819" spans="205:205" hidden="1">
      <c r="GW819" s="86" t="s">
        <v>1686</v>
      </c>
    </row>
    <row r="820" spans="205:205" hidden="1">
      <c r="GW820" s="86" t="s">
        <v>2625</v>
      </c>
    </row>
    <row r="821" spans="205:205" hidden="1">
      <c r="GW821" s="86" t="s">
        <v>1415</v>
      </c>
    </row>
    <row r="822" spans="205:205" hidden="1">
      <c r="GW822" s="86" t="s">
        <v>1416</v>
      </c>
    </row>
    <row r="823" spans="205:205" hidden="1">
      <c r="GW823" s="86" t="s">
        <v>2626</v>
      </c>
    </row>
    <row r="824" spans="205:205" hidden="1">
      <c r="GW824" s="86" t="s">
        <v>1843</v>
      </c>
    </row>
    <row r="825" spans="205:205" hidden="1">
      <c r="GW825" s="86" t="s">
        <v>1687</v>
      </c>
    </row>
    <row r="826" spans="205:205" hidden="1">
      <c r="GW826" s="86" t="s">
        <v>1844</v>
      </c>
    </row>
    <row r="827" spans="205:205" hidden="1">
      <c r="GW827" s="86" t="s">
        <v>1845</v>
      </c>
    </row>
    <row r="828" spans="205:205" hidden="1">
      <c r="GW828" s="86" t="s">
        <v>1846</v>
      </c>
    </row>
    <row r="829" spans="205:205" hidden="1">
      <c r="GW829" s="86" t="s">
        <v>1417</v>
      </c>
    </row>
    <row r="830" spans="205:205" hidden="1">
      <c r="GW830" s="86" t="s">
        <v>2154</v>
      </c>
    </row>
    <row r="831" spans="205:205" hidden="1">
      <c r="GW831" s="86" t="s">
        <v>2155</v>
      </c>
    </row>
    <row r="832" spans="205:205" hidden="1">
      <c r="GW832" s="86" t="s">
        <v>2156</v>
      </c>
    </row>
    <row r="833" spans="205:205" hidden="1">
      <c r="GW833" s="86" t="s">
        <v>2304</v>
      </c>
    </row>
    <row r="834" spans="205:205" hidden="1">
      <c r="GW834" s="86" t="s">
        <v>2305</v>
      </c>
    </row>
    <row r="835" spans="205:205" hidden="1">
      <c r="GW835" s="86" t="s">
        <v>2627</v>
      </c>
    </row>
    <row r="836" spans="205:205" hidden="1">
      <c r="GW836" s="86" t="s">
        <v>2628</v>
      </c>
    </row>
    <row r="837" spans="205:205" hidden="1">
      <c r="GW837" s="86" t="s">
        <v>2306</v>
      </c>
    </row>
    <row r="838" spans="205:205" hidden="1">
      <c r="GW838" s="86" t="s">
        <v>494</v>
      </c>
    </row>
    <row r="839" spans="205:205" hidden="1">
      <c r="GW839" s="86" t="s">
        <v>495</v>
      </c>
    </row>
    <row r="840" spans="205:205" hidden="1">
      <c r="GW840" s="86" t="s">
        <v>2307</v>
      </c>
    </row>
    <row r="841" spans="205:205" hidden="1">
      <c r="GW841" s="86" t="s">
        <v>2157</v>
      </c>
    </row>
    <row r="842" spans="205:205" hidden="1">
      <c r="GW842" s="86" t="s">
        <v>1688</v>
      </c>
    </row>
    <row r="843" spans="205:205" hidden="1">
      <c r="GW843" s="86" t="s">
        <v>2629</v>
      </c>
    </row>
    <row r="844" spans="205:205" hidden="1">
      <c r="GW844" s="86" t="s">
        <v>2308</v>
      </c>
    </row>
    <row r="845" spans="205:205" hidden="1">
      <c r="GW845" s="86" t="s">
        <v>1689</v>
      </c>
    </row>
    <row r="846" spans="205:205" hidden="1">
      <c r="GW846" s="86" t="s">
        <v>496</v>
      </c>
    </row>
    <row r="847" spans="205:205" hidden="1">
      <c r="GW847" s="86" t="s">
        <v>497</v>
      </c>
    </row>
    <row r="848" spans="205:205" hidden="1">
      <c r="GW848" s="86" t="s">
        <v>498</v>
      </c>
    </row>
    <row r="849" spans="205:205" hidden="1">
      <c r="GW849" s="86" t="s">
        <v>499</v>
      </c>
    </row>
    <row r="850" spans="205:205" hidden="1">
      <c r="GW850" s="86" t="s">
        <v>500</v>
      </c>
    </row>
    <row r="851" spans="205:205" hidden="1">
      <c r="GW851" s="86" t="s">
        <v>501</v>
      </c>
    </row>
    <row r="852" spans="205:205" hidden="1">
      <c r="GW852" s="86" t="s">
        <v>502</v>
      </c>
    </row>
    <row r="853" spans="205:205" hidden="1">
      <c r="GW853" s="86" t="s">
        <v>2158</v>
      </c>
    </row>
    <row r="854" spans="205:205" hidden="1">
      <c r="GW854" s="86" t="s">
        <v>28</v>
      </c>
    </row>
    <row r="855" spans="205:205" hidden="1">
      <c r="GW855" s="86" t="s">
        <v>29</v>
      </c>
    </row>
    <row r="856" spans="205:205" hidden="1">
      <c r="GW856" s="86" t="s">
        <v>1690</v>
      </c>
    </row>
    <row r="857" spans="205:205" hidden="1">
      <c r="GW857" s="86" t="s">
        <v>1418</v>
      </c>
    </row>
    <row r="858" spans="205:205" hidden="1">
      <c r="GW858" s="86" t="s">
        <v>1419</v>
      </c>
    </row>
    <row r="859" spans="205:205" hidden="1">
      <c r="GW859" s="86" t="s">
        <v>2309</v>
      </c>
    </row>
    <row r="860" spans="205:205" hidden="1">
      <c r="GW860" s="86" t="s">
        <v>2630</v>
      </c>
    </row>
    <row r="861" spans="205:205" hidden="1">
      <c r="GW861" s="86" t="s">
        <v>1420</v>
      </c>
    </row>
    <row r="862" spans="205:205" hidden="1">
      <c r="GW862" s="86" t="s">
        <v>30</v>
      </c>
    </row>
    <row r="863" spans="205:205" hidden="1">
      <c r="GW863" s="86" t="s">
        <v>2631</v>
      </c>
    </row>
    <row r="864" spans="205:205" hidden="1">
      <c r="GW864" s="86" t="s">
        <v>2310</v>
      </c>
    </row>
    <row r="865" spans="205:205" hidden="1">
      <c r="GW865" s="86" t="s">
        <v>1691</v>
      </c>
    </row>
    <row r="866" spans="205:205" hidden="1">
      <c r="GW866" s="86" t="s">
        <v>2311</v>
      </c>
    </row>
    <row r="867" spans="205:205" hidden="1">
      <c r="GW867" s="86" t="s">
        <v>31</v>
      </c>
    </row>
    <row r="868" spans="205:205" hidden="1">
      <c r="GW868" s="86" t="s">
        <v>1421</v>
      </c>
    </row>
    <row r="869" spans="205:205" hidden="1">
      <c r="GW869" s="86" t="s">
        <v>32</v>
      </c>
    </row>
    <row r="870" spans="205:205" hidden="1">
      <c r="GW870" s="86" t="s">
        <v>1692</v>
      </c>
    </row>
    <row r="871" spans="205:205" hidden="1">
      <c r="GW871" s="86" t="s">
        <v>2312</v>
      </c>
    </row>
    <row r="872" spans="205:205" hidden="1">
      <c r="GW872" s="86" t="s">
        <v>2313</v>
      </c>
    </row>
    <row r="873" spans="205:205" hidden="1">
      <c r="GW873" s="86" t="s">
        <v>2632</v>
      </c>
    </row>
    <row r="874" spans="205:205" hidden="1">
      <c r="GW874" s="86" t="s">
        <v>2159</v>
      </c>
    </row>
    <row r="875" spans="205:205" hidden="1">
      <c r="GW875" s="86" t="s">
        <v>33</v>
      </c>
    </row>
    <row r="876" spans="205:205" hidden="1">
      <c r="GW876" s="86" t="s">
        <v>34</v>
      </c>
    </row>
    <row r="877" spans="205:205" hidden="1">
      <c r="GW877" s="86" t="s">
        <v>35</v>
      </c>
    </row>
    <row r="878" spans="205:205" hidden="1">
      <c r="GW878" s="86" t="s">
        <v>36</v>
      </c>
    </row>
    <row r="879" spans="205:205" hidden="1">
      <c r="GW879" s="86" t="s">
        <v>1693</v>
      </c>
    </row>
    <row r="880" spans="205:205" hidden="1">
      <c r="GW880" s="86" t="s">
        <v>1422</v>
      </c>
    </row>
    <row r="881" spans="205:205" hidden="1">
      <c r="GW881" s="86" t="s">
        <v>1423</v>
      </c>
    </row>
    <row r="882" spans="205:205" hidden="1">
      <c r="GW882" s="86" t="s">
        <v>2314</v>
      </c>
    </row>
    <row r="883" spans="205:205" hidden="1">
      <c r="GW883" s="86" t="s">
        <v>2315</v>
      </c>
    </row>
    <row r="884" spans="205:205" hidden="1">
      <c r="GW884" s="86" t="s">
        <v>2633</v>
      </c>
    </row>
    <row r="885" spans="205:205" hidden="1">
      <c r="GW885" s="86" t="s">
        <v>294</v>
      </c>
    </row>
    <row r="886" spans="205:205" hidden="1">
      <c r="GW886" s="86" t="s">
        <v>295</v>
      </c>
    </row>
    <row r="887" spans="205:205" hidden="1">
      <c r="GW887" s="86" t="s">
        <v>296</v>
      </c>
    </row>
    <row r="888" spans="205:205" hidden="1">
      <c r="GW888" s="86" t="s">
        <v>297</v>
      </c>
    </row>
    <row r="889" spans="205:205" hidden="1">
      <c r="GW889" s="86" t="s">
        <v>298</v>
      </c>
    </row>
    <row r="890" spans="205:205" hidden="1">
      <c r="GW890" s="86" t="s">
        <v>1424</v>
      </c>
    </row>
    <row r="891" spans="205:205" hidden="1">
      <c r="GW891" s="86" t="s">
        <v>299</v>
      </c>
    </row>
    <row r="892" spans="205:205" hidden="1">
      <c r="GW892" s="86" t="s">
        <v>1425</v>
      </c>
    </row>
    <row r="893" spans="205:205" hidden="1">
      <c r="GW893" s="86" t="s">
        <v>300</v>
      </c>
    </row>
    <row r="894" spans="205:205" hidden="1">
      <c r="GW894" s="86" t="s">
        <v>301</v>
      </c>
    </row>
    <row r="895" spans="205:205" hidden="1">
      <c r="GW895" s="86" t="s">
        <v>302</v>
      </c>
    </row>
    <row r="896" spans="205:205" hidden="1">
      <c r="GW896" s="86" t="s">
        <v>303</v>
      </c>
    </row>
    <row r="897" spans="205:205" hidden="1">
      <c r="GW897" s="86" t="s">
        <v>304</v>
      </c>
    </row>
    <row r="898" spans="205:205" hidden="1">
      <c r="GW898" s="86" t="s">
        <v>305</v>
      </c>
    </row>
    <row r="899" spans="205:205" hidden="1">
      <c r="GW899" s="86" t="s">
        <v>306</v>
      </c>
    </row>
    <row r="900" spans="205:205" hidden="1">
      <c r="GW900" s="86" t="s">
        <v>1426</v>
      </c>
    </row>
    <row r="901" spans="205:205" hidden="1">
      <c r="GW901" s="86" t="s">
        <v>1694</v>
      </c>
    </row>
    <row r="902" spans="205:205" hidden="1">
      <c r="GW902" s="86" t="s">
        <v>1695</v>
      </c>
    </row>
    <row r="903" spans="205:205" hidden="1">
      <c r="GW903" s="86" t="s">
        <v>1427</v>
      </c>
    </row>
    <row r="904" spans="205:205" hidden="1">
      <c r="GW904" s="86" t="s">
        <v>2160</v>
      </c>
    </row>
    <row r="905" spans="205:205" hidden="1">
      <c r="GW905" s="86" t="s">
        <v>2161</v>
      </c>
    </row>
    <row r="906" spans="205:205" hidden="1">
      <c r="GW906" s="86" t="s">
        <v>2316</v>
      </c>
    </row>
    <row r="907" spans="205:205" hidden="1">
      <c r="GW907" s="86" t="s">
        <v>2634</v>
      </c>
    </row>
    <row r="908" spans="205:205" hidden="1">
      <c r="GW908" s="86" t="s">
        <v>2635</v>
      </c>
    </row>
    <row r="909" spans="205:205" hidden="1">
      <c r="GW909" s="86" t="s">
        <v>2636</v>
      </c>
    </row>
    <row r="910" spans="205:205" hidden="1">
      <c r="GW910" s="86" t="s">
        <v>2637</v>
      </c>
    </row>
    <row r="911" spans="205:205" hidden="1">
      <c r="GW911" s="86" t="s">
        <v>2638</v>
      </c>
    </row>
    <row r="912" spans="205:205" hidden="1">
      <c r="GW912" s="86" t="s">
        <v>1696</v>
      </c>
    </row>
    <row r="913" spans="205:205" hidden="1">
      <c r="GW913" s="86" t="s">
        <v>2317</v>
      </c>
    </row>
    <row r="914" spans="205:205" hidden="1">
      <c r="GW914" s="86" t="s">
        <v>307</v>
      </c>
    </row>
    <row r="915" spans="205:205" hidden="1">
      <c r="GW915" s="86" t="s">
        <v>1697</v>
      </c>
    </row>
    <row r="916" spans="205:205" hidden="1">
      <c r="GW916" s="86" t="s">
        <v>308</v>
      </c>
    </row>
    <row r="917" spans="205:205" hidden="1">
      <c r="GW917" s="86" t="s">
        <v>309</v>
      </c>
    </row>
    <row r="918" spans="205:205" hidden="1">
      <c r="GW918" s="86" t="s">
        <v>2639</v>
      </c>
    </row>
    <row r="919" spans="205:205" hidden="1">
      <c r="GW919" s="86" t="s">
        <v>310</v>
      </c>
    </row>
    <row r="920" spans="205:205" hidden="1">
      <c r="GW920" s="86" t="s">
        <v>311</v>
      </c>
    </row>
    <row r="921" spans="205:205" hidden="1">
      <c r="GW921" s="86" t="s">
        <v>1698</v>
      </c>
    </row>
    <row r="922" spans="205:205" hidden="1">
      <c r="GW922" s="86" t="s">
        <v>312</v>
      </c>
    </row>
    <row r="923" spans="205:205" hidden="1">
      <c r="GW923" s="86" t="s">
        <v>2318</v>
      </c>
    </row>
    <row r="924" spans="205:205" hidden="1">
      <c r="GW924" s="86" t="s">
        <v>2319</v>
      </c>
    </row>
    <row r="925" spans="205:205" hidden="1">
      <c r="GW925" s="86" t="s">
        <v>313</v>
      </c>
    </row>
    <row r="926" spans="205:205" hidden="1">
      <c r="GW926" s="86" t="s">
        <v>314</v>
      </c>
    </row>
    <row r="927" spans="205:205" hidden="1">
      <c r="GW927" s="86" t="s">
        <v>1699</v>
      </c>
    </row>
    <row r="928" spans="205:205" hidden="1">
      <c r="GW928" s="86" t="s">
        <v>315</v>
      </c>
    </row>
    <row r="929" spans="205:205" hidden="1">
      <c r="GW929" s="86" t="s">
        <v>316</v>
      </c>
    </row>
    <row r="930" spans="205:205" hidden="1">
      <c r="GW930" s="86" t="s">
        <v>317</v>
      </c>
    </row>
    <row r="931" spans="205:205" hidden="1">
      <c r="GW931" s="86" t="s">
        <v>1428</v>
      </c>
    </row>
    <row r="932" spans="205:205" hidden="1">
      <c r="GW932" s="86" t="s">
        <v>2320</v>
      </c>
    </row>
    <row r="933" spans="205:205" hidden="1">
      <c r="GW933" s="86" t="s">
        <v>2640</v>
      </c>
    </row>
    <row r="934" spans="205:205" hidden="1">
      <c r="GW934" s="86" t="s">
        <v>2641</v>
      </c>
    </row>
    <row r="935" spans="205:205" hidden="1">
      <c r="GW935" s="86" t="s">
        <v>2642</v>
      </c>
    </row>
    <row r="936" spans="205:205" hidden="1">
      <c r="GW936" s="86" t="s">
        <v>2643</v>
      </c>
    </row>
    <row r="937" spans="205:205" hidden="1">
      <c r="GW937" s="86" t="s">
        <v>2644</v>
      </c>
    </row>
    <row r="938" spans="205:205" hidden="1">
      <c r="GW938" s="86" t="s">
        <v>318</v>
      </c>
    </row>
    <row r="939" spans="205:205" hidden="1">
      <c r="GW939" s="86" t="s">
        <v>319</v>
      </c>
    </row>
    <row r="940" spans="205:205" hidden="1">
      <c r="GW940" s="86" t="s">
        <v>320</v>
      </c>
    </row>
    <row r="941" spans="205:205" hidden="1">
      <c r="GW941" s="86" t="s">
        <v>2645</v>
      </c>
    </row>
    <row r="942" spans="205:205" hidden="1">
      <c r="GW942" s="86" t="s">
        <v>2646</v>
      </c>
    </row>
    <row r="943" spans="205:205" hidden="1">
      <c r="GW943" s="86" t="s">
        <v>321</v>
      </c>
    </row>
    <row r="944" spans="205:205" hidden="1">
      <c r="GW944" s="86" t="s">
        <v>1429</v>
      </c>
    </row>
    <row r="945" spans="205:205" hidden="1">
      <c r="GW945" s="86" t="s">
        <v>1289</v>
      </c>
    </row>
    <row r="946" spans="205:205" hidden="1">
      <c r="GW946" s="86" t="s">
        <v>1290</v>
      </c>
    </row>
    <row r="947" spans="205:205" hidden="1">
      <c r="GW947" s="86" t="s">
        <v>2647</v>
      </c>
    </row>
    <row r="948" spans="205:205" hidden="1">
      <c r="GW948" s="86" t="s">
        <v>1291</v>
      </c>
    </row>
    <row r="949" spans="205:205" hidden="1">
      <c r="GW949" s="86" t="s">
        <v>1292</v>
      </c>
    </row>
    <row r="950" spans="205:205" hidden="1">
      <c r="GW950" s="86" t="s">
        <v>1700</v>
      </c>
    </row>
    <row r="951" spans="205:205" hidden="1">
      <c r="GW951" s="86" t="s">
        <v>2321</v>
      </c>
    </row>
    <row r="952" spans="205:205" hidden="1">
      <c r="GW952" s="86" t="s">
        <v>2648</v>
      </c>
    </row>
    <row r="953" spans="205:205" hidden="1">
      <c r="GW953" s="86" t="s">
        <v>2649</v>
      </c>
    </row>
    <row r="954" spans="205:205" hidden="1">
      <c r="GW954" s="86" t="s">
        <v>2650</v>
      </c>
    </row>
    <row r="955" spans="205:205" hidden="1">
      <c r="GW955" s="86" t="s">
        <v>1293</v>
      </c>
    </row>
    <row r="956" spans="205:205" hidden="1">
      <c r="GW956" s="86" t="s">
        <v>1294</v>
      </c>
    </row>
    <row r="957" spans="205:205" hidden="1">
      <c r="GW957" s="86" t="s">
        <v>1295</v>
      </c>
    </row>
    <row r="958" spans="205:205" hidden="1">
      <c r="GW958" s="86" t="s">
        <v>1296</v>
      </c>
    </row>
    <row r="959" spans="205:205" hidden="1">
      <c r="GW959" s="86" t="s">
        <v>1297</v>
      </c>
    </row>
    <row r="960" spans="205:205" hidden="1">
      <c r="GW960" s="86" t="s">
        <v>1298</v>
      </c>
    </row>
    <row r="961" spans="205:205" hidden="1">
      <c r="GW961" s="86" t="s">
        <v>1299</v>
      </c>
    </row>
    <row r="962" spans="205:205" hidden="1">
      <c r="GW962" s="86" t="s">
        <v>1300</v>
      </c>
    </row>
    <row r="963" spans="205:205" hidden="1">
      <c r="GW963" s="86" t="s">
        <v>1301</v>
      </c>
    </row>
    <row r="964" spans="205:205" hidden="1">
      <c r="GW964" s="86" t="s">
        <v>386</v>
      </c>
    </row>
    <row r="965" spans="205:205" hidden="1">
      <c r="GW965" s="86" t="s">
        <v>387</v>
      </c>
    </row>
    <row r="966" spans="205:205" hidden="1">
      <c r="GW966" s="86" t="s">
        <v>388</v>
      </c>
    </row>
    <row r="967" spans="205:205" hidden="1">
      <c r="GW967" s="86" t="s">
        <v>389</v>
      </c>
    </row>
    <row r="968" spans="205:205" hidden="1">
      <c r="GW968" s="86" t="s">
        <v>390</v>
      </c>
    </row>
    <row r="969" spans="205:205" hidden="1">
      <c r="GW969" s="86" t="s">
        <v>391</v>
      </c>
    </row>
    <row r="970" spans="205:205" hidden="1">
      <c r="GW970" s="86" t="s">
        <v>392</v>
      </c>
    </row>
    <row r="971" spans="205:205" hidden="1">
      <c r="GW971" s="86" t="s">
        <v>393</v>
      </c>
    </row>
    <row r="972" spans="205:205" hidden="1">
      <c r="GW972" s="86" t="s">
        <v>2322</v>
      </c>
    </row>
    <row r="973" spans="205:205" hidden="1">
      <c r="GW973" s="86" t="s">
        <v>394</v>
      </c>
    </row>
    <row r="974" spans="205:205" hidden="1">
      <c r="GW974" s="86" t="s">
        <v>395</v>
      </c>
    </row>
    <row r="975" spans="205:205" hidden="1">
      <c r="GW975" s="86" t="s">
        <v>396</v>
      </c>
    </row>
    <row r="976" spans="205:205" hidden="1">
      <c r="GW976" s="86" t="s">
        <v>397</v>
      </c>
    </row>
    <row r="977" spans="205:205" hidden="1">
      <c r="GW977" s="86" t="s">
        <v>398</v>
      </c>
    </row>
    <row r="978" spans="205:205" hidden="1">
      <c r="GW978" s="86" t="s">
        <v>399</v>
      </c>
    </row>
    <row r="979" spans="205:205" hidden="1">
      <c r="GW979" s="86" t="s">
        <v>400</v>
      </c>
    </row>
    <row r="980" spans="205:205" hidden="1">
      <c r="GW980" s="86" t="s">
        <v>401</v>
      </c>
    </row>
    <row r="981" spans="205:205" hidden="1">
      <c r="GW981" s="86" t="s">
        <v>402</v>
      </c>
    </row>
    <row r="982" spans="205:205" hidden="1">
      <c r="GW982" s="86" t="s">
        <v>403</v>
      </c>
    </row>
    <row r="983" spans="205:205" hidden="1">
      <c r="GW983" s="86" t="s">
        <v>732</v>
      </c>
    </row>
    <row r="984" spans="205:205" hidden="1">
      <c r="GW984" s="86" t="s">
        <v>733</v>
      </c>
    </row>
    <row r="985" spans="205:205" hidden="1">
      <c r="GW985" s="86" t="s">
        <v>734</v>
      </c>
    </row>
    <row r="986" spans="205:205" hidden="1">
      <c r="GW986" s="86" t="s">
        <v>735</v>
      </c>
    </row>
    <row r="987" spans="205:205" hidden="1">
      <c r="GW987" s="86" t="s">
        <v>736</v>
      </c>
    </row>
    <row r="988" spans="205:205" hidden="1">
      <c r="GW988" s="86" t="s">
        <v>737</v>
      </c>
    </row>
    <row r="989" spans="205:205" hidden="1">
      <c r="GW989" s="86" t="s">
        <v>738</v>
      </c>
    </row>
    <row r="990" spans="205:205" hidden="1">
      <c r="GW990" s="86" t="s">
        <v>739</v>
      </c>
    </row>
    <row r="991" spans="205:205" hidden="1">
      <c r="GW991" s="86" t="s">
        <v>740</v>
      </c>
    </row>
    <row r="992" spans="205:205" hidden="1">
      <c r="GW992" s="86" t="s">
        <v>741</v>
      </c>
    </row>
    <row r="993" spans="205:205" hidden="1">
      <c r="GW993" s="86" t="s">
        <v>742</v>
      </c>
    </row>
    <row r="994" spans="205:205" hidden="1">
      <c r="GW994" s="86" t="s">
        <v>743</v>
      </c>
    </row>
    <row r="995" spans="205:205" hidden="1">
      <c r="GW995" s="86" t="s">
        <v>744</v>
      </c>
    </row>
    <row r="996" spans="205:205" hidden="1">
      <c r="GW996" s="86" t="s">
        <v>745</v>
      </c>
    </row>
    <row r="997" spans="205:205" hidden="1">
      <c r="GW997" s="86" t="s">
        <v>746</v>
      </c>
    </row>
    <row r="998" spans="205:205" hidden="1">
      <c r="GW998" s="86" t="s">
        <v>1430</v>
      </c>
    </row>
    <row r="999" spans="205:205" hidden="1">
      <c r="GW999" s="86" t="s">
        <v>747</v>
      </c>
    </row>
    <row r="1000" spans="205:205" hidden="1">
      <c r="GW1000" s="86" t="s">
        <v>748</v>
      </c>
    </row>
    <row r="1001" spans="205:205" hidden="1">
      <c r="GW1001" s="86" t="s">
        <v>749</v>
      </c>
    </row>
    <row r="1002" spans="205:205" hidden="1">
      <c r="GW1002" s="86" t="s">
        <v>750</v>
      </c>
    </row>
    <row r="1003" spans="205:205" hidden="1">
      <c r="GW1003" s="86" t="s">
        <v>751</v>
      </c>
    </row>
    <row r="1004" spans="205:205" hidden="1">
      <c r="GW1004" s="86" t="s">
        <v>752</v>
      </c>
    </row>
    <row r="1005" spans="205:205" hidden="1">
      <c r="GW1005" s="86" t="s">
        <v>753</v>
      </c>
    </row>
    <row r="1006" spans="205:205" hidden="1">
      <c r="GW1006" s="86" t="s">
        <v>754</v>
      </c>
    </row>
    <row r="1007" spans="205:205" hidden="1">
      <c r="GW1007" s="86" t="s">
        <v>253</v>
      </c>
    </row>
    <row r="1008" spans="205:205" hidden="1">
      <c r="GW1008" s="86" t="s">
        <v>254</v>
      </c>
    </row>
    <row r="1009" spans="205:205" hidden="1">
      <c r="GW1009" s="86" t="s">
        <v>255</v>
      </c>
    </row>
    <row r="1010" spans="205:205" hidden="1">
      <c r="GW1010" s="86" t="s">
        <v>256</v>
      </c>
    </row>
    <row r="1011" spans="205:205" hidden="1">
      <c r="GW1011" s="86" t="s">
        <v>257</v>
      </c>
    </row>
    <row r="1012" spans="205:205" hidden="1">
      <c r="GW1012" s="86" t="s">
        <v>258</v>
      </c>
    </row>
    <row r="1013" spans="205:205" hidden="1">
      <c r="GW1013" s="86" t="s">
        <v>259</v>
      </c>
    </row>
    <row r="1014" spans="205:205" hidden="1">
      <c r="GW1014" s="86" t="s">
        <v>260</v>
      </c>
    </row>
    <row r="1015" spans="205:205" hidden="1">
      <c r="GW1015" s="86" t="s">
        <v>261</v>
      </c>
    </row>
    <row r="1016" spans="205:205" hidden="1">
      <c r="GW1016" s="86" t="s">
        <v>262</v>
      </c>
    </row>
    <row r="1017" spans="205:205" hidden="1">
      <c r="GW1017" s="86" t="s">
        <v>546</v>
      </c>
    </row>
    <row r="1018" spans="205:205" hidden="1">
      <c r="GW1018" s="86" t="s">
        <v>547</v>
      </c>
    </row>
    <row r="1019" spans="205:205" hidden="1">
      <c r="GW1019" s="86" t="s">
        <v>548</v>
      </c>
    </row>
    <row r="1020" spans="205:205" hidden="1">
      <c r="GW1020" s="86" t="s">
        <v>549</v>
      </c>
    </row>
    <row r="1021" spans="205:205" hidden="1">
      <c r="GW1021" s="86" t="s">
        <v>550</v>
      </c>
    </row>
    <row r="1022" spans="205:205" hidden="1">
      <c r="GW1022" s="86" t="s">
        <v>551</v>
      </c>
    </row>
    <row r="1023" spans="205:205" hidden="1">
      <c r="GW1023" s="86" t="s">
        <v>552</v>
      </c>
    </row>
    <row r="1024" spans="205:205" hidden="1">
      <c r="GW1024" s="86" t="s">
        <v>553</v>
      </c>
    </row>
    <row r="1025" spans="205:205" hidden="1">
      <c r="GW1025" s="86" t="s">
        <v>554</v>
      </c>
    </row>
    <row r="1026" spans="205:205" hidden="1">
      <c r="GW1026" s="86" t="s">
        <v>1614</v>
      </c>
    </row>
    <row r="1027" spans="205:205" hidden="1">
      <c r="GW1027" s="86" t="s">
        <v>1615</v>
      </c>
    </row>
    <row r="1028" spans="205:205" hidden="1">
      <c r="GW1028" s="86" t="s">
        <v>1616</v>
      </c>
    </row>
    <row r="1029" spans="205:205" hidden="1">
      <c r="GW1029" s="86" t="s">
        <v>1617</v>
      </c>
    </row>
    <row r="1030" spans="205:205" hidden="1">
      <c r="GW1030" s="86" t="s">
        <v>1618</v>
      </c>
    </row>
    <row r="1031" spans="205:205" hidden="1">
      <c r="GW1031" s="86" t="s">
        <v>1619</v>
      </c>
    </row>
    <row r="1032" spans="205:205" hidden="1">
      <c r="GW1032" s="86" t="s">
        <v>1620</v>
      </c>
    </row>
    <row r="1033" spans="205:205" hidden="1">
      <c r="GW1033" s="86" t="s">
        <v>1621</v>
      </c>
    </row>
    <row r="1034" spans="205:205" hidden="1">
      <c r="GW1034" s="86" t="s">
        <v>1622</v>
      </c>
    </row>
    <row r="1035" spans="205:205" hidden="1">
      <c r="GW1035" s="86" t="s">
        <v>2162</v>
      </c>
    </row>
    <row r="1036" spans="205:205" hidden="1">
      <c r="GW1036" s="86" t="s">
        <v>1623</v>
      </c>
    </row>
    <row r="1037" spans="205:205" hidden="1">
      <c r="GW1037" s="86" t="s">
        <v>2163</v>
      </c>
    </row>
    <row r="1038" spans="205:205" hidden="1">
      <c r="GW1038" s="86" t="s">
        <v>1701</v>
      </c>
    </row>
    <row r="1039" spans="205:205" hidden="1">
      <c r="GW1039" s="86" t="s">
        <v>1702</v>
      </c>
    </row>
    <row r="1040" spans="205:205" hidden="1">
      <c r="GW1040" s="86" t="s">
        <v>1703</v>
      </c>
    </row>
    <row r="1041" spans="205:205" hidden="1">
      <c r="GW1041" s="86" t="s">
        <v>1704</v>
      </c>
    </row>
    <row r="1042" spans="205:205" hidden="1">
      <c r="GW1042" s="86" t="s">
        <v>1705</v>
      </c>
    </row>
    <row r="1043" spans="205:205" hidden="1">
      <c r="GW1043" s="86" t="s">
        <v>1431</v>
      </c>
    </row>
    <row r="1044" spans="205:205" hidden="1">
      <c r="GW1044" s="86" t="s">
        <v>1432</v>
      </c>
    </row>
    <row r="1045" spans="205:205" hidden="1">
      <c r="GW1045" s="86" t="s">
        <v>1433</v>
      </c>
    </row>
    <row r="1046" spans="205:205" hidden="1">
      <c r="GW1046" s="86" t="s">
        <v>1434</v>
      </c>
    </row>
    <row r="1047" spans="205:205" hidden="1">
      <c r="GW1047" s="86" t="s">
        <v>1435</v>
      </c>
    </row>
    <row r="1048" spans="205:205" hidden="1">
      <c r="GW1048" s="86" t="s">
        <v>1436</v>
      </c>
    </row>
    <row r="1049" spans="205:205" hidden="1">
      <c r="GW1049" s="86" t="s">
        <v>1437</v>
      </c>
    </row>
    <row r="1050" spans="205:205" hidden="1">
      <c r="GW1050" s="86" t="s">
        <v>1438</v>
      </c>
    </row>
    <row r="1051" spans="205:205" hidden="1">
      <c r="GW1051" s="86" t="s">
        <v>1439</v>
      </c>
    </row>
    <row r="1052" spans="205:205" hidden="1">
      <c r="GW1052" s="86" t="s">
        <v>1440</v>
      </c>
    </row>
    <row r="1053" spans="205:205" hidden="1">
      <c r="GW1053" s="86" t="s">
        <v>1441</v>
      </c>
    </row>
    <row r="1054" spans="205:205" hidden="1">
      <c r="GW1054" s="86" t="s">
        <v>1442</v>
      </c>
    </row>
    <row r="1055" spans="205:205" hidden="1">
      <c r="GW1055" s="86" t="s">
        <v>2164</v>
      </c>
    </row>
    <row r="1056" spans="205:205" hidden="1">
      <c r="GW1056" s="86" t="s">
        <v>2165</v>
      </c>
    </row>
    <row r="1057" spans="205:205" hidden="1">
      <c r="GW1057" s="86" t="s">
        <v>2166</v>
      </c>
    </row>
    <row r="1058" spans="205:205" hidden="1">
      <c r="GW1058" s="86" t="s">
        <v>2167</v>
      </c>
    </row>
    <row r="1059" spans="205:205" hidden="1">
      <c r="GW1059" s="86" t="s">
        <v>2168</v>
      </c>
    </row>
    <row r="1060" spans="205:205" hidden="1">
      <c r="GW1060" s="86" t="s">
        <v>2169</v>
      </c>
    </row>
    <row r="1061" spans="205:205" hidden="1">
      <c r="GW1061" s="86" t="s">
        <v>2323</v>
      </c>
    </row>
    <row r="1062" spans="205:205" hidden="1">
      <c r="GW1062" s="86" t="s">
        <v>2324</v>
      </c>
    </row>
    <row r="1063" spans="205:205" hidden="1">
      <c r="GW1063" s="86" t="s">
        <v>2325</v>
      </c>
    </row>
    <row r="1064" spans="205:205" hidden="1">
      <c r="GW1064" s="86" t="s">
        <v>2326</v>
      </c>
    </row>
    <row r="1065" spans="205:205" hidden="1">
      <c r="GW1065" s="86" t="s">
        <v>2327</v>
      </c>
    </row>
    <row r="1066" spans="205:205" hidden="1">
      <c r="GW1066" s="86" t="s">
        <v>2328</v>
      </c>
    </row>
    <row r="1067" spans="205:205" hidden="1">
      <c r="GW1067" s="86" t="s">
        <v>2329</v>
      </c>
    </row>
    <row r="1068" spans="205:205" hidden="1">
      <c r="GW1068" s="86" t="s">
        <v>2330</v>
      </c>
    </row>
    <row r="1069" spans="205:205" hidden="1">
      <c r="GW1069" s="86" t="s">
        <v>2331</v>
      </c>
    </row>
    <row r="1070" spans="205:205" hidden="1">
      <c r="GW1070" s="86" t="s">
        <v>2332</v>
      </c>
    </row>
    <row r="1071" spans="205:205" hidden="1">
      <c r="GW1071" s="86" t="s">
        <v>2333</v>
      </c>
    </row>
    <row r="1072" spans="205:205" hidden="1">
      <c r="GW1072" s="86" t="s">
        <v>2334</v>
      </c>
    </row>
    <row r="1073" spans="205:205" hidden="1">
      <c r="GW1073" s="86" t="s">
        <v>2335</v>
      </c>
    </row>
    <row r="1074" spans="205:205" hidden="1">
      <c r="GW1074" s="86" t="s">
        <v>2336</v>
      </c>
    </row>
    <row r="1075" spans="205:205" hidden="1">
      <c r="GW1075" s="86" t="s">
        <v>2337</v>
      </c>
    </row>
    <row r="1076" spans="205:205" hidden="1">
      <c r="GW1076" s="86" t="s">
        <v>2338</v>
      </c>
    </row>
    <row r="1077" spans="205:205" hidden="1">
      <c r="GW1077" s="86" t="s">
        <v>2339</v>
      </c>
    </row>
    <row r="1078" spans="205:205" hidden="1">
      <c r="GW1078" s="86" t="s">
        <v>2340</v>
      </c>
    </row>
    <row r="1079" spans="205:205" hidden="1">
      <c r="GW1079" s="86" t="s">
        <v>2341</v>
      </c>
    </row>
    <row r="1080" spans="205:205" hidden="1">
      <c r="GW1080" s="86" t="s">
        <v>2342</v>
      </c>
    </row>
    <row r="1081" spans="205:205" hidden="1">
      <c r="GW1081" s="86" t="s">
        <v>2343</v>
      </c>
    </row>
    <row r="1082" spans="205:205" hidden="1">
      <c r="GW1082" s="86" t="s">
        <v>2344</v>
      </c>
    </row>
    <row r="1083" spans="205:205" hidden="1">
      <c r="GW1083" s="86" t="s">
        <v>2651</v>
      </c>
    </row>
    <row r="1084" spans="205:205" hidden="1">
      <c r="GW1084" s="86" t="s">
        <v>2652</v>
      </c>
    </row>
    <row r="1085" spans="205:205" hidden="1">
      <c r="GW1085" s="86" t="s">
        <v>2653</v>
      </c>
    </row>
    <row r="1086" spans="205:205" hidden="1">
      <c r="GW1086" s="86" t="s">
        <v>2654</v>
      </c>
    </row>
    <row r="1087" spans="205:205" hidden="1">
      <c r="GW1087" s="86" t="s">
        <v>2655</v>
      </c>
    </row>
    <row r="1088" spans="205:205" hidden="1">
      <c r="GW1088" s="86" t="s">
        <v>2656</v>
      </c>
    </row>
    <row r="1089" spans="205:205" hidden="1">
      <c r="GW1089" s="86" t="s">
        <v>2657</v>
      </c>
    </row>
    <row r="1090" spans="205:205" hidden="1">
      <c r="GW1090" s="86" t="s">
        <v>2658</v>
      </c>
    </row>
    <row r="1091" spans="205:205" hidden="1">
      <c r="GW1091" s="86" t="s">
        <v>2659</v>
      </c>
    </row>
    <row r="1092" spans="205:205" hidden="1">
      <c r="GW1092" s="86" t="s">
        <v>2660</v>
      </c>
    </row>
    <row r="1093" spans="205:205" hidden="1">
      <c r="GW1093" s="86" t="s">
        <v>2661</v>
      </c>
    </row>
    <row r="1094" spans="205:205" hidden="1">
      <c r="GW1094" s="86" t="s">
        <v>2662</v>
      </c>
    </row>
    <row r="1095" spans="205:205" hidden="1">
      <c r="GW1095" s="86" t="s">
        <v>2663</v>
      </c>
    </row>
    <row r="1096" spans="205:205" hidden="1">
      <c r="GW1096" s="86" t="s">
        <v>2664</v>
      </c>
    </row>
    <row r="1097" spans="205:205" hidden="1">
      <c r="GW1097" s="86" t="s">
        <v>2665</v>
      </c>
    </row>
    <row r="1098" spans="205:205" hidden="1">
      <c r="GW1098" s="86" t="s">
        <v>2666</v>
      </c>
    </row>
    <row r="1099" spans="205:205" hidden="1">
      <c r="GW1099" s="86" t="s">
        <v>2667</v>
      </c>
    </row>
    <row r="1100" spans="205:205" hidden="1">
      <c r="GW1100" s="86" t="s">
        <v>2668</v>
      </c>
    </row>
    <row r="1101" spans="205:205" hidden="1">
      <c r="GW1101" s="86" t="s">
        <v>2669</v>
      </c>
    </row>
    <row r="1102" spans="205:205" hidden="1">
      <c r="GW1102" s="86" t="s">
        <v>2670</v>
      </c>
    </row>
    <row r="1103" spans="205:205" hidden="1">
      <c r="GW1103" s="86" t="s">
        <v>2671</v>
      </c>
    </row>
    <row r="1104" spans="205:205" hidden="1">
      <c r="GW1104" s="86" t="s">
        <v>2672</v>
      </c>
    </row>
    <row r="1105" spans="205:205" hidden="1">
      <c r="GW1105" s="86" t="s">
        <v>2673</v>
      </c>
    </row>
    <row r="1106" spans="205:205" hidden="1">
      <c r="GW1106" s="86" t="s">
        <v>2674</v>
      </c>
    </row>
    <row r="1107" spans="205:205" hidden="1">
      <c r="GW1107" s="86" t="s">
        <v>2675</v>
      </c>
    </row>
    <row r="1108" spans="205:205" hidden="1">
      <c r="GW1108" s="86" t="s">
        <v>2676</v>
      </c>
    </row>
    <row r="1109" spans="205:205" hidden="1">
      <c r="GW1109" s="86" t="s">
        <v>2677</v>
      </c>
    </row>
    <row r="1110" spans="205:205" hidden="1">
      <c r="GW1110" s="86" t="s">
        <v>2678</v>
      </c>
    </row>
    <row r="1111" spans="205:205" hidden="1">
      <c r="GW1111" s="86" t="s">
        <v>1624</v>
      </c>
    </row>
    <row r="1112" spans="205:205" hidden="1">
      <c r="GW1112" s="86" t="s">
        <v>1625</v>
      </c>
    </row>
    <row r="1113" spans="205:205" hidden="1">
      <c r="GW1113" s="86" t="s">
        <v>1626</v>
      </c>
    </row>
    <row r="1114" spans="205:205" hidden="1">
      <c r="GW1114" s="86" t="s">
        <v>1706</v>
      </c>
    </row>
    <row r="1115" spans="205:205" hidden="1">
      <c r="GW1115" s="86" t="s">
        <v>2345</v>
      </c>
    </row>
    <row r="1116" spans="205:205" hidden="1">
      <c r="GW1116" s="86" t="s">
        <v>2346</v>
      </c>
    </row>
    <row r="1117" spans="205:205" hidden="1">
      <c r="GW1117" s="86" t="s">
        <v>2347</v>
      </c>
    </row>
    <row r="1118" spans="205:205" hidden="1">
      <c r="GW1118" s="86" t="s">
        <v>2170</v>
      </c>
    </row>
    <row r="1119" spans="205:205" hidden="1">
      <c r="GW1119" s="86" t="s">
        <v>2171</v>
      </c>
    </row>
    <row r="1120" spans="205:205" hidden="1">
      <c r="GW1120" s="86" t="s">
        <v>2348</v>
      </c>
    </row>
    <row r="1121" spans="205:205" hidden="1">
      <c r="GW1121" s="86" t="s">
        <v>2679</v>
      </c>
    </row>
    <row r="1122" spans="205:205" hidden="1">
      <c r="GW1122" s="86" t="s">
        <v>1627</v>
      </c>
    </row>
    <row r="1123" spans="205:205" hidden="1">
      <c r="GW1123" s="86" t="s">
        <v>2349</v>
      </c>
    </row>
    <row r="1124" spans="205:205" hidden="1">
      <c r="GW1124" s="86" t="s">
        <v>1443</v>
      </c>
    </row>
    <row r="1125" spans="205:205" hidden="1">
      <c r="GW1125" s="86" t="s">
        <v>1628</v>
      </c>
    </row>
    <row r="1126" spans="205:205" hidden="1">
      <c r="GW1126" s="86" t="s">
        <v>1629</v>
      </c>
    </row>
    <row r="1127" spans="205:205" hidden="1">
      <c r="GW1127" s="86" t="s">
        <v>1444</v>
      </c>
    </row>
    <row r="1128" spans="205:205" hidden="1">
      <c r="GW1128" s="86" t="s">
        <v>2350</v>
      </c>
    </row>
    <row r="1129" spans="205:205" hidden="1">
      <c r="GW1129" s="86" t="s">
        <v>2351</v>
      </c>
    </row>
    <row r="1130" spans="205:205" hidden="1">
      <c r="GW1130" s="86" t="s">
        <v>1445</v>
      </c>
    </row>
    <row r="1131" spans="205:205" hidden="1">
      <c r="GW1131" s="86" t="s">
        <v>1630</v>
      </c>
    </row>
    <row r="1132" spans="205:205" hidden="1">
      <c r="GW1132" s="86" t="s">
        <v>2172</v>
      </c>
    </row>
    <row r="1133" spans="205:205" hidden="1">
      <c r="GW1133" s="86" t="s">
        <v>2680</v>
      </c>
    </row>
    <row r="1134" spans="205:205" hidden="1">
      <c r="GW1134" s="86" t="s">
        <v>2681</v>
      </c>
    </row>
    <row r="1135" spans="205:205" hidden="1">
      <c r="GW1135" s="86" t="s">
        <v>1631</v>
      </c>
    </row>
    <row r="1136" spans="205:205" hidden="1">
      <c r="GW1136" s="86" t="s">
        <v>1632</v>
      </c>
    </row>
    <row r="1137" spans="205:205" hidden="1">
      <c r="GW1137" s="86" t="s">
        <v>1633</v>
      </c>
    </row>
    <row r="1138" spans="205:205" hidden="1">
      <c r="GW1138" s="86" t="s">
        <v>1634</v>
      </c>
    </row>
    <row r="1139" spans="205:205" hidden="1">
      <c r="GW1139" s="86" t="s">
        <v>1635</v>
      </c>
    </row>
    <row r="1140" spans="205:205" hidden="1">
      <c r="GW1140" s="86" t="s">
        <v>1446</v>
      </c>
    </row>
    <row r="1141" spans="205:205" hidden="1">
      <c r="GW1141" s="86" t="s">
        <v>2352</v>
      </c>
    </row>
    <row r="1142" spans="205:205" hidden="1">
      <c r="GW1142" s="86" t="s">
        <v>1707</v>
      </c>
    </row>
    <row r="1143" spans="205:205" hidden="1">
      <c r="GW1143" s="86" t="s">
        <v>1636</v>
      </c>
    </row>
    <row r="1144" spans="205:205" hidden="1">
      <c r="GW1144" s="86" t="s">
        <v>1708</v>
      </c>
    </row>
    <row r="1145" spans="205:205" hidden="1">
      <c r="GW1145" s="86" t="s">
        <v>2682</v>
      </c>
    </row>
    <row r="1146" spans="205:205" hidden="1">
      <c r="GW1146" s="86" t="s">
        <v>1709</v>
      </c>
    </row>
    <row r="1147" spans="205:205" hidden="1">
      <c r="GW1147" s="86" t="s">
        <v>1710</v>
      </c>
    </row>
    <row r="1148" spans="205:205" hidden="1">
      <c r="GW1148" s="86" t="s">
        <v>1447</v>
      </c>
    </row>
    <row r="1149" spans="205:205" hidden="1">
      <c r="GW1149" s="86" t="s">
        <v>1448</v>
      </c>
    </row>
    <row r="1150" spans="205:205" hidden="1">
      <c r="GW1150" s="86" t="s">
        <v>1126</v>
      </c>
    </row>
    <row r="1151" spans="205:205" hidden="1">
      <c r="GW1151" s="86" t="s">
        <v>1127</v>
      </c>
    </row>
    <row r="1152" spans="205:205" hidden="1">
      <c r="GW1152" s="86" t="s">
        <v>721</v>
      </c>
    </row>
    <row r="1153" spans="205:205" hidden="1">
      <c r="GW1153" s="86" t="s">
        <v>722</v>
      </c>
    </row>
    <row r="1154" spans="205:205" hidden="1">
      <c r="GW1154" s="86" t="s">
        <v>2683</v>
      </c>
    </row>
    <row r="1155" spans="205:205" hidden="1">
      <c r="GW1155" s="86" t="s">
        <v>2684</v>
      </c>
    </row>
    <row r="1156" spans="205:205" hidden="1">
      <c r="GW1156" s="86" t="s">
        <v>2685</v>
      </c>
    </row>
    <row r="1157" spans="205:205" hidden="1">
      <c r="GW1157" s="86" t="s">
        <v>723</v>
      </c>
    </row>
    <row r="1158" spans="205:205" hidden="1">
      <c r="GW1158" s="86" t="s">
        <v>724</v>
      </c>
    </row>
    <row r="1159" spans="205:205" hidden="1">
      <c r="GW1159" s="86" t="s">
        <v>725</v>
      </c>
    </row>
    <row r="1160" spans="205:205" hidden="1">
      <c r="GW1160" s="86" t="s">
        <v>726</v>
      </c>
    </row>
    <row r="1161" spans="205:205" hidden="1">
      <c r="GW1161" s="86" t="s">
        <v>727</v>
      </c>
    </row>
    <row r="1162" spans="205:205" hidden="1">
      <c r="GW1162" s="86" t="s">
        <v>728</v>
      </c>
    </row>
    <row r="1163" spans="205:205" hidden="1">
      <c r="GW1163" s="86" t="s">
        <v>729</v>
      </c>
    </row>
    <row r="1164" spans="205:205" hidden="1">
      <c r="GW1164" s="86" t="s">
        <v>730</v>
      </c>
    </row>
    <row r="1165" spans="205:205" hidden="1">
      <c r="GW1165" s="86" t="s">
        <v>731</v>
      </c>
    </row>
    <row r="1166" spans="205:205" hidden="1">
      <c r="GW1166" s="86" t="s">
        <v>1583</v>
      </c>
    </row>
    <row r="1167" spans="205:205" hidden="1">
      <c r="GW1167" s="86" t="s">
        <v>1584</v>
      </c>
    </row>
    <row r="1168" spans="205:205" hidden="1">
      <c r="GW1168" s="86" t="s">
        <v>1449</v>
      </c>
    </row>
    <row r="1169" spans="205:205" hidden="1">
      <c r="GW1169" s="86" t="s">
        <v>1585</v>
      </c>
    </row>
    <row r="1170" spans="205:205" hidden="1">
      <c r="GW1170" s="86" t="s">
        <v>1711</v>
      </c>
    </row>
    <row r="1171" spans="205:205" hidden="1">
      <c r="GW1171" s="86" t="s">
        <v>2353</v>
      </c>
    </row>
    <row r="1172" spans="205:205" hidden="1">
      <c r="GW1172" s="86" t="s">
        <v>2686</v>
      </c>
    </row>
    <row r="1173" spans="205:205" hidden="1">
      <c r="GW1173" s="86" t="s">
        <v>2687</v>
      </c>
    </row>
    <row r="1174" spans="205:205" hidden="1">
      <c r="GW1174" s="86" t="s">
        <v>2688</v>
      </c>
    </row>
    <row r="1175" spans="205:205" hidden="1">
      <c r="GW1175" s="86" t="s">
        <v>2689</v>
      </c>
    </row>
    <row r="1176" spans="205:205" hidden="1">
      <c r="GW1176" s="86" t="s">
        <v>1224</v>
      </c>
    </row>
    <row r="1177" spans="205:205" hidden="1">
      <c r="GW1177" s="86" t="s">
        <v>1225</v>
      </c>
    </row>
    <row r="1178" spans="205:205" hidden="1">
      <c r="GW1178" s="86" t="s">
        <v>2354</v>
      </c>
    </row>
    <row r="1179" spans="205:205" hidden="1">
      <c r="GW1179" s="86" t="s">
        <v>1450</v>
      </c>
    </row>
    <row r="1180" spans="205:205" hidden="1">
      <c r="GW1180" s="86" t="s">
        <v>1226</v>
      </c>
    </row>
    <row r="1181" spans="205:205" hidden="1">
      <c r="GW1181" s="86" t="s">
        <v>2355</v>
      </c>
    </row>
    <row r="1182" spans="205:205" hidden="1">
      <c r="GW1182" s="86" t="s">
        <v>2356</v>
      </c>
    </row>
    <row r="1183" spans="205:205" hidden="1">
      <c r="GW1183" s="86" t="s">
        <v>1227</v>
      </c>
    </row>
    <row r="1184" spans="205:205" hidden="1">
      <c r="GW1184" s="86" t="s">
        <v>1228</v>
      </c>
    </row>
    <row r="1185" spans="205:205" hidden="1">
      <c r="GW1185" s="86" t="s">
        <v>1229</v>
      </c>
    </row>
    <row r="1186" spans="205:205" hidden="1">
      <c r="GW1186" s="86" t="s">
        <v>1230</v>
      </c>
    </row>
    <row r="1187" spans="205:205" hidden="1">
      <c r="GW1187" s="86" t="s">
        <v>1231</v>
      </c>
    </row>
    <row r="1188" spans="205:205" hidden="1">
      <c r="GW1188" s="86" t="s">
        <v>1232</v>
      </c>
    </row>
    <row r="1189" spans="205:205" hidden="1">
      <c r="GW1189" s="86" t="s">
        <v>1233</v>
      </c>
    </row>
    <row r="1190" spans="205:205" hidden="1">
      <c r="GW1190" s="86" t="s">
        <v>1451</v>
      </c>
    </row>
    <row r="1191" spans="205:205" hidden="1">
      <c r="GW1191" s="86" t="s">
        <v>1452</v>
      </c>
    </row>
    <row r="1192" spans="205:205" hidden="1">
      <c r="GW1192" s="86" t="s">
        <v>2173</v>
      </c>
    </row>
    <row r="1193" spans="205:205" hidden="1">
      <c r="GW1193" s="86" t="s">
        <v>2174</v>
      </c>
    </row>
    <row r="1194" spans="205:205" hidden="1">
      <c r="GW1194" s="86" t="s">
        <v>2357</v>
      </c>
    </row>
    <row r="1195" spans="205:205" hidden="1">
      <c r="GW1195" s="86" t="s">
        <v>2358</v>
      </c>
    </row>
    <row r="1196" spans="205:205" hidden="1">
      <c r="GW1196" s="86" t="s">
        <v>2359</v>
      </c>
    </row>
    <row r="1197" spans="205:205" hidden="1">
      <c r="GW1197" s="86" t="s">
        <v>2690</v>
      </c>
    </row>
    <row r="1198" spans="205:205" hidden="1">
      <c r="GW1198" s="86" t="s">
        <v>1453</v>
      </c>
    </row>
    <row r="1199" spans="205:205" hidden="1">
      <c r="GW1199" s="86" t="s">
        <v>1234</v>
      </c>
    </row>
    <row r="1200" spans="205:205" hidden="1">
      <c r="GW1200" s="86" t="s">
        <v>2691</v>
      </c>
    </row>
    <row r="1201" spans="205:205" hidden="1">
      <c r="GW1201" s="86" t="s">
        <v>1454</v>
      </c>
    </row>
    <row r="1202" spans="205:205" hidden="1">
      <c r="GW1202" s="86" t="s">
        <v>2360</v>
      </c>
    </row>
    <row r="1203" spans="205:205" hidden="1">
      <c r="GW1203" s="86" t="s">
        <v>1712</v>
      </c>
    </row>
    <row r="1204" spans="205:205" hidden="1">
      <c r="GW1204" s="86" t="s">
        <v>1455</v>
      </c>
    </row>
    <row r="1205" spans="205:205" hidden="1">
      <c r="GW1205" s="86" t="s">
        <v>2692</v>
      </c>
    </row>
    <row r="1206" spans="205:205" hidden="1">
      <c r="GW1206" s="86" t="s">
        <v>1235</v>
      </c>
    </row>
    <row r="1207" spans="205:205" hidden="1">
      <c r="GW1207" s="86" t="s">
        <v>1236</v>
      </c>
    </row>
    <row r="1208" spans="205:205" hidden="1">
      <c r="GW1208" s="86" t="s">
        <v>1237</v>
      </c>
    </row>
    <row r="1209" spans="205:205" hidden="1">
      <c r="GW1209" s="86" t="s">
        <v>2175</v>
      </c>
    </row>
    <row r="1210" spans="205:205" hidden="1">
      <c r="GW1210" s="86" t="s">
        <v>1456</v>
      </c>
    </row>
    <row r="1211" spans="205:205" hidden="1">
      <c r="GW1211" s="86" t="s">
        <v>2361</v>
      </c>
    </row>
    <row r="1212" spans="205:205" hidden="1">
      <c r="GW1212" s="86" t="s">
        <v>1457</v>
      </c>
    </row>
    <row r="1213" spans="205:205" hidden="1">
      <c r="GW1213" s="86" t="s">
        <v>2176</v>
      </c>
    </row>
    <row r="1214" spans="205:205" hidden="1">
      <c r="GW1214" s="86" t="s">
        <v>2362</v>
      </c>
    </row>
    <row r="1215" spans="205:205" hidden="1">
      <c r="GW1215" s="86" t="s">
        <v>1713</v>
      </c>
    </row>
    <row r="1216" spans="205:205" hidden="1">
      <c r="GW1216" s="86" t="s">
        <v>2363</v>
      </c>
    </row>
    <row r="1217" spans="205:205" hidden="1">
      <c r="GW1217" s="86" t="s">
        <v>1238</v>
      </c>
    </row>
    <row r="1218" spans="205:205" hidden="1">
      <c r="GW1218" s="86" t="s">
        <v>1239</v>
      </c>
    </row>
    <row r="1219" spans="205:205" hidden="1">
      <c r="GW1219" s="86" t="s">
        <v>1130</v>
      </c>
    </row>
    <row r="1220" spans="205:205" hidden="1">
      <c r="GW1220" s="86" t="s">
        <v>2177</v>
      </c>
    </row>
    <row r="1221" spans="205:205" hidden="1">
      <c r="GW1221" s="86" t="s">
        <v>2693</v>
      </c>
    </row>
    <row r="1222" spans="205:205" hidden="1">
      <c r="GW1222" s="86" t="s">
        <v>1458</v>
      </c>
    </row>
    <row r="1223" spans="205:205" hidden="1">
      <c r="GW1223" s="86" t="s">
        <v>2364</v>
      </c>
    </row>
    <row r="1224" spans="205:205" hidden="1">
      <c r="GW1224" s="86" t="s">
        <v>1131</v>
      </c>
    </row>
    <row r="1225" spans="205:205" hidden="1">
      <c r="GW1225" s="86" t="s">
        <v>2365</v>
      </c>
    </row>
    <row r="1226" spans="205:205" hidden="1">
      <c r="GW1226" s="86" t="s">
        <v>1132</v>
      </c>
    </row>
    <row r="1227" spans="205:205" hidden="1">
      <c r="GW1227" s="86" t="s">
        <v>1133</v>
      </c>
    </row>
    <row r="1228" spans="205:205" hidden="1">
      <c r="GW1228" s="86" t="s">
        <v>1134</v>
      </c>
    </row>
    <row r="1229" spans="205:205" hidden="1">
      <c r="GW1229" s="86" t="s">
        <v>1135</v>
      </c>
    </row>
    <row r="1230" spans="205:205" hidden="1">
      <c r="GW1230" s="86" t="s">
        <v>1136</v>
      </c>
    </row>
    <row r="1231" spans="205:205" hidden="1">
      <c r="GW1231" s="86" t="s">
        <v>1714</v>
      </c>
    </row>
    <row r="1232" spans="205:205" hidden="1">
      <c r="GW1232" s="86" t="s">
        <v>1137</v>
      </c>
    </row>
    <row r="1233" spans="205:205" hidden="1">
      <c r="GW1233" s="86" t="s">
        <v>1138</v>
      </c>
    </row>
    <row r="1234" spans="205:205" hidden="1">
      <c r="GW1234" s="86" t="s">
        <v>1139</v>
      </c>
    </row>
    <row r="1235" spans="205:205" hidden="1">
      <c r="GW1235" s="86" t="s">
        <v>1140</v>
      </c>
    </row>
    <row r="1236" spans="205:205" hidden="1">
      <c r="GW1236" s="86" t="s">
        <v>1715</v>
      </c>
    </row>
    <row r="1237" spans="205:205" hidden="1">
      <c r="GW1237" s="86" t="s">
        <v>2694</v>
      </c>
    </row>
    <row r="1238" spans="205:205" hidden="1">
      <c r="GW1238" s="86" t="s">
        <v>1141</v>
      </c>
    </row>
    <row r="1239" spans="205:205" hidden="1">
      <c r="GW1239" s="86" t="s">
        <v>2366</v>
      </c>
    </row>
    <row r="1240" spans="205:205" hidden="1">
      <c r="GW1240" s="86" t="s">
        <v>1142</v>
      </c>
    </row>
    <row r="1241" spans="205:205" hidden="1">
      <c r="GW1241" s="86" t="s">
        <v>2695</v>
      </c>
    </row>
    <row r="1242" spans="205:205" hidden="1">
      <c r="GW1242" s="86" t="s">
        <v>1143</v>
      </c>
    </row>
    <row r="1243" spans="205:205" hidden="1">
      <c r="GW1243" s="86" t="s">
        <v>2367</v>
      </c>
    </row>
    <row r="1244" spans="205:205" hidden="1">
      <c r="GW1244" s="86" t="s">
        <v>1144</v>
      </c>
    </row>
    <row r="1245" spans="205:205" hidden="1">
      <c r="GW1245" s="86" t="s">
        <v>1459</v>
      </c>
    </row>
    <row r="1246" spans="205:205" hidden="1">
      <c r="GW1246" s="86" t="s">
        <v>2696</v>
      </c>
    </row>
    <row r="1247" spans="205:205" hidden="1">
      <c r="GW1247" s="86" t="s">
        <v>1145</v>
      </c>
    </row>
    <row r="1248" spans="205:205" hidden="1">
      <c r="GW1248" s="86" t="s">
        <v>1460</v>
      </c>
    </row>
    <row r="1249" spans="205:205" hidden="1">
      <c r="GW1249" s="86" t="s">
        <v>1716</v>
      </c>
    </row>
    <row r="1250" spans="205:205" hidden="1">
      <c r="GW1250" s="86" t="s">
        <v>2368</v>
      </c>
    </row>
    <row r="1251" spans="205:205" hidden="1">
      <c r="GW1251" s="86" t="s">
        <v>2697</v>
      </c>
    </row>
    <row r="1252" spans="205:205" hidden="1">
      <c r="GW1252" s="86" t="s">
        <v>2369</v>
      </c>
    </row>
    <row r="1253" spans="205:205" hidden="1">
      <c r="GW1253" s="86" t="s">
        <v>1461</v>
      </c>
    </row>
    <row r="1254" spans="205:205" hidden="1">
      <c r="GW1254" s="86" t="s">
        <v>1462</v>
      </c>
    </row>
    <row r="1255" spans="205:205" hidden="1">
      <c r="GW1255" s="86" t="s">
        <v>1241</v>
      </c>
    </row>
    <row r="1256" spans="205:205" hidden="1">
      <c r="GW1256" s="86" t="s">
        <v>1242</v>
      </c>
    </row>
    <row r="1257" spans="205:205" hidden="1">
      <c r="GW1257" s="86" t="s">
        <v>1243</v>
      </c>
    </row>
    <row r="1258" spans="205:205" hidden="1">
      <c r="GW1258" s="86" t="s">
        <v>1244</v>
      </c>
    </row>
    <row r="1259" spans="205:205" hidden="1">
      <c r="GW1259" s="86" t="s">
        <v>1586</v>
      </c>
    </row>
    <row r="1260" spans="205:205" hidden="1">
      <c r="GW1260" s="86" t="s">
        <v>1587</v>
      </c>
    </row>
    <row r="1261" spans="205:205" hidden="1">
      <c r="GW1261" s="86" t="s">
        <v>2178</v>
      </c>
    </row>
    <row r="1262" spans="205:205" hidden="1">
      <c r="GW1262" s="86" t="s">
        <v>1588</v>
      </c>
    </row>
    <row r="1263" spans="205:205" hidden="1">
      <c r="GW1263" s="86" t="s">
        <v>1463</v>
      </c>
    </row>
    <row r="1264" spans="205:205" hidden="1">
      <c r="GW1264" s="86" t="s">
        <v>2370</v>
      </c>
    </row>
    <row r="1265" spans="205:205" hidden="1">
      <c r="GW1265" s="86" t="s">
        <v>2371</v>
      </c>
    </row>
    <row r="1266" spans="205:205" hidden="1">
      <c r="GW1266" s="86" t="s">
        <v>2372</v>
      </c>
    </row>
    <row r="1267" spans="205:205" hidden="1">
      <c r="GW1267" s="86" t="s">
        <v>2373</v>
      </c>
    </row>
    <row r="1268" spans="205:205" hidden="1">
      <c r="GW1268" s="86" t="s">
        <v>2374</v>
      </c>
    </row>
    <row r="1269" spans="205:205" hidden="1">
      <c r="GW1269" s="86" t="s">
        <v>2698</v>
      </c>
    </row>
    <row r="1270" spans="205:205" hidden="1">
      <c r="GW1270" s="86" t="s">
        <v>1464</v>
      </c>
    </row>
    <row r="1271" spans="205:205" hidden="1">
      <c r="GW1271" s="86" t="s">
        <v>2375</v>
      </c>
    </row>
    <row r="1272" spans="205:205" hidden="1">
      <c r="GW1272" s="86" t="s">
        <v>1589</v>
      </c>
    </row>
    <row r="1273" spans="205:205" hidden="1">
      <c r="GW1273" s="86" t="s">
        <v>1590</v>
      </c>
    </row>
    <row r="1274" spans="205:205" hidden="1">
      <c r="GW1274" s="86" t="s">
        <v>2179</v>
      </c>
    </row>
    <row r="1275" spans="205:205" hidden="1">
      <c r="GW1275" s="86" t="s">
        <v>2376</v>
      </c>
    </row>
    <row r="1276" spans="205:205" hidden="1">
      <c r="GW1276" s="86" t="s">
        <v>1465</v>
      </c>
    </row>
    <row r="1277" spans="205:205" hidden="1">
      <c r="GW1277" s="86" t="s">
        <v>1591</v>
      </c>
    </row>
    <row r="1278" spans="205:205" hidden="1">
      <c r="GW1278" s="86" t="s">
        <v>1717</v>
      </c>
    </row>
    <row r="1279" spans="205:205" hidden="1">
      <c r="GW1279" s="86" t="s">
        <v>1466</v>
      </c>
    </row>
    <row r="1280" spans="205:205" hidden="1">
      <c r="GW1280" s="86" t="s">
        <v>2377</v>
      </c>
    </row>
    <row r="1281" spans="205:205" hidden="1">
      <c r="GW1281" s="86" t="s">
        <v>1467</v>
      </c>
    </row>
    <row r="1282" spans="205:205" hidden="1">
      <c r="GW1282" s="86" t="s">
        <v>1592</v>
      </c>
    </row>
    <row r="1283" spans="205:205" hidden="1">
      <c r="GW1283" s="86" t="s">
        <v>1718</v>
      </c>
    </row>
    <row r="1284" spans="205:205" hidden="1">
      <c r="GW1284" s="86" t="s">
        <v>1593</v>
      </c>
    </row>
    <row r="1285" spans="205:205" hidden="1">
      <c r="GW1285" s="86" t="s">
        <v>1594</v>
      </c>
    </row>
    <row r="1286" spans="205:205" hidden="1">
      <c r="GW1286" s="86" t="s">
        <v>1719</v>
      </c>
    </row>
    <row r="1287" spans="205:205" hidden="1">
      <c r="GW1287" s="86" t="s">
        <v>1468</v>
      </c>
    </row>
    <row r="1288" spans="205:205" hidden="1">
      <c r="GW1288" s="86" t="s">
        <v>2378</v>
      </c>
    </row>
    <row r="1289" spans="205:205" hidden="1">
      <c r="GW1289" s="86" t="s">
        <v>2379</v>
      </c>
    </row>
    <row r="1290" spans="205:205" hidden="1">
      <c r="GW1290" s="86" t="s">
        <v>2699</v>
      </c>
    </row>
    <row r="1291" spans="205:205" hidden="1">
      <c r="GW1291" s="86" t="s">
        <v>1595</v>
      </c>
    </row>
    <row r="1292" spans="205:205" hidden="1">
      <c r="GW1292" s="86" t="s">
        <v>1596</v>
      </c>
    </row>
    <row r="1293" spans="205:205" hidden="1">
      <c r="GW1293" s="86" t="s">
        <v>222</v>
      </c>
    </row>
    <row r="1294" spans="205:205" hidden="1">
      <c r="GW1294" s="86" t="s">
        <v>1720</v>
      </c>
    </row>
    <row r="1295" spans="205:205" hidden="1">
      <c r="GW1295" s="86" t="s">
        <v>1721</v>
      </c>
    </row>
    <row r="1296" spans="205:205" hidden="1">
      <c r="GW1296" s="86" t="s">
        <v>2180</v>
      </c>
    </row>
    <row r="1297" spans="205:205" hidden="1">
      <c r="GW1297" s="86" t="s">
        <v>1722</v>
      </c>
    </row>
    <row r="1298" spans="205:205" hidden="1">
      <c r="GW1298" s="86" t="s">
        <v>1723</v>
      </c>
    </row>
    <row r="1299" spans="205:205" hidden="1">
      <c r="GW1299" s="86" t="s">
        <v>1469</v>
      </c>
    </row>
    <row r="1300" spans="205:205" hidden="1">
      <c r="GW1300" s="86" t="s">
        <v>1470</v>
      </c>
    </row>
    <row r="1301" spans="205:205" hidden="1">
      <c r="GW1301" s="86" t="s">
        <v>2380</v>
      </c>
    </row>
    <row r="1302" spans="205:205" hidden="1">
      <c r="GW1302" s="86" t="s">
        <v>2381</v>
      </c>
    </row>
    <row r="1303" spans="205:205" hidden="1">
      <c r="GW1303" s="86" t="s">
        <v>2700</v>
      </c>
    </row>
    <row r="1304" spans="205:205" hidden="1">
      <c r="GW1304" s="86" t="s">
        <v>2382</v>
      </c>
    </row>
    <row r="1305" spans="205:205" hidden="1">
      <c r="GW1305" s="86" t="s">
        <v>2701</v>
      </c>
    </row>
    <row r="1306" spans="205:205" hidden="1">
      <c r="GW1306" s="86" t="s">
        <v>2702</v>
      </c>
    </row>
    <row r="1307" spans="205:205" hidden="1">
      <c r="GW1307" s="86" t="s">
        <v>223</v>
      </c>
    </row>
    <row r="1308" spans="205:205" hidden="1">
      <c r="GW1308" s="86" t="s">
        <v>224</v>
      </c>
    </row>
    <row r="1309" spans="205:205" hidden="1">
      <c r="GW1309" s="86" t="s">
        <v>225</v>
      </c>
    </row>
    <row r="1310" spans="205:205" hidden="1">
      <c r="GW1310" s="86" t="s">
        <v>226</v>
      </c>
    </row>
    <row r="1311" spans="205:205" hidden="1">
      <c r="GW1311" s="86" t="s">
        <v>227</v>
      </c>
    </row>
    <row r="1312" spans="205:205" hidden="1">
      <c r="GW1312" s="86" t="s">
        <v>228</v>
      </c>
    </row>
    <row r="1313" spans="205:205" hidden="1">
      <c r="GW1313" s="86" t="s">
        <v>229</v>
      </c>
    </row>
    <row r="1314" spans="205:205" hidden="1">
      <c r="GW1314" s="86" t="s">
        <v>230</v>
      </c>
    </row>
    <row r="1315" spans="205:205" hidden="1">
      <c r="GW1315" s="86" t="s">
        <v>1471</v>
      </c>
    </row>
    <row r="1316" spans="205:205" hidden="1">
      <c r="GW1316" s="86" t="s">
        <v>2181</v>
      </c>
    </row>
    <row r="1317" spans="205:205" hidden="1">
      <c r="GW1317" s="86" t="s">
        <v>231</v>
      </c>
    </row>
    <row r="1318" spans="205:205" hidden="1">
      <c r="GW1318" s="86" t="s">
        <v>232</v>
      </c>
    </row>
    <row r="1319" spans="205:205" hidden="1">
      <c r="GW1319" s="86" t="s">
        <v>2182</v>
      </c>
    </row>
    <row r="1320" spans="205:205" hidden="1">
      <c r="GW1320" s="86" t="s">
        <v>233</v>
      </c>
    </row>
    <row r="1321" spans="205:205" hidden="1">
      <c r="GW1321" s="86" t="s">
        <v>234</v>
      </c>
    </row>
    <row r="1322" spans="205:205" hidden="1">
      <c r="GW1322" s="86" t="s">
        <v>235</v>
      </c>
    </row>
    <row r="1323" spans="205:205" hidden="1">
      <c r="GW1323" s="86" t="s">
        <v>1472</v>
      </c>
    </row>
    <row r="1324" spans="205:205" hidden="1">
      <c r="GW1324" s="86" t="s">
        <v>2703</v>
      </c>
    </row>
    <row r="1325" spans="205:205" hidden="1">
      <c r="GW1325" s="86" t="s">
        <v>2704</v>
      </c>
    </row>
    <row r="1326" spans="205:205" hidden="1">
      <c r="GW1326" s="86" t="s">
        <v>2705</v>
      </c>
    </row>
    <row r="1327" spans="205:205" hidden="1">
      <c r="GW1327" s="86" t="s">
        <v>1724</v>
      </c>
    </row>
    <row r="1328" spans="205:205" hidden="1">
      <c r="GW1328" s="86" t="s">
        <v>2383</v>
      </c>
    </row>
    <row r="1329" spans="205:205" hidden="1">
      <c r="GW1329" s="86" t="s">
        <v>1473</v>
      </c>
    </row>
    <row r="1330" spans="205:205" hidden="1">
      <c r="GW1330" s="86" t="s">
        <v>236</v>
      </c>
    </row>
    <row r="1331" spans="205:205" hidden="1">
      <c r="GW1331" s="86" t="s">
        <v>1725</v>
      </c>
    </row>
    <row r="1332" spans="205:205" hidden="1">
      <c r="GW1332" s="86" t="s">
        <v>237</v>
      </c>
    </row>
    <row r="1333" spans="205:205" hidden="1">
      <c r="GW1333" s="86" t="s">
        <v>2183</v>
      </c>
    </row>
    <row r="1334" spans="205:205" hidden="1">
      <c r="GW1334" s="86" t="s">
        <v>2384</v>
      </c>
    </row>
    <row r="1335" spans="205:205" hidden="1">
      <c r="GW1335" s="86" t="s">
        <v>2706</v>
      </c>
    </row>
    <row r="1336" spans="205:205" hidden="1">
      <c r="GW1336" s="86" t="s">
        <v>2707</v>
      </c>
    </row>
    <row r="1337" spans="205:205" hidden="1">
      <c r="GW1337" s="86" t="s">
        <v>1726</v>
      </c>
    </row>
    <row r="1338" spans="205:205" hidden="1">
      <c r="GW1338" s="86" t="s">
        <v>238</v>
      </c>
    </row>
    <row r="1339" spans="205:205" hidden="1">
      <c r="GW1339" s="86" t="s">
        <v>239</v>
      </c>
    </row>
    <row r="1340" spans="205:205" hidden="1">
      <c r="GW1340" s="86" t="s">
        <v>240</v>
      </c>
    </row>
    <row r="1341" spans="205:205" hidden="1">
      <c r="GW1341" s="86" t="s">
        <v>2385</v>
      </c>
    </row>
    <row r="1342" spans="205:205" hidden="1">
      <c r="GW1342" s="86" t="s">
        <v>2708</v>
      </c>
    </row>
    <row r="1343" spans="205:205" hidden="1">
      <c r="GW1343" s="86" t="s">
        <v>2709</v>
      </c>
    </row>
    <row r="1344" spans="205:205" hidden="1">
      <c r="GW1344" s="86" t="s">
        <v>2710</v>
      </c>
    </row>
    <row r="1345" spans="205:205" hidden="1">
      <c r="GW1345" s="86" t="s">
        <v>241</v>
      </c>
    </row>
    <row r="1346" spans="205:205" hidden="1">
      <c r="GW1346" s="86" t="s">
        <v>2386</v>
      </c>
    </row>
    <row r="1347" spans="205:205" hidden="1">
      <c r="GW1347" s="86" t="s">
        <v>2387</v>
      </c>
    </row>
    <row r="1348" spans="205:205" hidden="1">
      <c r="GW1348" s="86" t="s">
        <v>2184</v>
      </c>
    </row>
    <row r="1349" spans="205:205" hidden="1">
      <c r="GW1349" s="86" t="s">
        <v>242</v>
      </c>
    </row>
    <row r="1350" spans="205:205" hidden="1">
      <c r="GW1350" s="86" t="s">
        <v>243</v>
      </c>
    </row>
    <row r="1351" spans="205:205" hidden="1">
      <c r="GW1351" s="86" t="s">
        <v>2711</v>
      </c>
    </row>
    <row r="1352" spans="205:205" hidden="1">
      <c r="GW1352" s="86" t="s">
        <v>2712</v>
      </c>
    </row>
    <row r="1353" spans="205:205" hidden="1">
      <c r="GW1353" s="86" t="s">
        <v>244</v>
      </c>
    </row>
    <row r="1354" spans="205:205" hidden="1">
      <c r="GW1354" s="86" t="s">
        <v>1727</v>
      </c>
    </row>
    <row r="1355" spans="205:205" hidden="1">
      <c r="GW1355" s="86" t="s">
        <v>245</v>
      </c>
    </row>
    <row r="1356" spans="205:205" hidden="1">
      <c r="GW1356" s="86" t="s">
        <v>246</v>
      </c>
    </row>
    <row r="1357" spans="205:205" hidden="1">
      <c r="GW1357" s="86" t="s">
        <v>2388</v>
      </c>
    </row>
    <row r="1358" spans="205:205" hidden="1">
      <c r="GW1358" s="86" t="s">
        <v>2389</v>
      </c>
    </row>
    <row r="1359" spans="205:205" hidden="1">
      <c r="GW1359" s="86" t="s">
        <v>247</v>
      </c>
    </row>
    <row r="1360" spans="205:205" hidden="1">
      <c r="GW1360" s="86" t="s">
        <v>248</v>
      </c>
    </row>
    <row r="1361" spans="205:205" hidden="1">
      <c r="GW1361" s="86" t="s">
        <v>249</v>
      </c>
    </row>
    <row r="1362" spans="205:205" hidden="1">
      <c r="GW1362" s="86" t="s">
        <v>250</v>
      </c>
    </row>
    <row r="1363" spans="205:205" hidden="1">
      <c r="GW1363" s="86" t="s">
        <v>1474</v>
      </c>
    </row>
    <row r="1364" spans="205:205" hidden="1">
      <c r="GW1364" s="86" t="s">
        <v>2390</v>
      </c>
    </row>
    <row r="1365" spans="205:205" hidden="1">
      <c r="GW1365" s="86" t="s">
        <v>2713</v>
      </c>
    </row>
    <row r="1366" spans="205:205" hidden="1">
      <c r="GW1366" s="86" t="s">
        <v>2714</v>
      </c>
    </row>
    <row r="1367" spans="205:205" hidden="1">
      <c r="GW1367" s="86" t="s">
        <v>251</v>
      </c>
    </row>
    <row r="1368" spans="205:205" hidden="1">
      <c r="GW1368" s="86" t="s">
        <v>1728</v>
      </c>
    </row>
    <row r="1369" spans="205:205" hidden="1">
      <c r="GW1369" s="86" t="s">
        <v>252</v>
      </c>
    </row>
    <row r="1370" spans="205:205" hidden="1">
      <c r="GW1370" s="86" t="s">
        <v>2715</v>
      </c>
    </row>
    <row r="1371" spans="205:205" hidden="1">
      <c r="GW1371" s="86" t="s">
        <v>1064</v>
      </c>
    </row>
    <row r="1372" spans="205:205" hidden="1">
      <c r="GW1372" s="86" t="s">
        <v>1065</v>
      </c>
    </row>
    <row r="1373" spans="205:205" hidden="1">
      <c r="GW1373" s="86" t="s">
        <v>1066</v>
      </c>
    </row>
    <row r="1374" spans="205:205" hidden="1">
      <c r="GW1374" s="86" t="s">
        <v>1067</v>
      </c>
    </row>
    <row r="1375" spans="205:205" hidden="1">
      <c r="GW1375" s="86" t="s">
        <v>1068</v>
      </c>
    </row>
    <row r="1376" spans="205:205" hidden="1">
      <c r="GW1376" s="86" t="s">
        <v>1069</v>
      </c>
    </row>
    <row r="1377" spans="205:205" hidden="1">
      <c r="GW1377" s="86" t="s">
        <v>2716</v>
      </c>
    </row>
    <row r="1378" spans="205:205" hidden="1">
      <c r="GW1378" s="86" t="s">
        <v>2717</v>
      </c>
    </row>
    <row r="1379" spans="205:205" hidden="1">
      <c r="GW1379" s="86" t="s">
        <v>2718</v>
      </c>
    </row>
    <row r="1380" spans="205:205" hidden="1">
      <c r="GW1380" s="86" t="s">
        <v>2719</v>
      </c>
    </row>
    <row r="1381" spans="205:205" hidden="1">
      <c r="GW1381" s="86" t="s">
        <v>1475</v>
      </c>
    </row>
    <row r="1382" spans="205:205" hidden="1">
      <c r="GW1382" s="86" t="s">
        <v>1070</v>
      </c>
    </row>
    <row r="1383" spans="205:205" hidden="1">
      <c r="GW1383" s="86" t="s">
        <v>2391</v>
      </c>
    </row>
    <row r="1384" spans="205:205" hidden="1">
      <c r="GW1384" s="86" t="s">
        <v>2392</v>
      </c>
    </row>
    <row r="1385" spans="205:205" hidden="1">
      <c r="GW1385" s="86" t="s">
        <v>1071</v>
      </c>
    </row>
    <row r="1386" spans="205:205" hidden="1">
      <c r="GW1386" s="86" t="s">
        <v>1476</v>
      </c>
    </row>
    <row r="1387" spans="205:205" hidden="1">
      <c r="GW1387" s="86" t="s">
        <v>1072</v>
      </c>
    </row>
    <row r="1388" spans="205:205" hidden="1">
      <c r="GW1388" s="86" t="s">
        <v>1073</v>
      </c>
    </row>
    <row r="1389" spans="205:205" hidden="1">
      <c r="GW1389" s="86" t="s">
        <v>1074</v>
      </c>
    </row>
    <row r="1390" spans="205:205" hidden="1">
      <c r="GW1390" s="86" t="s">
        <v>1075</v>
      </c>
    </row>
    <row r="1391" spans="205:205" hidden="1">
      <c r="GW1391" s="86" t="s">
        <v>2720</v>
      </c>
    </row>
    <row r="1392" spans="205:205" hidden="1">
      <c r="GW1392" s="86" t="s">
        <v>1076</v>
      </c>
    </row>
    <row r="1393" spans="205:205" hidden="1">
      <c r="GW1393" s="86" t="s">
        <v>1077</v>
      </c>
    </row>
    <row r="1394" spans="205:205" hidden="1">
      <c r="GW1394" s="86" t="s">
        <v>1078</v>
      </c>
    </row>
    <row r="1395" spans="205:205" hidden="1">
      <c r="GW1395" s="86" t="s">
        <v>1079</v>
      </c>
    </row>
    <row r="1396" spans="205:205" hidden="1">
      <c r="GW1396" s="86" t="s">
        <v>1729</v>
      </c>
    </row>
    <row r="1397" spans="205:205" hidden="1">
      <c r="GW1397" s="86" t="s">
        <v>1080</v>
      </c>
    </row>
    <row r="1398" spans="205:205" hidden="1">
      <c r="GW1398" s="86" t="s">
        <v>1081</v>
      </c>
    </row>
    <row r="1399" spans="205:205" hidden="1">
      <c r="GW1399" s="86" t="s">
        <v>2721</v>
      </c>
    </row>
    <row r="1400" spans="205:205" hidden="1">
      <c r="GW1400" s="86" t="s">
        <v>1082</v>
      </c>
    </row>
    <row r="1401" spans="205:205" hidden="1">
      <c r="GW1401" s="86" t="s">
        <v>1083</v>
      </c>
    </row>
    <row r="1402" spans="205:205" hidden="1">
      <c r="GW1402" s="86" t="s">
        <v>1084</v>
      </c>
    </row>
    <row r="1403" spans="205:205" hidden="1">
      <c r="GW1403" s="86" t="s">
        <v>1085</v>
      </c>
    </row>
    <row r="1404" spans="205:205" hidden="1">
      <c r="GW1404" s="86" t="s">
        <v>1086</v>
      </c>
    </row>
    <row r="1405" spans="205:205" hidden="1">
      <c r="GW1405" s="86" t="s">
        <v>1087</v>
      </c>
    </row>
    <row r="1406" spans="205:205" hidden="1">
      <c r="GW1406" s="86" t="s">
        <v>1088</v>
      </c>
    </row>
    <row r="1407" spans="205:205" hidden="1">
      <c r="GW1407" s="86" t="s">
        <v>1089</v>
      </c>
    </row>
    <row r="1408" spans="205:205" hidden="1">
      <c r="GW1408" s="86" t="s">
        <v>1090</v>
      </c>
    </row>
    <row r="1409" spans="205:205" hidden="1">
      <c r="GW1409" s="86" t="s">
        <v>2722</v>
      </c>
    </row>
    <row r="1410" spans="205:205" hidden="1">
      <c r="GW1410" s="86" t="s">
        <v>2723</v>
      </c>
    </row>
    <row r="1411" spans="205:205" hidden="1">
      <c r="GW1411" s="86" t="s">
        <v>2724</v>
      </c>
    </row>
    <row r="1412" spans="205:205" hidden="1">
      <c r="GW1412" s="86" t="s">
        <v>1091</v>
      </c>
    </row>
    <row r="1413" spans="205:205" hidden="1">
      <c r="GW1413" s="86" t="s">
        <v>545</v>
      </c>
    </row>
    <row r="1414" spans="205:205" hidden="1">
      <c r="GW1414" s="86" t="s">
        <v>1092</v>
      </c>
    </row>
    <row r="1415" spans="205:205" hidden="1">
      <c r="GW1415" s="86" t="s">
        <v>2725</v>
      </c>
    </row>
    <row r="1416" spans="205:205" hidden="1">
      <c r="GW1416" s="86" t="s">
        <v>1093</v>
      </c>
    </row>
    <row r="1417" spans="205:205" hidden="1">
      <c r="GW1417" s="86" t="s">
        <v>1094</v>
      </c>
    </row>
    <row r="1418" spans="205:205" hidden="1">
      <c r="GW1418" s="86" t="s">
        <v>1095</v>
      </c>
    </row>
    <row r="1419" spans="205:205" hidden="1">
      <c r="GW1419" s="86" t="s">
        <v>1096</v>
      </c>
    </row>
    <row r="1420" spans="205:205" hidden="1">
      <c r="GW1420" s="86" t="s">
        <v>1097</v>
      </c>
    </row>
    <row r="1421" spans="205:205" hidden="1">
      <c r="GW1421" s="86" t="s">
        <v>1477</v>
      </c>
    </row>
    <row r="1422" spans="205:205" hidden="1">
      <c r="GW1422" s="86" t="s">
        <v>2185</v>
      </c>
    </row>
    <row r="1423" spans="205:205" hidden="1">
      <c r="GW1423" s="86" t="s">
        <v>1098</v>
      </c>
    </row>
    <row r="1424" spans="205:205" hidden="1">
      <c r="GW1424" s="86" t="s">
        <v>1099</v>
      </c>
    </row>
    <row r="1425" spans="205:205" hidden="1">
      <c r="GW1425" s="86" t="s">
        <v>1100</v>
      </c>
    </row>
    <row r="1426" spans="205:205" hidden="1">
      <c r="GW1426" s="86" t="s">
        <v>2726</v>
      </c>
    </row>
    <row r="1427" spans="205:205" hidden="1">
      <c r="GW1427" s="86" t="s">
        <v>1478</v>
      </c>
    </row>
    <row r="1428" spans="205:205" hidden="1">
      <c r="GW1428" s="86" t="s">
        <v>1479</v>
      </c>
    </row>
    <row r="1429" spans="205:205" hidden="1">
      <c r="GW1429" s="86" t="s">
        <v>2393</v>
      </c>
    </row>
    <row r="1430" spans="205:205" hidden="1">
      <c r="GW1430" s="86" t="s">
        <v>2727</v>
      </c>
    </row>
    <row r="1431" spans="205:205" hidden="1">
      <c r="GW1431" s="86" t="s">
        <v>2728</v>
      </c>
    </row>
    <row r="1432" spans="205:205" hidden="1">
      <c r="GW1432" s="86" t="s">
        <v>2394</v>
      </c>
    </row>
    <row r="1433" spans="205:205" hidden="1">
      <c r="GW1433" s="86" t="s">
        <v>2395</v>
      </c>
    </row>
    <row r="1434" spans="205:205" hidden="1">
      <c r="GW1434" s="86" t="s">
        <v>2729</v>
      </c>
    </row>
    <row r="1435" spans="205:205" hidden="1">
      <c r="GW1435" s="86" t="s">
        <v>1480</v>
      </c>
    </row>
    <row r="1436" spans="205:205" hidden="1">
      <c r="GW1436" s="86" t="s">
        <v>1481</v>
      </c>
    </row>
    <row r="1437" spans="205:205" hidden="1">
      <c r="GW1437" s="86" t="s">
        <v>2186</v>
      </c>
    </row>
    <row r="1438" spans="205:205" hidden="1">
      <c r="GW1438" s="86" t="s">
        <v>1482</v>
      </c>
    </row>
    <row r="1439" spans="205:205" hidden="1">
      <c r="GW1439" s="86" t="s">
        <v>1483</v>
      </c>
    </row>
    <row r="1440" spans="205:205" hidden="1">
      <c r="GW1440" s="86" t="s">
        <v>2730</v>
      </c>
    </row>
    <row r="1441" spans="205:205" hidden="1">
      <c r="GW1441" s="86" t="s">
        <v>1484</v>
      </c>
    </row>
    <row r="1442" spans="205:205" hidden="1">
      <c r="GW1442" s="86" t="s">
        <v>1485</v>
      </c>
    </row>
    <row r="1443" spans="205:205" hidden="1">
      <c r="GW1443" s="86" t="s">
        <v>2731</v>
      </c>
    </row>
    <row r="1444" spans="205:205" hidden="1">
      <c r="GW1444" s="86" t="s">
        <v>1486</v>
      </c>
    </row>
    <row r="1445" spans="205:205" hidden="1">
      <c r="GW1445" s="86" t="s">
        <v>2396</v>
      </c>
    </row>
    <row r="1446" spans="205:205" hidden="1">
      <c r="GW1446" s="86" t="s">
        <v>2732</v>
      </c>
    </row>
    <row r="1447" spans="205:205" hidden="1">
      <c r="GW1447" s="86" t="s">
        <v>2733</v>
      </c>
    </row>
    <row r="1448" spans="205:205" hidden="1">
      <c r="GW1448" s="86" t="s">
        <v>2397</v>
      </c>
    </row>
    <row r="1449" spans="205:205" hidden="1">
      <c r="GW1449" s="86" t="s">
        <v>1487</v>
      </c>
    </row>
    <row r="1450" spans="205:205" hidden="1">
      <c r="GW1450" s="86" t="s">
        <v>1488</v>
      </c>
    </row>
    <row r="1451" spans="205:205" hidden="1">
      <c r="GW1451" s="86" t="s">
        <v>1489</v>
      </c>
    </row>
    <row r="1452" spans="205:205" hidden="1">
      <c r="GW1452" s="86" t="s">
        <v>1490</v>
      </c>
    </row>
    <row r="1453" spans="205:205" hidden="1">
      <c r="GW1453" s="86" t="s">
        <v>1491</v>
      </c>
    </row>
    <row r="1454" spans="205:205" hidden="1">
      <c r="GW1454" s="86" t="s">
        <v>1492</v>
      </c>
    </row>
    <row r="1455" spans="205:205" hidden="1">
      <c r="GW1455" s="86" t="s">
        <v>1493</v>
      </c>
    </row>
    <row r="1456" spans="205:205" hidden="1">
      <c r="GW1456" s="86" t="s">
        <v>2187</v>
      </c>
    </row>
    <row r="1457" spans="205:205" hidden="1">
      <c r="GW1457" s="86" t="s">
        <v>2188</v>
      </c>
    </row>
    <row r="1458" spans="205:205" hidden="1">
      <c r="GW1458" s="86" t="s">
        <v>2398</v>
      </c>
    </row>
    <row r="1459" spans="205:205" hidden="1">
      <c r="GW1459" s="86" t="s">
        <v>2399</v>
      </c>
    </row>
    <row r="1460" spans="205:205" hidden="1">
      <c r="GW1460" s="86" t="s">
        <v>2734</v>
      </c>
    </row>
    <row r="1461" spans="205:205" hidden="1">
      <c r="GW1461" s="86" t="s">
        <v>2735</v>
      </c>
    </row>
    <row r="1462" spans="205:205" hidden="1">
      <c r="GW1462" s="86" t="s">
        <v>2736</v>
      </c>
    </row>
    <row r="1463" spans="205:205" hidden="1">
      <c r="GW1463" s="86" t="s">
        <v>2737</v>
      </c>
    </row>
    <row r="1464" spans="205:205" hidden="1">
      <c r="GW1464" s="86" t="s">
        <v>2738</v>
      </c>
    </row>
    <row r="1465" spans="205:205" hidden="1">
      <c r="GW1465" s="86" t="s">
        <v>2739</v>
      </c>
    </row>
    <row r="1466" spans="205:205" hidden="1">
      <c r="GW1466" s="86" t="s">
        <v>2740</v>
      </c>
    </row>
    <row r="1467" spans="205:205" hidden="1">
      <c r="GW1467" s="86" t="s">
        <v>2741</v>
      </c>
    </row>
    <row r="1468" spans="205:205" hidden="1">
      <c r="GW1468" s="86" t="s">
        <v>2742</v>
      </c>
    </row>
    <row r="1469" spans="205:205" hidden="1">
      <c r="GW1469" s="86" t="s">
        <v>2400</v>
      </c>
    </row>
    <row r="1470" spans="205:205" hidden="1">
      <c r="GW1470" s="86" t="s">
        <v>1101</v>
      </c>
    </row>
    <row r="1471" spans="205:205" hidden="1">
      <c r="GW1471" s="86" t="s">
        <v>1102</v>
      </c>
    </row>
    <row r="1472" spans="205:205" hidden="1">
      <c r="GW1472" s="86" t="s">
        <v>1103</v>
      </c>
    </row>
    <row r="1473" spans="205:205" hidden="1">
      <c r="GW1473" s="86" t="s">
        <v>1104</v>
      </c>
    </row>
    <row r="1474" spans="205:205" hidden="1">
      <c r="GW1474" s="86" t="s">
        <v>1105</v>
      </c>
    </row>
    <row r="1475" spans="205:205" hidden="1">
      <c r="GW1475" s="86" t="s">
        <v>1106</v>
      </c>
    </row>
    <row r="1476" spans="205:205" hidden="1">
      <c r="GW1476" s="86" t="s">
        <v>1107</v>
      </c>
    </row>
    <row r="1477" spans="205:205" hidden="1">
      <c r="GW1477" s="86" t="s">
        <v>1108</v>
      </c>
    </row>
    <row r="1478" spans="205:205" hidden="1">
      <c r="GW1478" s="86" t="s">
        <v>1109</v>
      </c>
    </row>
    <row r="1479" spans="205:205" hidden="1">
      <c r="GW1479" s="86" t="s">
        <v>1110</v>
      </c>
    </row>
    <row r="1480" spans="205:205" hidden="1">
      <c r="GW1480" s="86" t="s">
        <v>1111</v>
      </c>
    </row>
    <row r="1481" spans="205:205" hidden="1">
      <c r="GW1481" s="86" t="s">
        <v>1112</v>
      </c>
    </row>
    <row r="1482" spans="205:205" hidden="1">
      <c r="GW1482" s="86" t="s">
        <v>1113</v>
      </c>
    </row>
    <row r="1483" spans="205:205" hidden="1">
      <c r="GW1483" s="86" t="s">
        <v>1114</v>
      </c>
    </row>
    <row r="1484" spans="205:205" hidden="1">
      <c r="GW1484" s="86" t="s">
        <v>1115</v>
      </c>
    </row>
    <row r="1485" spans="205:205" hidden="1">
      <c r="GW1485" s="86" t="s">
        <v>1116</v>
      </c>
    </row>
    <row r="1486" spans="205:205" hidden="1">
      <c r="GW1486" s="86" t="s">
        <v>2743</v>
      </c>
    </row>
    <row r="1487" spans="205:205" hidden="1">
      <c r="GW1487" s="86" t="s">
        <v>1117</v>
      </c>
    </row>
    <row r="1488" spans="205:205" hidden="1">
      <c r="GW1488" s="86" t="s">
        <v>1118</v>
      </c>
    </row>
    <row r="1489" spans="205:205" hidden="1">
      <c r="GW1489" s="86" t="s">
        <v>1119</v>
      </c>
    </row>
    <row r="1490" spans="205:205" hidden="1">
      <c r="GW1490" s="86" t="s">
        <v>2744</v>
      </c>
    </row>
    <row r="1491" spans="205:205" hidden="1">
      <c r="GW1491" s="86" t="s">
        <v>1120</v>
      </c>
    </row>
    <row r="1492" spans="205:205" hidden="1">
      <c r="GW1492" s="86" t="s">
        <v>1121</v>
      </c>
    </row>
    <row r="1493" spans="205:205" hidden="1">
      <c r="GW1493" s="86" t="s">
        <v>1122</v>
      </c>
    </row>
    <row r="1494" spans="205:205" hidden="1">
      <c r="GW1494" s="86" t="s">
        <v>1123</v>
      </c>
    </row>
    <row r="1495" spans="205:205" hidden="1">
      <c r="GW1495" s="86" t="s">
        <v>425</v>
      </c>
    </row>
    <row r="1496" spans="205:205" hidden="1">
      <c r="GW1496" s="86" t="s">
        <v>1494</v>
      </c>
    </row>
    <row r="1497" spans="205:205" hidden="1">
      <c r="GW1497" s="86" t="s">
        <v>1495</v>
      </c>
    </row>
    <row r="1498" spans="205:205" hidden="1">
      <c r="GW1498" s="86" t="s">
        <v>2745</v>
      </c>
    </row>
    <row r="1499" spans="205:205" hidden="1">
      <c r="GW1499" s="86" t="s">
        <v>1124</v>
      </c>
    </row>
    <row r="1500" spans="205:205" hidden="1">
      <c r="GW1500" s="86" t="s">
        <v>1125</v>
      </c>
    </row>
    <row r="1501" spans="205:205" hidden="1">
      <c r="GW1501" s="86" t="s">
        <v>51</v>
      </c>
    </row>
    <row r="1502" spans="205:205" hidden="1">
      <c r="GW1502" s="86" t="s">
        <v>52</v>
      </c>
    </row>
    <row r="1503" spans="205:205" hidden="1">
      <c r="GW1503" s="86" t="s">
        <v>53</v>
      </c>
    </row>
    <row r="1504" spans="205:205" hidden="1">
      <c r="GW1504" s="86" t="s">
        <v>2189</v>
      </c>
    </row>
    <row r="1505" spans="205:205" hidden="1">
      <c r="GW1505" s="86" t="s">
        <v>54</v>
      </c>
    </row>
    <row r="1506" spans="205:205" hidden="1">
      <c r="GW1506" s="86" t="s">
        <v>2746</v>
      </c>
    </row>
    <row r="1507" spans="205:205" hidden="1">
      <c r="GW1507" s="86" t="s">
        <v>55</v>
      </c>
    </row>
    <row r="1508" spans="205:205" hidden="1">
      <c r="GW1508" s="86" t="s">
        <v>56</v>
      </c>
    </row>
    <row r="1509" spans="205:205" hidden="1">
      <c r="GW1509" s="86" t="s">
        <v>57</v>
      </c>
    </row>
    <row r="1510" spans="205:205" hidden="1">
      <c r="GW1510" s="86" t="s">
        <v>58</v>
      </c>
    </row>
    <row r="1511" spans="205:205" hidden="1">
      <c r="GW1511" s="86" t="s">
        <v>59</v>
      </c>
    </row>
    <row r="1512" spans="205:205" hidden="1">
      <c r="GW1512" s="86" t="s">
        <v>1730</v>
      </c>
    </row>
    <row r="1513" spans="205:205" hidden="1">
      <c r="GW1513" s="86" t="s">
        <v>1496</v>
      </c>
    </row>
    <row r="1514" spans="205:205" hidden="1">
      <c r="GW1514" s="86" t="s">
        <v>60</v>
      </c>
    </row>
    <row r="1515" spans="205:205" hidden="1">
      <c r="GW1515" s="86" t="s">
        <v>1731</v>
      </c>
    </row>
    <row r="1516" spans="205:205" hidden="1">
      <c r="GW1516" s="86" t="s">
        <v>61</v>
      </c>
    </row>
    <row r="1517" spans="205:205" hidden="1">
      <c r="GW1517" s="86" t="s">
        <v>62</v>
      </c>
    </row>
    <row r="1518" spans="205:205" hidden="1">
      <c r="GW1518" s="86" t="s">
        <v>63</v>
      </c>
    </row>
    <row r="1519" spans="205:205" hidden="1">
      <c r="GW1519" s="86" t="s">
        <v>64</v>
      </c>
    </row>
    <row r="1520" spans="205:205" hidden="1">
      <c r="GW1520" s="86" t="s">
        <v>65</v>
      </c>
    </row>
    <row r="1521" spans="205:205" hidden="1">
      <c r="GW1521" s="86" t="s">
        <v>2747</v>
      </c>
    </row>
    <row r="1522" spans="205:205" hidden="1">
      <c r="GW1522" s="86" t="s">
        <v>66</v>
      </c>
    </row>
    <row r="1523" spans="205:205" hidden="1">
      <c r="GW1523" s="86" t="s">
        <v>993</v>
      </c>
    </row>
    <row r="1524" spans="205:205" hidden="1">
      <c r="GW1524" s="86" t="s">
        <v>994</v>
      </c>
    </row>
    <row r="1525" spans="205:205" hidden="1">
      <c r="GW1525" s="86" t="s">
        <v>995</v>
      </c>
    </row>
    <row r="1526" spans="205:205" hidden="1">
      <c r="GW1526" s="86" t="s">
        <v>996</v>
      </c>
    </row>
    <row r="1527" spans="205:205" hidden="1">
      <c r="GW1527" s="86" t="s">
        <v>997</v>
      </c>
    </row>
    <row r="1528" spans="205:205" hidden="1">
      <c r="GW1528" s="86" t="s">
        <v>998</v>
      </c>
    </row>
    <row r="1529" spans="205:205" hidden="1">
      <c r="GW1529" s="86" t="s">
        <v>999</v>
      </c>
    </row>
    <row r="1530" spans="205:205" hidden="1">
      <c r="GW1530" s="86" t="s">
        <v>1000</v>
      </c>
    </row>
    <row r="1531" spans="205:205" hidden="1">
      <c r="GW1531" s="86" t="s">
        <v>1001</v>
      </c>
    </row>
    <row r="1532" spans="205:205" hidden="1">
      <c r="GW1532" s="86" t="s">
        <v>1002</v>
      </c>
    </row>
    <row r="1533" spans="205:205" hidden="1">
      <c r="GW1533" s="86" t="s">
        <v>1003</v>
      </c>
    </row>
    <row r="1534" spans="205:205" hidden="1">
      <c r="GW1534" s="86" t="s">
        <v>1816</v>
      </c>
    </row>
    <row r="1535" spans="205:205" hidden="1">
      <c r="GW1535" s="86" t="s">
        <v>1918</v>
      </c>
    </row>
    <row r="1536" spans="205:205" hidden="1">
      <c r="GW1536" s="86" t="s">
        <v>1919</v>
      </c>
    </row>
    <row r="1537" spans="205:205" hidden="1">
      <c r="GW1537" s="86" t="s">
        <v>1920</v>
      </c>
    </row>
    <row r="1538" spans="205:205" hidden="1">
      <c r="GW1538" s="86" t="s">
        <v>1921</v>
      </c>
    </row>
    <row r="1539" spans="205:205" hidden="1">
      <c r="GW1539" s="86" t="s">
        <v>1922</v>
      </c>
    </row>
    <row r="1540" spans="205:205" hidden="1">
      <c r="GW1540" s="86" t="s">
        <v>1923</v>
      </c>
    </row>
    <row r="1541" spans="205:205" hidden="1">
      <c r="GW1541" s="86" t="s">
        <v>2748</v>
      </c>
    </row>
    <row r="1542" spans="205:205" hidden="1">
      <c r="GW1542" s="86" t="s">
        <v>2749</v>
      </c>
    </row>
    <row r="1543" spans="205:205" hidden="1">
      <c r="GW1543" s="86" t="s">
        <v>2750</v>
      </c>
    </row>
    <row r="1544" spans="205:205" hidden="1">
      <c r="GW1544" s="86" t="s">
        <v>1924</v>
      </c>
    </row>
    <row r="1545" spans="205:205" hidden="1">
      <c r="GW1545" s="86" t="s">
        <v>1925</v>
      </c>
    </row>
    <row r="1546" spans="205:205" hidden="1">
      <c r="GW1546" s="86" t="s">
        <v>1926</v>
      </c>
    </row>
    <row r="1547" spans="205:205" hidden="1">
      <c r="GW1547" s="86" t="s">
        <v>1927</v>
      </c>
    </row>
    <row r="1548" spans="205:205" hidden="1">
      <c r="GW1548" s="86" t="s">
        <v>1928</v>
      </c>
    </row>
    <row r="1549" spans="205:205" hidden="1">
      <c r="GW1549" s="86" t="s">
        <v>1929</v>
      </c>
    </row>
    <row r="1550" spans="205:205" hidden="1">
      <c r="GW1550" s="86" t="s">
        <v>1930</v>
      </c>
    </row>
    <row r="1551" spans="205:205" hidden="1">
      <c r="GW1551" s="86" t="s">
        <v>1931</v>
      </c>
    </row>
    <row r="1552" spans="205:205" hidden="1">
      <c r="GW1552" s="86" t="s">
        <v>1932</v>
      </c>
    </row>
    <row r="1553" spans="205:205" hidden="1">
      <c r="GW1553" s="86" t="s">
        <v>1933</v>
      </c>
    </row>
    <row r="1554" spans="205:205" hidden="1">
      <c r="GW1554" s="86" t="s">
        <v>1934</v>
      </c>
    </row>
    <row r="1555" spans="205:205" hidden="1">
      <c r="GW1555" s="86" t="s">
        <v>1935</v>
      </c>
    </row>
    <row r="1556" spans="205:205" hidden="1">
      <c r="GW1556" s="86" t="s">
        <v>1936</v>
      </c>
    </row>
    <row r="1557" spans="205:205" hidden="1">
      <c r="GW1557" s="86" t="s">
        <v>1937</v>
      </c>
    </row>
    <row r="1558" spans="205:205" hidden="1">
      <c r="GW1558" s="86" t="s">
        <v>1938</v>
      </c>
    </row>
    <row r="1559" spans="205:205" hidden="1">
      <c r="GW1559" s="86" t="s">
        <v>1939</v>
      </c>
    </row>
    <row r="1560" spans="205:205" hidden="1">
      <c r="GW1560" s="86" t="s">
        <v>1940</v>
      </c>
    </row>
    <row r="1561" spans="205:205" hidden="1">
      <c r="GW1561" s="86" t="s">
        <v>1941</v>
      </c>
    </row>
    <row r="1562" spans="205:205" hidden="1">
      <c r="GW1562" s="86" t="s">
        <v>1942</v>
      </c>
    </row>
    <row r="1563" spans="205:205" hidden="1">
      <c r="GW1563" s="86" t="s">
        <v>1943</v>
      </c>
    </row>
    <row r="1564" spans="205:205" hidden="1">
      <c r="GW1564" s="86" t="s">
        <v>1944</v>
      </c>
    </row>
    <row r="1565" spans="205:205" hidden="1">
      <c r="GW1565" s="86" t="s">
        <v>1945</v>
      </c>
    </row>
    <row r="1566" spans="205:205" hidden="1">
      <c r="GW1566" s="86" t="s">
        <v>67</v>
      </c>
    </row>
    <row r="1567" spans="205:205" hidden="1">
      <c r="GW1567" s="86" t="s">
        <v>2190</v>
      </c>
    </row>
    <row r="1568" spans="205:205" hidden="1">
      <c r="GW1568" s="86" t="s">
        <v>68</v>
      </c>
    </row>
    <row r="1569" spans="205:205" hidden="1">
      <c r="GW1569" s="86" t="s">
        <v>69</v>
      </c>
    </row>
    <row r="1570" spans="205:205" hidden="1">
      <c r="GW1570" s="86" t="s">
        <v>70</v>
      </c>
    </row>
    <row r="1571" spans="205:205" hidden="1">
      <c r="GW1571" s="86" t="s">
        <v>71</v>
      </c>
    </row>
    <row r="1572" spans="205:205" hidden="1">
      <c r="GW1572" s="86" t="s">
        <v>72</v>
      </c>
    </row>
    <row r="1573" spans="205:205" hidden="1">
      <c r="GW1573" s="86" t="s">
        <v>73</v>
      </c>
    </row>
    <row r="1574" spans="205:205" hidden="1">
      <c r="GW1574" s="86" t="s">
        <v>74</v>
      </c>
    </row>
    <row r="1575" spans="205:205" hidden="1">
      <c r="GW1575" s="86" t="s">
        <v>75</v>
      </c>
    </row>
    <row r="1576" spans="205:205" hidden="1">
      <c r="GW1576" s="86" t="s">
        <v>2751</v>
      </c>
    </row>
    <row r="1577" spans="205:205" hidden="1">
      <c r="GW1577" s="86" t="s">
        <v>2752</v>
      </c>
    </row>
    <row r="1578" spans="205:205" hidden="1">
      <c r="GW1578" s="86" t="s">
        <v>76</v>
      </c>
    </row>
    <row r="1579" spans="205:205" hidden="1">
      <c r="GW1579" s="86" t="s">
        <v>77</v>
      </c>
    </row>
    <row r="1580" spans="205:205" hidden="1">
      <c r="GW1580" s="86" t="s">
        <v>78</v>
      </c>
    </row>
    <row r="1581" spans="205:205" hidden="1">
      <c r="GW1581" s="86" t="s">
        <v>1265</v>
      </c>
    </row>
    <row r="1582" spans="205:205" hidden="1">
      <c r="GW1582" s="86" t="s">
        <v>2753</v>
      </c>
    </row>
    <row r="1583" spans="205:205" hidden="1">
      <c r="GW1583" s="86" t="s">
        <v>2754</v>
      </c>
    </row>
    <row r="1584" spans="205:205" hidden="1">
      <c r="GW1584" s="86" t="s">
        <v>79</v>
      </c>
    </row>
    <row r="1585" spans="205:205" hidden="1">
      <c r="GW1585" s="86" t="s">
        <v>80</v>
      </c>
    </row>
    <row r="1586" spans="205:205" hidden="1">
      <c r="GW1586" s="86" t="s">
        <v>81</v>
      </c>
    </row>
    <row r="1587" spans="205:205" hidden="1">
      <c r="GW1587" s="86" t="s">
        <v>82</v>
      </c>
    </row>
    <row r="1588" spans="205:205" hidden="1">
      <c r="GW1588" s="86" t="s">
        <v>83</v>
      </c>
    </row>
    <row r="1589" spans="205:205" hidden="1">
      <c r="GW1589" s="86" t="s">
        <v>84</v>
      </c>
    </row>
    <row r="1590" spans="205:205" hidden="1">
      <c r="GW1590" s="86" t="s">
        <v>85</v>
      </c>
    </row>
    <row r="1591" spans="205:205" hidden="1">
      <c r="GW1591" s="86" t="s">
        <v>86</v>
      </c>
    </row>
    <row r="1592" spans="205:205" hidden="1">
      <c r="GW1592" s="86" t="s">
        <v>87</v>
      </c>
    </row>
    <row r="1593" spans="205:205" hidden="1">
      <c r="GW1593" s="86" t="s">
        <v>2191</v>
      </c>
    </row>
    <row r="1594" spans="205:205" hidden="1">
      <c r="GW1594" s="86" t="s">
        <v>88</v>
      </c>
    </row>
    <row r="1595" spans="205:205" hidden="1">
      <c r="GW1595" s="86" t="s">
        <v>89</v>
      </c>
    </row>
    <row r="1596" spans="205:205" hidden="1">
      <c r="GW1596" s="86" t="s">
        <v>90</v>
      </c>
    </row>
    <row r="1597" spans="205:205" hidden="1">
      <c r="GW1597" s="86" t="s">
        <v>91</v>
      </c>
    </row>
    <row r="1598" spans="205:205" hidden="1">
      <c r="GW1598" s="86" t="s">
        <v>92</v>
      </c>
    </row>
    <row r="1599" spans="205:205" hidden="1">
      <c r="GW1599" s="86" t="s">
        <v>93</v>
      </c>
    </row>
    <row r="1600" spans="205:205" hidden="1">
      <c r="GW1600" s="86" t="s">
        <v>94</v>
      </c>
    </row>
    <row r="1601" spans="205:205" hidden="1">
      <c r="GW1601" s="86" t="s">
        <v>95</v>
      </c>
    </row>
    <row r="1602" spans="205:205" hidden="1">
      <c r="GW1602" s="86" t="s">
        <v>96</v>
      </c>
    </row>
    <row r="1603" spans="205:205" hidden="1">
      <c r="GW1603" s="86" t="s">
        <v>97</v>
      </c>
    </row>
    <row r="1604" spans="205:205" hidden="1">
      <c r="GW1604" s="86" t="s">
        <v>98</v>
      </c>
    </row>
    <row r="1605" spans="205:205" hidden="1">
      <c r="GW1605" s="86" t="s">
        <v>99</v>
      </c>
    </row>
    <row r="1606" spans="205:205" hidden="1">
      <c r="GW1606" s="86" t="s">
        <v>100</v>
      </c>
    </row>
    <row r="1607" spans="205:205" hidden="1">
      <c r="GW1607" s="86" t="s">
        <v>101</v>
      </c>
    </row>
    <row r="1608" spans="205:205" hidden="1">
      <c r="GW1608" s="86" t="s">
        <v>1732</v>
      </c>
    </row>
    <row r="1609" spans="205:205" hidden="1">
      <c r="GW1609" s="86" t="s">
        <v>2755</v>
      </c>
    </row>
    <row r="1610" spans="205:205" hidden="1">
      <c r="GW1610" s="86" t="s">
        <v>102</v>
      </c>
    </row>
    <row r="1611" spans="205:205" hidden="1">
      <c r="GW1611" s="86" t="s">
        <v>422</v>
      </c>
    </row>
    <row r="1612" spans="205:205" hidden="1">
      <c r="GW1612" s="86" t="s">
        <v>2756</v>
      </c>
    </row>
    <row r="1613" spans="205:205" hidden="1">
      <c r="GW1613" s="86" t="s">
        <v>103</v>
      </c>
    </row>
    <row r="1614" spans="205:205" hidden="1">
      <c r="GW1614" s="86" t="s">
        <v>104</v>
      </c>
    </row>
    <row r="1615" spans="205:205" hidden="1">
      <c r="GW1615" s="86" t="s">
        <v>105</v>
      </c>
    </row>
    <row r="1616" spans="205:205" hidden="1">
      <c r="GW1616" s="86" t="s">
        <v>2757</v>
      </c>
    </row>
    <row r="1617" spans="205:205" hidden="1">
      <c r="GW1617" s="86" t="s">
        <v>106</v>
      </c>
    </row>
    <row r="1618" spans="205:205" hidden="1">
      <c r="GW1618" s="86" t="s">
        <v>2401</v>
      </c>
    </row>
    <row r="1619" spans="205:205" hidden="1">
      <c r="GW1619" s="86" t="s">
        <v>404</v>
      </c>
    </row>
    <row r="1620" spans="205:205" hidden="1">
      <c r="GW1620" s="86" t="s">
        <v>2758</v>
      </c>
    </row>
    <row r="1621" spans="205:205" hidden="1">
      <c r="GW1621" s="86" t="s">
        <v>405</v>
      </c>
    </row>
    <row r="1622" spans="205:205" hidden="1">
      <c r="GW1622" s="86" t="s">
        <v>406</v>
      </c>
    </row>
    <row r="1623" spans="205:205" hidden="1">
      <c r="GW1623" s="86" t="s">
        <v>407</v>
      </c>
    </row>
    <row r="1624" spans="205:205" hidden="1">
      <c r="GW1624" s="86" t="s">
        <v>408</v>
      </c>
    </row>
    <row r="1625" spans="205:205" hidden="1">
      <c r="GW1625" s="86" t="s">
        <v>1266</v>
      </c>
    </row>
    <row r="1626" spans="205:205" hidden="1">
      <c r="GW1626" s="86" t="s">
        <v>409</v>
      </c>
    </row>
    <row r="1627" spans="205:205" hidden="1">
      <c r="GW1627" s="86" t="s">
        <v>410</v>
      </c>
    </row>
    <row r="1628" spans="205:205" hidden="1">
      <c r="GW1628" s="86" t="s">
        <v>411</v>
      </c>
    </row>
    <row r="1629" spans="205:205" hidden="1">
      <c r="GW1629" s="86" t="s">
        <v>412</v>
      </c>
    </row>
    <row r="1630" spans="205:205" hidden="1">
      <c r="GW1630" s="86" t="s">
        <v>2759</v>
      </c>
    </row>
    <row r="1631" spans="205:205" hidden="1">
      <c r="GW1631" s="86" t="s">
        <v>413</v>
      </c>
    </row>
    <row r="1632" spans="205:205" hidden="1">
      <c r="GW1632" s="86" t="s">
        <v>414</v>
      </c>
    </row>
    <row r="1633" spans="205:205" hidden="1">
      <c r="GW1633" s="86" t="s">
        <v>415</v>
      </c>
    </row>
    <row r="1634" spans="205:205" hidden="1">
      <c r="GW1634" s="86" t="s">
        <v>416</v>
      </c>
    </row>
    <row r="1635" spans="205:205" hidden="1">
      <c r="GW1635" s="86" t="s">
        <v>417</v>
      </c>
    </row>
    <row r="1636" spans="205:205" hidden="1">
      <c r="GW1636" s="86" t="s">
        <v>418</v>
      </c>
    </row>
    <row r="1637" spans="205:205" hidden="1">
      <c r="GW1637" s="86" t="s">
        <v>419</v>
      </c>
    </row>
    <row r="1638" spans="205:205" hidden="1">
      <c r="GW1638" s="86" t="s">
        <v>420</v>
      </c>
    </row>
    <row r="1639" spans="205:205" hidden="1">
      <c r="GW1639" s="86" t="s">
        <v>421</v>
      </c>
    </row>
    <row r="1640" spans="205:205" hidden="1">
      <c r="GW1640" s="86" t="s">
        <v>2760</v>
      </c>
    </row>
    <row r="1641" spans="205:205" hidden="1">
      <c r="GW1641" s="86" t="s">
        <v>423</v>
      </c>
    </row>
    <row r="1642" spans="205:205" hidden="1">
      <c r="GW1642" s="86" t="s">
        <v>424</v>
      </c>
    </row>
    <row r="1643" spans="205:205" hidden="1">
      <c r="GW1643" s="86" t="s">
        <v>193</v>
      </c>
    </row>
    <row r="1644" spans="205:205" hidden="1">
      <c r="GW1644" s="86" t="s">
        <v>2761</v>
      </c>
    </row>
    <row r="1645" spans="205:205" hidden="1">
      <c r="GW1645" s="86" t="s">
        <v>194</v>
      </c>
    </row>
    <row r="1646" spans="205:205" hidden="1">
      <c r="GW1646" s="86" t="s">
        <v>195</v>
      </c>
    </row>
    <row r="1647" spans="205:205" hidden="1">
      <c r="GW1647" s="86" t="s">
        <v>2762</v>
      </c>
    </row>
    <row r="1648" spans="205:205" hidden="1">
      <c r="GW1648" s="86" t="s">
        <v>196</v>
      </c>
    </row>
    <row r="1649" spans="205:205" hidden="1">
      <c r="GW1649" s="86" t="s">
        <v>197</v>
      </c>
    </row>
    <row r="1650" spans="205:205" hidden="1">
      <c r="GW1650" s="86" t="s">
        <v>1733</v>
      </c>
    </row>
    <row r="1651" spans="205:205" hidden="1">
      <c r="GW1651" s="86" t="s">
        <v>198</v>
      </c>
    </row>
    <row r="1652" spans="205:205" hidden="1">
      <c r="GW1652" s="86" t="s">
        <v>2763</v>
      </c>
    </row>
    <row r="1653" spans="205:205" hidden="1">
      <c r="GW1653" s="86" t="s">
        <v>199</v>
      </c>
    </row>
    <row r="1654" spans="205:205" hidden="1">
      <c r="GW1654" s="86" t="s">
        <v>1267</v>
      </c>
    </row>
    <row r="1655" spans="205:205" hidden="1">
      <c r="GW1655" s="86" t="s">
        <v>1268</v>
      </c>
    </row>
    <row r="1656" spans="205:205" hidden="1">
      <c r="GW1656" s="86" t="s">
        <v>200</v>
      </c>
    </row>
    <row r="1657" spans="205:205" hidden="1">
      <c r="GW1657" s="86" t="s">
        <v>1817</v>
      </c>
    </row>
    <row r="1658" spans="205:205" hidden="1">
      <c r="GW1658" s="86" t="s">
        <v>1818</v>
      </c>
    </row>
    <row r="1659" spans="205:205" hidden="1">
      <c r="GW1659" s="86" t="s">
        <v>1819</v>
      </c>
    </row>
    <row r="1660" spans="205:205" hidden="1">
      <c r="GW1660" s="86" t="s">
        <v>1820</v>
      </c>
    </row>
    <row r="1661" spans="205:205" hidden="1">
      <c r="GW1661" s="86" t="s">
        <v>1269</v>
      </c>
    </row>
    <row r="1662" spans="205:205" hidden="1">
      <c r="GW1662" s="86" t="s">
        <v>1821</v>
      </c>
    </row>
    <row r="1663" spans="205:205" hidden="1">
      <c r="GW1663" s="86" t="s">
        <v>1822</v>
      </c>
    </row>
    <row r="1664" spans="205:205" hidden="1">
      <c r="GW1664" s="86" t="s">
        <v>1823</v>
      </c>
    </row>
    <row r="1665" spans="205:205" hidden="1">
      <c r="GW1665" s="86" t="s">
        <v>1824</v>
      </c>
    </row>
    <row r="1666" spans="205:205" hidden="1">
      <c r="GW1666" s="86" t="s">
        <v>1825</v>
      </c>
    </row>
    <row r="1667" spans="205:205" hidden="1">
      <c r="GW1667" s="86" t="s">
        <v>1826</v>
      </c>
    </row>
    <row r="1668" spans="205:205" hidden="1">
      <c r="GW1668" s="86" t="s">
        <v>1827</v>
      </c>
    </row>
    <row r="1669" spans="205:205" hidden="1">
      <c r="GW1669" s="86" t="s">
        <v>1828</v>
      </c>
    </row>
    <row r="1670" spans="205:205" hidden="1">
      <c r="GW1670" s="86" t="s">
        <v>1829</v>
      </c>
    </row>
    <row r="1671" spans="205:205" hidden="1">
      <c r="GW1671" s="86" t="s">
        <v>1830</v>
      </c>
    </row>
    <row r="1672" spans="205:205" hidden="1">
      <c r="GW1672" s="86" t="s">
        <v>1831</v>
      </c>
    </row>
    <row r="1673" spans="205:205" hidden="1">
      <c r="GW1673" s="86" t="s">
        <v>1832</v>
      </c>
    </row>
    <row r="1674" spans="205:205" hidden="1">
      <c r="GW1674" s="86" t="s">
        <v>2402</v>
      </c>
    </row>
    <row r="1675" spans="205:205" hidden="1">
      <c r="GW1675" s="86" t="s">
        <v>2764</v>
      </c>
    </row>
    <row r="1676" spans="205:205" hidden="1">
      <c r="GW1676" s="86" t="s">
        <v>1833</v>
      </c>
    </row>
    <row r="1677" spans="205:205" hidden="1">
      <c r="GW1677" s="86" t="s">
        <v>1834</v>
      </c>
    </row>
    <row r="1678" spans="205:205" hidden="1">
      <c r="GW1678" s="86" t="s">
        <v>1835</v>
      </c>
    </row>
    <row r="1679" spans="205:205" hidden="1">
      <c r="GW1679" s="86" t="s">
        <v>1836</v>
      </c>
    </row>
    <row r="1680" spans="205:205" hidden="1">
      <c r="GW1680" s="86" t="s">
        <v>1837</v>
      </c>
    </row>
    <row r="1681" spans="205:205" hidden="1">
      <c r="GW1681" s="86" t="s">
        <v>1838</v>
      </c>
    </row>
    <row r="1682" spans="205:205" hidden="1">
      <c r="GW1682" s="86" t="s">
        <v>1021</v>
      </c>
    </row>
    <row r="1683" spans="205:205" hidden="1">
      <c r="GW1683" s="86" t="s">
        <v>1270</v>
      </c>
    </row>
    <row r="1684" spans="205:205" hidden="1">
      <c r="GW1684" s="86" t="s">
        <v>1022</v>
      </c>
    </row>
    <row r="1685" spans="205:205" hidden="1">
      <c r="GW1685" s="86" t="s">
        <v>2403</v>
      </c>
    </row>
    <row r="1686" spans="205:205" hidden="1">
      <c r="GW1686" s="86" t="s">
        <v>2765</v>
      </c>
    </row>
    <row r="1687" spans="205:205" hidden="1">
      <c r="GW1687" s="86" t="s">
        <v>2766</v>
      </c>
    </row>
    <row r="1688" spans="205:205" hidden="1">
      <c r="GW1688" s="86" t="s">
        <v>2767</v>
      </c>
    </row>
    <row r="1689" spans="205:205" hidden="1">
      <c r="GW1689" s="86" t="s">
        <v>1023</v>
      </c>
    </row>
    <row r="1690" spans="205:205" hidden="1">
      <c r="GW1690" s="86" t="s">
        <v>1024</v>
      </c>
    </row>
    <row r="1691" spans="205:205" hidden="1">
      <c r="GW1691" s="86" t="s">
        <v>1271</v>
      </c>
    </row>
    <row r="1692" spans="205:205" hidden="1">
      <c r="GW1692" s="86" t="s">
        <v>1025</v>
      </c>
    </row>
    <row r="1693" spans="205:205" hidden="1">
      <c r="GW1693" s="86" t="s">
        <v>2404</v>
      </c>
    </row>
    <row r="1694" spans="205:205" hidden="1">
      <c r="GW1694" s="86" t="s">
        <v>2768</v>
      </c>
    </row>
    <row r="1695" spans="205:205" hidden="1">
      <c r="GW1695" s="86" t="s">
        <v>1026</v>
      </c>
    </row>
    <row r="1696" spans="205:205" hidden="1">
      <c r="GW1696" s="86" t="s">
        <v>1027</v>
      </c>
    </row>
    <row r="1697" spans="205:205" hidden="1">
      <c r="GW1697" s="86" t="s">
        <v>2769</v>
      </c>
    </row>
    <row r="1698" spans="205:205" hidden="1">
      <c r="GW1698" s="86" t="s">
        <v>1028</v>
      </c>
    </row>
    <row r="1699" spans="205:205" hidden="1">
      <c r="GW1699" s="86" t="s">
        <v>1029</v>
      </c>
    </row>
    <row r="1700" spans="205:205" hidden="1">
      <c r="GW1700" s="86" t="s">
        <v>1030</v>
      </c>
    </row>
    <row r="1701" spans="205:205" hidden="1">
      <c r="GW1701" s="86" t="s">
        <v>1031</v>
      </c>
    </row>
    <row r="1702" spans="205:205" hidden="1">
      <c r="GW1702" s="86" t="s">
        <v>1032</v>
      </c>
    </row>
    <row r="1703" spans="205:205" hidden="1">
      <c r="GW1703" s="86" t="s">
        <v>2770</v>
      </c>
    </row>
    <row r="1704" spans="205:205" hidden="1">
      <c r="GW1704" s="86" t="s">
        <v>1033</v>
      </c>
    </row>
    <row r="1705" spans="205:205" hidden="1">
      <c r="GW1705" s="86" t="s">
        <v>1034</v>
      </c>
    </row>
    <row r="1706" spans="205:205" hidden="1">
      <c r="GW1706" s="86" t="s">
        <v>1035</v>
      </c>
    </row>
    <row r="1707" spans="205:205" hidden="1">
      <c r="GW1707" s="86" t="s">
        <v>1036</v>
      </c>
    </row>
    <row r="1708" spans="205:205" hidden="1">
      <c r="GW1708" s="86" t="s">
        <v>1037</v>
      </c>
    </row>
    <row r="1709" spans="205:205" hidden="1">
      <c r="GW1709" s="86" t="s">
        <v>2771</v>
      </c>
    </row>
    <row r="1710" spans="205:205" hidden="1">
      <c r="GW1710" s="86" t="s">
        <v>1038</v>
      </c>
    </row>
    <row r="1711" spans="205:205" hidden="1">
      <c r="GW1711" s="86" t="s">
        <v>1039</v>
      </c>
    </row>
    <row r="1712" spans="205:205" hidden="1">
      <c r="GW1712" s="86" t="s">
        <v>2772</v>
      </c>
    </row>
    <row r="1713" spans="205:205" hidden="1">
      <c r="GW1713" s="86" t="s">
        <v>1040</v>
      </c>
    </row>
    <row r="1714" spans="205:205" hidden="1">
      <c r="GW1714" s="86" t="s">
        <v>1041</v>
      </c>
    </row>
    <row r="1715" spans="205:205" hidden="1">
      <c r="GW1715" s="86" t="s">
        <v>1042</v>
      </c>
    </row>
    <row r="1716" spans="205:205" hidden="1">
      <c r="GW1716" s="86" t="s">
        <v>1043</v>
      </c>
    </row>
    <row r="1717" spans="205:205" hidden="1">
      <c r="GW1717" s="86" t="s">
        <v>1044</v>
      </c>
    </row>
    <row r="1718" spans="205:205" hidden="1">
      <c r="GW1718" s="86" t="s">
        <v>2773</v>
      </c>
    </row>
    <row r="1719" spans="205:205" hidden="1">
      <c r="GW1719" s="86" t="s">
        <v>1734</v>
      </c>
    </row>
    <row r="1720" spans="205:205" hidden="1">
      <c r="GW1720" s="86" t="s">
        <v>1045</v>
      </c>
    </row>
    <row r="1721" spans="205:205" hidden="1">
      <c r="GW1721" s="86" t="s">
        <v>1046</v>
      </c>
    </row>
    <row r="1722" spans="205:205" hidden="1">
      <c r="GW1722" s="86" t="s">
        <v>1047</v>
      </c>
    </row>
    <row r="1723" spans="205:205" hidden="1">
      <c r="GW1723" s="86" t="s">
        <v>1048</v>
      </c>
    </row>
    <row r="1724" spans="205:205" hidden="1">
      <c r="GW1724" s="86" t="s">
        <v>1973</v>
      </c>
    </row>
    <row r="1725" spans="205:205" hidden="1">
      <c r="GW1725" s="86" t="s">
        <v>2774</v>
      </c>
    </row>
    <row r="1726" spans="205:205" hidden="1">
      <c r="GW1726" s="86" t="s">
        <v>2775</v>
      </c>
    </row>
    <row r="1727" spans="205:205" hidden="1">
      <c r="GW1727" s="86" t="s">
        <v>1563</v>
      </c>
    </row>
    <row r="1728" spans="205:205" hidden="1">
      <c r="GW1728" s="86" t="s">
        <v>2776</v>
      </c>
    </row>
    <row r="1729" spans="205:205" hidden="1">
      <c r="GW1729" s="86" t="s">
        <v>1564</v>
      </c>
    </row>
    <row r="1730" spans="205:205" hidden="1">
      <c r="GW1730" s="86" t="s">
        <v>1565</v>
      </c>
    </row>
    <row r="1731" spans="205:205" hidden="1">
      <c r="GW1731" s="86" t="s">
        <v>1566</v>
      </c>
    </row>
    <row r="1732" spans="205:205" hidden="1">
      <c r="GW1732" s="86" t="s">
        <v>1567</v>
      </c>
    </row>
    <row r="1733" spans="205:205" hidden="1">
      <c r="GW1733" s="86" t="s">
        <v>1568</v>
      </c>
    </row>
    <row r="1734" spans="205:205" hidden="1">
      <c r="GW1734" s="86" t="s">
        <v>1569</v>
      </c>
    </row>
    <row r="1735" spans="205:205" hidden="1">
      <c r="GW1735" s="86" t="s">
        <v>1570</v>
      </c>
    </row>
    <row r="1736" spans="205:205" hidden="1">
      <c r="GW1736" s="86" t="s">
        <v>1571</v>
      </c>
    </row>
    <row r="1737" spans="205:205" hidden="1">
      <c r="GW1737" s="86" t="s">
        <v>1572</v>
      </c>
    </row>
    <row r="1738" spans="205:205" hidden="1">
      <c r="GW1738" s="86" t="s">
        <v>1573</v>
      </c>
    </row>
    <row r="1739" spans="205:205" hidden="1">
      <c r="GW1739" s="86" t="s">
        <v>1574</v>
      </c>
    </row>
    <row r="1740" spans="205:205" hidden="1">
      <c r="GW1740" s="86" t="s">
        <v>1735</v>
      </c>
    </row>
    <row r="1741" spans="205:205" hidden="1">
      <c r="GW1741" s="86" t="s">
        <v>1575</v>
      </c>
    </row>
    <row r="1742" spans="205:205" hidden="1">
      <c r="GW1742" s="86" t="s">
        <v>1576</v>
      </c>
    </row>
    <row r="1743" spans="205:205" hidden="1">
      <c r="GW1743" s="86" t="s">
        <v>2192</v>
      </c>
    </row>
    <row r="1744" spans="205:205" hidden="1">
      <c r="GW1744" s="86" t="s">
        <v>2405</v>
      </c>
    </row>
    <row r="1745" spans="205:205" hidden="1">
      <c r="GW1745" s="86" t="s">
        <v>2406</v>
      </c>
    </row>
    <row r="1746" spans="205:205" hidden="1">
      <c r="GW1746" s="86" t="s">
        <v>2407</v>
      </c>
    </row>
    <row r="1747" spans="205:205" hidden="1">
      <c r="GW1747" s="86" t="s">
        <v>2777</v>
      </c>
    </row>
    <row r="1748" spans="205:205" hidden="1">
      <c r="GW1748" s="86" t="s">
        <v>2778</v>
      </c>
    </row>
    <row r="1749" spans="205:205" hidden="1">
      <c r="GW1749" s="86" t="s">
        <v>2779</v>
      </c>
    </row>
    <row r="1750" spans="205:205" hidden="1">
      <c r="GW1750" s="86" t="s">
        <v>2780</v>
      </c>
    </row>
    <row r="1751" spans="205:205" hidden="1">
      <c r="GW1751" s="86" t="s">
        <v>2781</v>
      </c>
    </row>
    <row r="1752" spans="205:205" hidden="1">
      <c r="GW1752" s="86" t="s">
        <v>2782</v>
      </c>
    </row>
    <row r="1753" spans="205:205" hidden="1">
      <c r="GW1753" s="86" t="s">
        <v>2783</v>
      </c>
    </row>
    <row r="1754" spans="205:205" hidden="1">
      <c r="GW1754" s="86" t="s">
        <v>1577</v>
      </c>
    </row>
    <row r="1755" spans="205:205" hidden="1">
      <c r="GW1755" s="86" t="s">
        <v>1578</v>
      </c>
    </row>
    <row r="1756" spans="205:205" hidden="1">
      <c r="GW1756" s="86" t="s">
        <v>1736</v>
      </c>
    </row>
    <row r="1757" spans="205:205" hidden="1">
      <c r="GW1757" s="86" t="s">
        <v>2784</v>
      </c>
    </row>
    <row r="1758" spans="205:205" hidden="1">
      <c r="GW1758" s="86" t="s">
        <v>1579</v>
      </c>
    </row>
    <row r="1759" spans="205:205" hidden="1">
      <c r="GW1759" s="86" t="s">
        <v>1580</v>
      </c>
    </row>
    <row r="1760" spans="205:205" hidden="1">
      <c r="GW1760" s="86" t="s">
        <v>2785</v>
      </c>
    </row>
    <row r="1761" spans="205:205" hidden="1">
      <c r="GW1761" s="86" t="s">
        <v>2786</v>
      </c>
    </row>
    <row r="1762" spans="205:205" hidden="1">
      <c r="GW1762" s="86" t="s">
        <v>1581</v>
      </c>
    </row>
    <row r="1763" spans="205:205" hidden="1">
      <c r="GW1763" s="86" t="s">
        <v>1582</v>
      </c>
    </row>
    <row r="1764" spans="205:205" hidden="1">
      <c r="GW1764" s="86" t="s">
        <v>2408</v>
      </c>
    </row>
    <row r="1765" spans="205:205" hidden="1">
      <c r="GW1765" s="86" t="s">
        <v>2787</v>
      </c>
    </row>
    <row r="1766" spans="205:205" hidden="1">
      <c r="GW1766" s="86" t="s">
        <v>2788</v>
      </c>
    </row>
    <row r="1767" spans="205:205" hidden="1">
      <c r="GW1767" s="86" t="s">
        <v>2789</v>
      </c>
    </row>
    <row r="1768" spans="205:205" hidden="1">
      <c r="GW1768" s="86" t="s">
        <v>2790</v>
      </c>
    </row>
    <row r="1769" spans="205:205" hidden="1">
      <c r="GW1769" s="86" t="s">
        <v>2791</v>
      </c>
    </row>
    <row r="1770" spans="205:205" hidden="1">
      <c r="GW1770" s="86" t="s">
        <v>2792</v>
      </c>
    </row>
    <row r="1771" spans="205:205" hidden="1">
      <c r="GW1771" s="86" t="s">
        <v>2793</v>
      </c>
    </row>
    <row r="1772" spans="205:205" hidden="1">
      <c r="GW1772" s="86" t="s">
        <v>2794</v>
      </c>
    </row>
    <row r="1773" spans="205:205" hidden="1">
      <c r="GW1773" s="86" t="s">
        <v>2795</v>
      </c>
    </row>
    <row r="1774" spans="205:205" hidden="1">
      <c r="GW1774" s="86" t="s">
        <v>2796</v>
      </c>
    </row>
    <row r="1775" spans="205:205" hidden="1">
      <c r="GW1775" s="86" t="s">
        <v>2797</v>
      </c>
    </row>
    <row r="1776" spans="205:205" hidden="1">
      <c r="GW1776" s="86" t="s">
        <v>2798</v>
      </c>
    </row>
    <row r="1777" spans="205:205" hidden="1">
      <c r="GW1777" s="86" t="s">
        <v>2799</v>
      </c>
    </row>
    <row r="1778" spans="205:205" hidden="1">
      <c r="GW1778" s="86" t="s">
        <v>2800</v>
      </c>
    </row>
    <row r="1779" spans="205:205" hidden="1">
      <c r="GW1779" s="86" t="s">
        <v>2801</v>
      </c>
    </row>
    <row r="1780" spans="205:205" hidden="1">
      <c r="GW1780" s="86" t="s">
        <v>2802</v>
      </c>
    </row>
    <row r="1781" spans="205:205" hidden="1">
      <c r="GW1781" s="86" t="s">
        <v>2803</v>
      </c>
    </row>
    <row r="1782" spans="205:205" hidden="1">
      <c r="GW1782" s="86" t="s">
        <v>975</v>
      </c>
    </row>
    <row r="1783" spans="205:205" hidden="1">
      <c r="GW1783" s="86" t="s">
        <v>976</v>
      </c>
    </row>
    <row r="1784" spans="205:205" hidden="1">
      <c r="GW1784" s="86" t="s">
        <v>977</v>
      </c>
    </row>
    <row r="1785" spans="205:205" hidden="1">
      <c r="GW1785" s="86" t="s">
        <v>978</v>
      </c>
    </row>
    <row r="1786" spans="205:205" hidden="1">
      <c r="GW1786" s="86" t="s">
        <v>979</v>
      </c>
    </row>
    <row r="1787" spans="205:205" hidden="1">
      <c r="GW1787" s="86" t="s">
        <v>980</v>
      </c>
    </row>
    <row r="1788" spans="205:205" hidden="1">
      <c r="GW1788" s="86" t="s">
        <v>2804</v>
      </c>
    </row>
    <row r="1789" spans="205:205" hidden="1">
      <c r="GW1789" s="86" t="s">
        <v>981</v>
      </c>
    </row>
    <row r="1790" spans="205:205" hidden="1">
      <c r="GW1790" s="86" t="s">
        <v>982</v>
      </c>
    </row>
    <row r="1791" spans="205:205" hidden="1">
      <c r="GW1791" s="86" t="s">
        <v>983</v>
      </c>
    </row>
    <row r="1792" spans="205:205" hidden="1">
      <c r="GW1792" s="86" t="s">
        <v>984</v>
      </c>
    </row>
    <row r="1793" spans="205:205" hidden="1">
      <c r="GW1793" s="86" t="s">
        <v>985</v>
      </c>
    </row>
    <row r="1794" spans="205:205" hidden="1">
      <c r="GW1794" s="86" t="s">
        <v>986</v>
      </c>
    </row>
    <row r="1795" spans="205:205" hidden="1">
      <c r="GW1795" s="86" t="s">
        <v>987</v>
      </c>
    </row>
    <row r="1796" spans="205:205" hidden="1">
      <c r="GW1796" s="86" t="s">
        <v>1272</v>
      </c>
    </row>
    <row r="1797" spans="205:205" hidden="1">
      <c r="GW1797" s="86" t="s">
        <v>988</v>
      </c>
    </row>
    <row r="1798" spans="205:205" hidden="1">
      <c r="GW1798" s="86" t="s">
        <v>989</v>
      </c>
    </row>
    <row r="1799" spans="205:205" hidden="1">
      <c r="GW1799" s="86" t="s">
        <v>990</v>
      </c>
    </row>
    <row r="1800" spans="205:205" hidden="1">
      <c r="GW1800" s="86" t="s">
        <v>2805</v>
      </c>
    </row>
    <row r="1801" spans="205:205" hidden="1">
      <c r="GW1801" s="86" t="s">
        <v>991</v>
      </c>
    </row>
    <row r="1802" spans="205:205" hidden="1">
      <c r="GW1802" s="86" t="s">
        <v>992</v>
      </c>
    </row>
    <row r="1803" spans="205:205" hidden="1">
      <c r="GW1803" s="86" t="s">
        <v>2806</v>
      </c>
    </row>
    <row r="1804" spans="205:205" hidden="1">
      <c r="GW1804" s="86" t="s">
        <v>1946</v>
      </c>
    </row>
    <row r="1805" spans="205:205" hidden="1">
      <c r="GW1805" s="86" t="s">
        <v>1947</v>
      </c>
    </row>
    <row r="1806" spans="205:205" hidden="1">
      <c r="GW1806" s="86" t="s">
        <v>1948</v>
      </c>
    </row>
    <row r="1807" spans="205:205" hidden="1">
      <c r="GW1807" s="86" t="s">
        <v>1949</v>
      </c>
    </row>
    <row r="1808" spans="205:205" hidden="1">
      <c r="GW1808" s="86" t="s">
        <v>1950</v>
      </c>
    </row>
    <row r="1809" spans="205:205" hidden="1">
      <c r="GW1809" s="86" t="s">
        <v>1951</v>
      </c>
    </row>
    <row r="1810" spans="205:205" hidden="1">
      <c r="GW1810" s="86" t="s">
        <v>1952</v>
      </c>
    </row>
    <row r="1811" spans="205:205" hidden="1">
      <c r="GW1811" s="86" t="s">
        <v>1953</v>
      </c>
    </row>
    <row r="1812" spans="205:205" hidden="1">
      <c r="GW1812" s="86" t="s">
        <v>1954</v>
      </c>
    </row>
    <row r="1813" spans="205:205" hidden="1">
      <c r="GW1813" s="86" t="s">
        <v>1955</v>
      </c>
    </row>
    <row r="1814" spans="205:205" hidden="1">
      <c r="GW1814" s="86" t="s">
        <v>2409</v>
      </c>
    </row>
    <row r="1815" spans="205:205" hidden="1">
      <c r="GW1815" s="86" t="s">
        <v>2807</v>
      </c>
    </row>
    <row r="1816" spans="205:205" hidden="1">
      <c r="GW1816" s="86" t="s">
        <v>1956</v>
      </c>
    </row>
    <row r="1817" spans="205:205" hidden="1">
      <c r="GW1817" s="86" t="s">
        <v>1957</v>
      </c>
    </row>
    <row r="1818" spans="205:205" hidden="1">
      <c r="GW1818" s="86" t="s">
        <v>1958</v>
      </c>
    </row>
    <row r="1819" spans="205:205" hidden="1">
      <c r="GW1819" s="86" t="s">
        <v>1901</v>
      </c>
    </row>
    <row r="1820" spans="205:205" hidden="1">
      <c r="GW1820" s="86" t="s">
        <v>452</v>
      </c>
    </row>
    <row r="1821" spans="205:205" hidden="1">
      <c r="GW1821" s="86" t="s">
        <v>453</v>
      </c>
    </row>
    <row r="1822" spans="205:205" hidden="1">
      <c r="GW1822" s="86" t="s">
        <v>2193</v>
      </c>
    </row>
    <row r="1823" spans="205:205" hidden="1">
      <c r="GW1823" s="86" t="s">
        <v>454</v>
      </c>
    </row>
    <row r="1824" spans="205:205" hidden="1">
      <c r="GW1824" s="86" t="s">
        <v>455</v>
      </c>
    </row>
    <row r="1825" spans="205:205" hidden="1">
      <c r="GW1825" s="86" t="s">
        <v>456</v>
      </c>
    </row>
    <row r="1826" spans="205:205" hidden="1">
      <c r="GW1826" s="86" t="s">
        <v>457</v>
      </c>
    </row>
    <row r="1827" spans="205:205" hidden="1">
      <c r="GW1827" s="86" t="s">
        <v>458</v>
      </c>
    </row>
    <row r="1828" spans="205:205" hidden="1">
      <c r="GW1828" s="86" t="s">
        <v>459</v>
      </c>
    </row>
    <row r="1829" spans="205:205" hidden="1">
      <c r="GW1829" s="86" t="s">
        <v>460</v>
      </c>
    </row>
    <row r="1830" spans="205:205" hidden="1">
      <c r="GW1830" s="86" t="s">
        <v>856</v>
      </c>
    </row>
    <row r="1831" spans="205:205" hidden="1">
      <c r="GW1831" s="86" t="s">
        <v>857</v>
      </c>
    </row>
    <row r="1832" spans="205:205" hidden="1">
      <c r="GW1832" s="86" t="s">
        <v>858</v>
      </c>
    </row>
    <row r="1833" spans="205:205" hidden="1">
      <c r="GW1833" s="86" t="s">
        <v>859</v>
      </c>
    </row>
    <row r="1834" spans="205:205" hidden="1">
      <c r="GW1834" s="86" t="s">
        <v>860</v>
      </c>
    </row>
    <row r="1835" spans="205:205" hidden="1">
      <c r="GW1835" s="86" t="s">
        <v>861</v>
      </c>
    </row>
    <row r="1836" spans="205:205" hidden="1">
      <c r="GW1836" s="86" t="s">
        <v>862</v>
      </c>
    </row>
    <row r="1837" spans="205:205" hidden="1">
      <c r="GW1837" s="86" t="s">
        <v>863</v>
      </c>
    </row>
    <row r="1838" spans="205:205" hidden="1">
      <c r="GW1838" s="86" t="s">
        <v>864</v>
      </c>
    </row>
    <row r="1839" spans="205:205" hidden="1">
      <c r="GW1839" s="86" t="s">
        <v>365</v>
      </c>
    </row>
    <row r="1840" spans="205:205" hidden="1">
      <c r="GW1840" s="86" t="s">
        <v>366</v>
      </c>
    </row>
    <row r="1841" spans="205:205" hidden="1">
      <c r="GW1841" s="86" t="s">
        <v>367</v>
      </c>
    </row>
    <row r="1842" spans="205:205" hidden="1">
      <c r="GW1842" s="86" t="s">
        <v>368</v>
      </c>
    </row>
    <row r="1843" spans="205:205" hidden="1">
      <c r="GW1843" s="86" t="s">
        <v>1737</v>
      </c>
    </row>
    <row r="1844" spans="205:205" hidden="1">
      <c r="GW1844" s="86" t="s">
        <v>2194</v>
      </c>
    </row>
    <row r="1845" spans="205:205" hidden="1">
      <c r="GW1845" s="86" t="s">
        <v>2410</v>
      </c>
    </row>
    <row r="1846" spans="205:205" hidden="1">
      <c r="GW1846" s="86" t="s">
        <v>2808</v>
      </c>
    </row>
    <row r="1847" spans="205:205" hidden="1">
      <c r="GW1847" s="86" t="s">
        <v>2411</v>
      </c>
    </row>
    <row r="1848" spans="205:205" hidden="1">
      <c r="GW1848" s="86" t="s">
        <v>1273</v>
      </c>
    </row>
    <row r="1849" spans="205:205" hidden="1">
      <c r="GW1849" s="86" t="s">
        <v>2809</v>
      </c>
    </row>
    <row r="1850" spans="205:205" hidden="1">
      <c r="GW1850" s="86" t="s">
        <v>2810</v>
      </c>
    </row>
    <row r="1851" spans="205:205" hidden="1">
      <c r="GW1851" s="86" t="s">
        <v>369</v>
      </c>
    </row>
    <row r="1852" spans="205:205" hidden="1">
      <c r="GW1852" s="86" t="s">
        <v>2811</v>
      </c>
    </row>
    <row r="1853" spans="205:205" hidden="1">
      <c r="GW1853" s="86" t="s">
        <v>2812</v>
      </c>
    </row>
    <row r="1854" spans="205:205" hidden="1">
      <c r="GW1854" s="86" t="s">
        <v>370</v>
      </c>
    </row>
    <row r="1855" spans="205:205" hidden="1">
      <c r="GW1855" s="86" t="s">
        <v>371</v>
      </c>
    </row>
    <row r="1856" spans="205:205" hidden="1">
      <c r="GW1856" s="86" t="s">
        <v>2412</v>
      </c>
    </row>
    <row r="1857" spans="205:205" hidden="1">
      <c r="GW1857" s="86" t="s">
        <v>372</v>
      </c>
    </row>
    <row r="1858" spans="205:205" hidden="1">
      <c r="GW1858" s="86" t="s">
        <v>2813</v>
      </c>
    </row>
    <row r="1859" spans="205:205" hidden="1">
      <c r="GW1859" s="86" t="s">
        <v>2814</v>
      </c>
    </row>
    <row r="1860" spans="205:205" hidden="1">
      <c r="GW1860" s="86" t="s">
        <v>2195</v>
      </c>
    </row>
    <row r="1861" spans="205:205" hidden="1">
      <c r="GW1861" s="86" t="s">
        <v>1274</v>
      </c>
    </row>
    <row r="1862" spans="205:205" hidden="1">
      <c r="GW1862" s="86" t="s">
        <v>373</v>
      </c>
    </row>
    <row r="1863" spans="205:205" hidden="1">
      <c r="GW1863" s="86" t="s">
        <v>374</v>
      </c>
    </row>
    <row r="1864" spans="205:205" hidden="1">
      <c r="GW1864" s="86" t="s">
        <v>375</v>
      </c>
    </row>
    <row r="1865" spans="205:205" hidden="1">
      <c r="GW1865" s="86" t="s">
        <v>376</v>
      </c>
    </row>
    <row r="1866" spans="205:205" hidden="1">
      <c r="GW1866" s="86" t="s">
        <v>377</v>
      </c>
    </row>
    <row r="1867" spans="205:205" hidden="1">
      <c r="GW1867" s="86" t="s">
        <v>378</v>
      </c>
    </row>
    <row r="1868" spans="205:205" hidden="1">
      <c r="GW1868" s="86" t="s">
        <v>379</v>
      </c>
    </row>
    <row r="1869" spans="205:205" hidden="1">
      <c r="GW1869" s="86" t="s">
        <v>380</v>
      </c>
    </row>
    <row r="1870" spans="205:205" hidden="1">
      <c r="GW1870" s="86" t="s">
        <v>381</v>
      </c>
    </row>
    <row r="1871" spans="205:205" hidden="1">
      <c r="GW1871" s="86" t="s">
        <v>382</v>
      </c>
    </row>
    <row r="1872" spans="205:205" hidden="1">
      <c r="GW1872" s="86" t="s">
        <v>383</v>
      </c>
    </row>
    <row r="1873" spans="205:205" hidden="1">
      <c r="GW1873" s="86" t="s">
        <v>384</v>
      </c>
    </row>
    <row r="1874" spans="205:205" hidden="1">
      <c r="GW1874" s="86" t="s">
        <v>385</v>
      </c>
    </row>
    <row r="1875" spans="205:205" hidden="1">
      <c r="GW1875" s="86" t="s">
        <v>2039</v>
      </c>
    </row>
    <row r="1876" spans="205:205" hidden="1">
      <c r="GW1876" s="86" t="s">
        <v>2040</v>
      </c>
    </row>
    <row r="1877" spans="205:205" hidden="1">
      <c r="GW1877" s="86" t="s">
        <v>2041</v>
      </c>
    </row>
    <row r="1878" spans="205:205" hidden="1">
      <c r="GW1878" s="86" t="s">
        <v>2042</v>
      </c>
    </row>
    <row r="1879" spans="205:205" hidden="1">
      <c r="GW1879" s="86" t="s">
        <v>1738</v>
      </c>
    </row>
    <row r="1880" spans="205:205" hidden="1">
      <c r="GW1880" s="86" t="s">
        <v>2043</v>
      </c>
    </row>
    <row r="1881" spans="205:205" hidden="1">
      <c r="GW1881" s="86" t="s">
        <v>1259</v>
      </c>
    </row>
    <row r="1882" spans="205:205" hidden="1">
      <c r="GW1882" s="86" t="s">
        <v>1739</v>
      </c>
    </row>
    <row r="1883" spans="205:205" hidden="1">
      <c r="GW1883" s="86" t="s">
        <v>1275</v>
      </c>
    </row>
    <row r="1884" spans="205:205" hidden="1">
      <c r="GW1884" s="86" t="s">
        <v>1276</v>
      </c>
    </row>
    <row r="1885" spans="205:205" hidden="1">
      <c r="GW1885" s="86" t="s">
        <v>1277</v>
      </c>
    </row>
    <row r="1886" spans="205:205" hidden="1">
      <c r="GW1886" s="86" t="s">
        <v>1278</v>
      </c>
    </row>
    <row r="1887" spans="205:205" hidden="1">
      <c r="GW1887" s="86" t="s">
        <v>1279</v>
      </c>
    </row>
    <row r="1888" spans="205:205" hidden="1">
      <c r="GW1888" s="86" t="s">
        <v>2413</v>
      </c>
    </row>
    <row r="1889" spans="205:205" hidden="1">
      <c r="GW1889" s="86" t="s">
        <v>2414</v>
      </c>
    </row>
    <row r="1890" spans="205:205" hidden="1">
      <c r="GW1890" s="86" t="s">
        <v>2415</v>
      </c>
    </row>
    <row r="1891" spans="205:205" hidden="1">
      <c r="GW1891" s="86" t="s">
        <v>2416</v>
      </c>
    </row>
    <row r="1892" spans="205:205" hidden="1">
      <c r="GW1892" s="86" t="s">
        <v>2417</v>
      </c>
    </row>
    <row r="1893" spans="205:205" hidden="1">
      <c r="GW1893" s="86" t="s">
        <v>2418</v>
      </c>
    </row>
    <row r="1894" spans="205:205" hidden="1">
      <c r="GW1894" s="86" t="s">
        <v>2815</v>
      </c>
    </row>
    <row r="1895" spans="205:205" hidden="1">
      <c r="GW1895" s="86" t="s">
        <v>2816</v>
      </c>
    </row>
    <row r="1896" spans="205:205" hidden="1">
      <c r="GW1896" s="86" t="s">
        <v>1260</v>
      </c>
    </row>
    <row r="1897" spans="205:205" hidden="1">
      <c r="GW1897" s="86" t="s">
        <v>1261</v>
      </c>
    </row>
    <row r="1898" spans="205:205" hidden="1">
      <c r="GW1898" s="86" t="s">
        <v>2419</v>
      </c>
    </row>
    <row r="1899" spans="205:205" hidden="1">
      <c r="GW1899" s="86" t="s">
        <v>2817</v>
      </c>
    </row>
    <row r="1900" spans="205:205" hidden="1">
      <c r="GW1900" s="86" t="s">
        <v>2420</v>
      </c>
    </row>
    <row r="1901" spans="205:205" hidden="1">
      <c r="GW1901" s="86" t="s">
        <v>2421</v>
      </c>
    </row>
    <row r="1902" spans="205:205" hidden="1">
      <c r="GW1902" s="86" t="s">
        <v>2422</v>
      </c>
    </row>
    <row r="1903" spans="205:205" hidden="1">
      <c r="GW1903" s="86" t="s">
        <v>2423</v>
      </c>
    </row>
    <row r="1904" spans="205:205" hidden="1">
      <c r="GW1904" s="86" t="s">
        <v>2424</v>
      </c>
    </row>
    <row r="1905" spans="205:205" hidden="1">
      <c r="GW1905" s="86" t="s">
        <v>2425</v>
      </c>
    </row>
    <row r="1906" spans="205:205" hidden="1">
      <c r="GW1906" s="86" t="s">
        <v>2818</v>
      </c>
    </row>
    <row r="1907" spans="205:205" hidden="1">
      <c r="GW1907" s="86" t="s">
        <v>2819</v>
      </c>
    </row>
    <row r="1908" spans="205:205" hidden="1">
      <c r="GW1908" s="86" t="s">
        <v>2820</v>
      </c>
    </row>
    <row r="1909" spans="205:205" hidden="1">
      <c r="GW1909" s="86" t="s">
        <v>2821</v>
      </c>
    </row>
    <row r="1910" spans="205:205" hidden="1">
      <c r="GW1910" s="86" t="s">
        <v>2426</v>
      </c>
    </row>
    <row r="1911" spans="205:205" hidden="1">
      <c r="GW1911" s="86" t="s">
        <v>2427</v>
      </c>
    </row>
    <row r="1912" spans="205:205" hidden="1">
      <c r="GW1912" s="86" t="s">
        <v>2428</v>
      </c>
    </row>
    <row r="1913" spans="205:205" hidden="1">
      <c r="GW1913" s="86" t="s">
        <v>1262</v>
      </c>
    </row>
    <row r="1914" spans="205:205" hidden="1">
      <c r="GW1914" s="86" t="s">
        <v>1263</v>
      </c>
    </row>
    <row r="1915" spans="205:205" hidden="1">
      <c r="GW1915" s="86" t="s">
        <v>1264</v>
      </c>
    </row>
    <row r="1916" spans="205:205" hidden="1">
      <c r="GW1916" s="86" t="s">
        <v>2822</v>
      </c>
    </row>
    <row r="1917" spans="205:205" hidden="1">
      <c r="GW1917" s="86" t="s">
        <v>2823</v>
      </c>
    </row>
    <row r="1918" spans="205:205" hidden="1">
      <c r="GW1918" s="86" t="s">
        <v>2824</v>
      </c>
    </row>
    <row r="1919" spans="205:205" hidden="1">
      <c r="GW1919" s="86" t="s">
        <v>969</v>
      </c>
    </row>
    <row r="1920" spans="205:205" hidden="1">
      <c r="GW1920" s="86" t="s">
        <v>970</v>
      </c>
    </row>
    <row r="1921" spans="205:205" hidden="1">
      <c r="GW1921" s="86" t="s">
        <v>971</v>
      </c>
    </row>
    <row r="1922" spans="205:205" hidden="1">
      <c r="GW1922" s="86" t="s">
        <v>972</v>
      </c>
    </row>
    <row r="1923" spans="205:205" hidden="1">
      <c r="GW1923" s="86" t="s">
        <v>973</v>
      </c>
    </row>
    <row r="1924" spans="205:205" hidden="1">
      <c r="GW1924" s="86" t="s">
        <v>273</v>
      </c>
    </row>
    <row r="1925" spans="205:205" hidden="1">
      <c r="GW1925" s="86" t="s">
        <v>2825</v>
      </c>
    </row>
    <row r="1926" spans="205:205" hidden="1">
      <c r="GW1926" s="86" t="s">
        <v>1280</v>
      </c>
    </row>
    <row r="1927" spans="205:205" hidden="1">
      <c r="GW1927" s="86" t="s">
        <v>2826</v>
      </c>
    </row>
    <row r="1928" spans="205:205" hidden="1">
      <c r="GW1928" s="86" t="s">
        <v>1281</v>
      </c>
    </row>
    <row r="1929" spans="205:205" hidden="1">
      <c r="GW1929" s="86" t="s">
        <v>1282</v>
      </c>
    </row>
    <row r="1930" spans="205:205" hidden="1">
      <c r="GW1930" s="86" t="s">
        <v>887</v>
      </c>
    </row>
    <row r="1931" spans="205:205" hidden="1">
      <c r="GW1931" s="86" t="s">
        <v>274</v>
      </c>
    </row>
    <row r="1932" spans="205:205" hidden="1">
      <c r="GW1932" s="86" t="s">
        <v>1808</v>
      </c>
    </row>
    <row r="1933" spans="205:205" hidden="1">
      <c r="GW1933" s="86" t="s">
        <v>275</v>
      </c>
    </row>
    <row r="1934" spans="205:205" hidden="1">
      <c r="GW1934" s="86" t="s">
        <v>1809</v>
      </c>
    </row>
    <row r="1935" spans="205:205" hidden="1">
      <c r="GW1935" s="86" t="s">
        <v>1810</v>
      </c>
    </row>
    <row r="1936" spans="205:205" hidden="1">
      <c r="GW1936" s="86" t="s">
        <v>1811</v>
      </c>
    </row>
    <row r="1937" spans="205:205" hidden="1">
      <c r="GW1937" s="86" t="s">
        <v>1812</v>
      </c>
    </row>
    <row r="1938" spans="205:205" hidden="1">
      <c r="GW1938" s="86" t="s">
        <v>1813</v>
      </c>
    </row>
    <row r="1939" spans="205:205" hidden="1">
      <c r="GW1939" s="86" t="s">
        <v>2827</v>
      </c>
    </row>
    <row r="1940" spans="205:205" hidden="1">
      <c r="GW1940" s="86" t="s">
        <v>1814</v>
      </c>
    </row>
    <row r="1941" spans="205:205" hidden="1">
      <c r="GW1941" s="86" t="s">
        <v>1815</v>
      </c>
    </row>
    <row r="1942" spans="205:205" hidden="1">
      <c r="GW1942" s="86" t="s">
        <v>150</v>
      </c>
    </row>
    <row r="1943" spans="205:205" hidden="1">
      <c r="GW1943" s="86" t="s">
        <v>2430</v>
      </c>
    </row>
    <row r="1944" spans="205:205" hidden="1">
      <c r="GW1944" s="86" t="s">
        <v>151</v>
      </c>
    </row>
    <row r="1945" spans="205:205" hidden="1">
      <c r="GW1945" s="86" t="s">
        <v>152</v>
      </c>
    </row>
    <row r="1946" spans="205:205" hidden="1">
      <c r="GW1946" s="86" t="s">
        <v>153</v>
      </c>
    </row>
    <row r="1947" spans="205:205" hidden="1">
      <c r="GW1947" s="86" t="s">
        <v>27</v>
      </c>
    </row>
    <row r="1948" spans="205:205" hidden="1">
      <c r="GW1948" s="86" t="s">
        <v>154</v>
      </c>
    </row>
    <row r="1949" spans="205:205" hidden="1">
      <c r="GW1949" s="86" t="s">
        <v>1740</v>
      </c>
    </row>
    <row r="1950" spans="205:205" hidden="1">
      <c r="GW1950" s="86" t="s">
        <v>155</v>
      </c>
    </row>
    <row r="1951" spans="205:205" hidden="1">
      <c r="GW1951" s="86" t="s">
        <v>156</v>
      </c>
    </row>
    <row r="1952" spans="205:205" hidden="1">
      <c r="GW1952" s="86" t="s">
        <v>276</v>
      </c>
    </row>
    <row r="1953" spans="205:205" hidden="1">
      <c r="GW1953" s="86" t="s">
        <v>157</v>
      </c>
    </row>
    <row r="1954" spans="205:205" hidden="1">
      <c r="GW1954" s="86" t="s">
        <v>158</v>
      </c>
    </row>
    <row r="1955" spans="205:205" hidden="1">
      <c r="GW1955" s="86" t="s">
        <v>159</v>
      </c>
    </row>
    <row r="1956" spans="205:205" hidden="1">
      <c r="GW1956" s="86" t="s">
        <v>160</v>
      </c>
    </row>
    <row r="1957" spans="205:205" hidden="1">
      <c r="GW1957" s="86" t="s">
        <v>2828</v>
      </c>
    </row>
    <row r="1958" spans="205:205" hidden="1">
      <c r="GW1958" s="86" t="s">
        <v>161</v>
      </c>
    </row>
    <row r="1959" spans="205:205" hidden="1">
      <c r="GW1959" s="86" t="s">
        <v>162</v>
      </c>
    </row>
    <row r="1960" spans="205:205" hidden="1">
      <c r="GW1960" s="86" t="s">
        <v>163</v>
      </c>
    </row>
    <row r="1961" spans="205:205" hidden="1">
      <c r="GW1961" s="86" t="s">
        <v>277</v>
      </c>
    </row>
    <row r="1962" spans="205:205" hidden="1">
      <c r="GW1962" s="86" t="s">
        <v>2829</v>
      </c>
    </row>
    <row r="1963" spans="205:205" hidden="1">
      <c r="GW1963" s="86" t="s">
        <v>164</v>
      </c>
    </row>
    <row r="1964" spans="205:205" hidden="1">
      <c r="GW1964" s="86" t="s">
        <v>165</v>
      </c>
    </row>
    <row r="1965" spans="205:205" hidden="1">
      <c r="GW1965" s="86" t="s">
        <v>166</v>
      </c>
    </row>
    <row r="1966" spans="205:205" hidden="1">
      <c r="GW1966" s="86" t="s">
        <v>167</v>
      </c>
    </row>
    <row r="1967" spans="205:205" hidden="1">
      <c r="GW1967" s="86" t="s">
        <v>168</v>
      </c>
    </row>
    <row r="1968" spans="205:205" hidden="1">
      <c r="GW1968" s="86" t="s">
        <v>169</v>
      </c>
    </row>
    <row r="1969" spans="205:205" hidden="1">
      <c r="GW1969" s="86" t="s">
        <v>170</v>
      </c>
    </row>
    <row r="1970" spans="205:205" hidden="1">
      <c r="GW1970" s="86" t="s">
        <v>171</v>
      </c>
    </row>
    <row r="1971" spans="205:205" hidden="1">
      <c r="GW1971" s="86" t="s">
        <v>172</v>
      </c>
    </row>
    <row r="1972" spans="205:205" hidden="1">
      <c r="GW1972" s="86" t="s">
        <v>173</v>
      </c>
    </row>
    <row r="1973" spans="205:205" hidden="1">
      <c r="GW1973" s="86" t="s">
        <v>2197</v>
      </c>
    </row>
    <row r="1974" spans="205:205" hidden="1">
      <c r="GW1974" s="86" t="s">
        <v>2431</v>
      </c>
    </row>
    <row r="1975" spans="205:205" hidden="1">
      <c r="GW1975" s="86" t="s">
        <v>174</v>
      </c>
    </row>
    <row r="1976" spans="205:205" hidden="1">
      <c r="GW1976" s="86" t="s">
        <v>175</v>
      </c>
    </row>
    <row r="1977" spans="205:205" hidden="1">
      <c r="GW1977" s="86" t="s">
        <v>2830</v>
      </c>
    </row>
    <row r="1978" spans="205:205" hidden="1">
      <c r="GW1978" s="86" t="s">
        <v>176</v>
      </c>
    </row>
    <row r="1979" spans="205:205" hidden="1">
      <c r="GW1979" s="86" t="s">
        <v>177</v>
      </c>
    </row>
    <row r="1980" spans="205:205" hidden="1">
      <c r="GW1980" s="86" t="s">
        <v>1741</v>
      </c>
    </row>
    <row r="1981" spans="205:205" hidden="1">
      <c r="GW1981" s="86" t="s">
        <v>933</v>
      </c>
    </row>
    <row r="1982" spans="205:205" hidden="1">
      <c r="GW1982" s="86" t="s">
        <v>2831</v>
      </c>
    </row>
    <row r="1983" spans="205:205" hidden="1">
      <c r="GW1983" s="86" t="s">
        <v>934</v>
      </c>
    </row>
    <row r="1984" spans="205:205" hidden="1">
      <c r="GW1984" s="86" t="s">
        <v>935</v>
      </c>
    </row>
    <row r="1985" spans="205:205" hidden="1">
      <c r="GW1985" s="86" t="s">
        <v>936</v>
      </c>
    </row>
    <row r="1986" spans="205:205" hidden="1">
      <c r="GW1986" s="86" t="s">
        <v>937</v>
      </c>
    </row>
    <row r="1987" spans="205:205" hidden="1">
      <c r="GW1987" s="86" t="s">
        <v>938</v>
      </c>
    </row>
    <row r="1988" spans="205:205" hidden="1">
      <c r="GW1988" s="86" t="s">
        <v>939</v>
      </c>
    </row>
    <row r="1989" spans="205:205" hidden="1">
      <c r="GW1989" s="86" t="s">
        <v>940</v>
      </c>
    </row>
    <row r="1990" spans="205:205" hidden="1">
      <c r="GW1990" s="86" t="s">
        <v>941</v>
      </c>
    </row>
    <row r="1991" spans="205:205" hidden="1">
      <c r="GW1991" s="86" t="s">
        <v>942</v>
      </c>
    </row>
    <row r="1992" spans="205:205" hidden="1">
      <c r="GW1992" s="86" t="s">
        <v>943</v>
      </c>
    </row>
    <row r="1993" spans="205:205" hidden="1">
      <c r="GW1993" s="86" t="s">
        <v>944</v>
      </c>
    </row>
    <row r="1994" spans="205:205" hidden="1">
      <c r="GW1994" s="86" t="s">
        <v>945</v>
      </c>
    </row>
    <row r="1995" spans="205:205" hidden="1">
      <c r="GW1995" s="86" t="s">
        <v>946</v>
      </c>
    </row>
    <row r="1996" spans="205:205" hidden="1">
      <c r="GW1996" s="86" t="s">
        <v>2832</v>
      </c>
    </row>
    <row r="1997" spans="205:205" hidden="1">
      <c r="GW1997" s="86" t="s">
        <v>947</v>
      </c>
    </row>
    <row r="1998" spans="205:205" hidden="1">
      <c r="GW1998" s="86" t="s">
        <v>948</v>
      </c>
    </row>
    <row r="1999" spans="205:205" hidden="1">
      <c r="GW1999" s="86" t="s">
        <v>949</v>
      </c>
    </row>
    <row r="2000" spans="205:205" hidden="1">
      <c r="GW2000" s="86" t="s">
        <v>950</v>
      </c>
    </row>
    <row r="2001" spans="205:205" hidden="1">
      <c r="GW2001" s="86" t="s">
        <v>951</v>
      </c>
    </row>
    <row r="2002" spans="205:205" hidden="1">
      <c r="GW2002" s="86" t="s">
        <v>952</v>
      </c>
    </row>
    <row r="2003" spans="205:205" hidden="1">
      <c r="GW2003" s="86" t="s">
        <v>953</v>
      </c>
    </row>
    <row r="2004" spans="205:205" hidden="1">
      <c r="GW2004" s="86" t="s">
        <v>954</v>
      </c>
    </row>
    <row r="2005" spans="205:205" hidden="1">
      <c r="GW2005" s="86" t="s">
        <v>955</v>
      </c>
    </row>
    <row r="2006" spans="205:205" hidden="1">
      <c r="GW2006" s="86" t="s">
        <v>956</v>
      </c>
    </row>
    <row r="2007" spans="205:205" hidden="1">
      <c r="GW2007" s="86" t="s">
        <v>957</v>
      </c>
    </row>
    <row r="2008" spans="205:205" hidden="1">
      <c r="GW2008" s="86" t="s">
        <v>958</v>
      </c>
    </row>
    <row r="2009" spans="205:205" hidden="1">
      <c r="GW2009" s="86" t="s">
        <v>959</v>
      </c>
    </row>
    <row r="2010" spans="205:205" hidden="1">
      <c r="GW2010" s="86" t="s">
        <v>270</v>
      </c>
    </row>
    <row r="2011" spans="205:205" hidden="1">
      <c r="GW2011" s="86" t="s">
        <v>271</v>
      </c>
    </row>
    <row r="2012" spans="205:205" hidden="1">
      <c r="GW2012" s="86" t="s">
        <v>960</v>
      </c>
    </row>
    <row r="2013" spans="205:205" hidden="1">
      <c r="GW2013" s="86" t="s">
        <v>272</v>
      </c>
    </row>
    <row r="2014" spans="205:205" hidden="1">
      <c r="GW2014" s="86" t="s">
        <v>2196</v>
      </c>
    </row>
    <row r="2015" spans="205:205" hidden="1">
      <c r="GW2015" s="86" t="s">
        <v>2429</v>
      </c>
    </row>
    <row r="2016" spans="205:205" hidden="1">
      <c r="GW2016" s="86" t="s">
        <v>2833</v>
      </c>
    </row>
    <row r="2017" spans="205:205" hidden="1">
      <c r="GW2017" s="86" t="s">
        <v>2834</v>
      </c>
    </row>
    <row r="2018" spans="205:205" hidden="1">
      <c r="GW2018" s="86" t="s">
        <v>2835</v>
      </c>
    </row>
    <row r="2019" spans="205:205" hidden="1">
      <c r="GW2019" s="86" t="s">
        <v>961</v>
      </c>
    </row>
    <row r="2020" spans="205:205" hidden="1">
      <c r="GW2020" s="86" t="s">
        <v>962</v>
      </c>
    </row>
    <row r="2021" spans="205:205" hidden="1">
      <c r="GW2021" s="86" t="s">
        <v>963</v>
      </c>
    </row>
    <row r="2022" spans="205:205" hidden="1">
      <c r="GW2022" s="86" t="s">
        <v>964</v>
      </c>
    </row>
    <row r="2023" spans="205:205" hidden="1">
      <c r="GW2023" s="86" t="s">
        <v>965</v>
      </c>
    </row>
    <row r="2024" spans="205:205" hidden="1">
      <c r="GW2024" s="86" t="s">
        <v>966</v>
      </c>
    </row>
    <row r="2025" spans="205:205" hidden="1">
      <c r="GW2025" s="86" t="s">
        <v>2836</v>
      </c>
    </row>
    <row r="2026" spans="205:205" hidden="1">
      <c r="GW2026" s="86" t="s">
        <v>967</v>
      </c>
    </row>
    <row r="2027" spans="205:205" hidden="1">
      <c r="GW2027" s="86" t="s">
        <v>2837</v>
      </c>
    </row>
    <row r="2028" spans="205:205" hidden="1">
      <c r="GW2028" s="86" t="s">
        <v>2838</v>
      </c>
    </row>
    <row r="2029" spans="205:205" hidden="1">
      <c r="GW2029" s="86" t="s">
        <v>2839</v>
      </c>
    </row>
    <row r="2030" spans="205:205" hidden="1">
      <c r="GW2030" s="86" t="s">
        <v>2840</v>
      </c>
    </row>
    <row r="2031" spans="205:205" hidden="1">
      <c r="GW2031" s="86" t="s">
        <v>968</v>
      </c>
    </row>
    <row r="2032" spans="205:205" hidden="1">
      <c r="GW2032" s="86" t="s">
        <v>1787</v>
      </c>
    </row>
    <row r="2033" spans="205:205" hidden="1">
      <c r="GW2033" s="86" t="s">
        <v>1788</v>
      </c>
    </row>
    <row r="2034" spans="205:205" hidden="1">
      <c r="GW2034" s="86" t="s">
        <v>1789</v>
      </c>
    </row>
    <row r="2035" spans="205:205" hidden="1">
      <c r="GW2035" s="86" t="s">
        <v>1790</v>
      </c>
    </row>
    <row r="2036" spans="205:205" hidden="1">
      <c r="GW2036" s="86" t="s">
        <v>1791</v>
      </c>
    </row>
    <row r="2037" spans="205:205" hidden="1">
      <c r="GW2037" s="86" t="s">
        <v>1792</v>
      </c>
    </row>
    <row r="2038" spans="205:205" hidden="1">
      <c r="GW2038" s="86" t="s">
        <v>1793</v>
      </c>
    </row>
    <row r="2039" spans="205:205" hidden="1">
      <c r="GW2039" s="86" t="s">
        <v>283</v>
      </c>
    </row>
    <row r="2040" spans="205:205" hidden="1">
      <c r="GW2040" s="86" t="s">
        <v>1794</v>
      </c>
    </row>
    <row r="2041" spans="205:205" hidden="1">
      <c r="GW2041" s="86" t="s">
        <v>566</v>
      </c>
    </row>
    <row r="2042" spans="205:205" hidden="1">
      <c r="GW2042" s="86" t="s">
        <v>567</v>
      </c>
    </row>
    <row r="2043" spans="205:205" hidden="1">
      <c r="GW2043" s="86" t="s">
        <v>568</v>
      </c>
    </row>
    <row r="2044" spans="205:205" hidden="1">
      <c r="GW2044" s="86" t="s">
        <v>2201</v>
      </c>
    </row>
    <row r="2045" spans="205:205" hidden="1">
      <c r="GW2045" s="86" t="s">
        <v>569</v>
      </c>
    </row>
    <row r="2046" spans="205:205" hidden="1">
      <c r="GW2046" s="86" t="s">
        <v>570</v>
      </c>
    </row>
    <row r="2047" spans="205:205" hidden="1">
      <c r="GW2047" s="86" t="s">
        <v>284</v>
      </c>
    </row>
    <row r="2048" spans="205:205" hidden="1">
      <c r="GW2048" s="86" t="s">
        <v>571</v>
      </c>
    </row>
    <row r="2049" spans="205:205" hidden="1">
      <c r="GW2049" s="86" t="s">
        <v>572</v>
      </c>
    </row>
    <row r="2050" spans="205:205" hidden="1">
      <c r="GW2050" s="86" t="s">
        <v>596</v>
      </c>
    </row>
    <row r="2051" spans="205:205" hidden="1">
      <c r="GW2051" s="86" t="s">
        <v>597</v>
      </c>
    </row>
    <row r="2052" spans="205:205" hidden="1">
      <c r="GW2052" s="86" t="s">
        <v>2841</v>
      </c>
    </row>
    <row r="2053" spans="205:205" hidden="1">
      <c r="GW2053" s="86" t="s">
        <v>285</v>
      </c>
    </row>
    <row r="2054" spans="205:205" hidden="1">
      <c r="GW2054" s="86" t="s">
        <v>573</v>
      </c>
    </row>
    <row r="2055" spans="205:205" hidden="1">
      <c r="GW2055" s="86" t="s">
        <v>574</v>
      </c>
    </row>
    <row r="2056" spans="205:205" hidden="1">
      <c r="GW2056" s="86" t="s">
        <v>575</v>
      </c>
    </row>
    <row r="2057" spans="205:205" hidden="1">
      <c r="GW2057" s="86" t="s">
        <v>576</v>
      </c>
    </row>
    <row r="2058" spans="205:205" hidden="1">
      <c r="GW2058" s="86" t="s">
        <v>577</v>
      </c>
    </row>
    <row r="2059" spans="205:205" hidden="1">
      <c r="GW2059" s="86" t="s">
        <v>578</v>
      </c>
    </row>
    <row r="2060" spans="205:205" hidden="1">
      <c r="GW2060" s="86" t="s">
        <v>579</v>
      </c>
    </row>
    <row r="2061" spans="205:205" hidden="1">
      <c r="GW2061" s="86" t="s">
        <v>2842</v>
      </c>
    </row>
    <row r="2062" spans="205:205" hidden="1">
      <c r="GW2062" s="86" t="s">
        <v>580</v>
      </c>
    </row>
    <row r="2063" spans="205:205" hidden="1">
      <c r="GW2063" s="86" t="s">
        <v>581</v>
      </c>
    </row>
    <row r="2064" spans="205:205" hidden="1">
      <c r="GW2064" s="86" t="s">
        <v>582</v>
      </c>
    </row>
    <row r="2065" spans="205:205" hidden="1">
      <c r="GW2065" s="86" t="s">
        <v>583</v>
      </c>
    </row>
    <row r="2066" spans="205:205" hidden="1">
      <c r="GW2066" s="86" t="s">
        <v>584</v>
      </c>
    </row>
    <row r="2067" spans="205:205" hidden="1">
      <c r="GW2067" s="86" t="s">
        <v>585</v>
      </c>
    </row>
    <row r="2068" spans="205:205" hidden="1">
      <c r="GW2068" s="86" t="s">
        <v>586</v>
      </c>
    </row>
    <row r="2069" spans="205:205" hidden="1">
      <c r="GW2069" s="86" t="s">
        <v>1745</v>
      </c>
    </row>
    <row r="2070" spans="205:205" hidden="1">
      <c r="GW2070" s="86" t="s">
        <v>587</v>
      </c>
    </row>
    <row r="2071" spans="205:205" hidden="1">
      <c r="GW2071" s="86" t="s">
        <v>588</v>
      </c>
    </row>
    <row r="2072" spans="205:205" hidden="1">
      <c r="GW2072" s="86" t="s">
        <v>589</v>
      </c>
    </row>
    <row r="2073" spans="205:205" hidden="1">
      <c r="GW2073" s="86" t="s">
        <v>286</v>
      </c>
    </row>
    <row r="2074" spans="205:205" hidden="1">
      <c r="GW2074" s="86" t="s">
        <v>2843</v>
      </c>
    </row>
    <row r="2075" spans="205:205" hidden="1">
      <c r="GW2075" s="86" t="s">
        <v>590</v>
      </c>
    </row>
    <row r="2076" spans="205:205" hidden="1">
      <c r="GW2076" s="86" t="s">
        <v>591</v>
      </c>
    </row>
    <row r="2077" spans="205:205" hidden="1">
      <c r="GW2077" s="86" t="s">
        <v>287</v>
      </c>
    </row>
    <row r="2078" spans="205:205" hidden="1">
      <c r="GW2078" s="86" t="s">
        <v>592</v>
      </c>
    </row>
    <row r="2079" spans="205:205" hidden="1">
      <c r="GW2079" s="86" t="s">
        <v>593</v>
      </c>
    </row>
    <row r="2080" spans="205:205" hidden="1">
      <c r="GW2080" s="86" t="s">
        <v>288</v>
      </c>
    </row>
    <row r="2081" spans="205:205" hidden="1">
      <c r="GW2081" s="86" t="s">
        <v>1746</v>
      </c>
    </row>
    <row r="2082" spans="205:205" hidden="1">
      <c r="GW2082" s="86" t="s">
        <v>594</v>
      </c>
    </row>
    <row r="2083" spans="205:205" hidden="1">
      <c r="GW2083" s="86" t="s">
        <v>595</v>
      </c>
    </row>
    <row r="2084" spans="205:205" hidden="1">
      <c r="GW2084" s="86" t="s">
        <v>598</v>
      </c>
    </row>
    <row r="2085" spans="205:205" hidden="1">
      <c r="GW2085" s="86" t="s">
        <v>599</v>
      </c>
    </row>
    <row r="2086" spans="205:205" hidden="1">
      <c r="GW2086" s="86" t="s">
        <v>600</v>
      </c>
    </row>
    <row r="2087" spans="205:205" hidden="1">
      <c r="GW2087" s="86" t="s">
        <v>601</v>
      </c>
    </row>
    <row r="2088" spans="205:205" hidden="1">
      <c r="GW2088" s="86" t="s">
        <v>602</v>
      </c>
    </row>
    <row r="2089" spans="205:205" hidden="1">
      <c r="GW2089" s="86" t="s">
        <v>603</v>
      </c>
    </row>
    <row r="2090" spans="205:205" hidden="1">
      <c r="GW2090" s="86" t="s">
        <v>604</v>
      </c>
    </row>
    <row r="2091" spans="205:205" hidden="1">
      <c r="GW2091" s="86" t="s">
        <v>605</v>
      </c>
    </row>
    <row r="2092" spans="205:205" hidden="1">
      <c r="GW2092" s="86" t="s">
        <v>606</v>
      </c>
    </row>
    <row r="2093" spans="205:205" hidden="1">
      <c r="GW2093" s="86" t="s">
        <v>607</v>
      </c>
    </row>
    <row r="2094" spans="205:205" hidden="1">
      <c r="GW2094" s="86" t="s">
        <v>608</v>
      </c>
    </row>
    <row r="2095" spans="205:205" hidden="1">
      <c r="GW2095" s="86" t="s">
        <v>609</v>
      </c>
    </row>
    <row r="2096" spans="205:205" hidden="1">
      <c r="GW2096" s="86" t="s">
        <v>610</v>
      </c>
    </row>
    <row r="2097" spans="205:205" hidden="1">
      <c r="GW2097" s="86" t="s">
        <v>611</v>
      </c>
    </row>
    <row r="2098" spans="205:205" hidden="1">
      <c r="GW2098" s="86" t="s">
        <v>612</v>
      </c>
    </row>
    <row r="2099" spans="205:205" hidden="1">
      <c r="GW2099" s="86" t="s">
        <v>289</v>
      </c>
    </row>
    <row r="2100" spans="205:205" hidden="1">
      <c r="GW2100" s="86" t="s">
        <v>2202</v>
      </c>
    </row>
    <row r="2101" spans="205:205" hidden="1">
      <c r="GW2101" s="86" t="s">
        <v>2203</v>
      </c>
    </row>
    <row r="2102" spans="205:205" hidden="1">
      <c r="GW2102" s="86" t="s">
        <v>613</v>
      </c>
    </row>
    <row r="2103" spans="205:205" hidden="1">
      <c r="GW2103" s="86" t="s">
        <v>614</v>
      </c>
    </row>
    <row r="2104" spans="205:205" hidden="1">
      <c r="GW2104" s="86" t="s">
        <v>615</v>
      </c>
    </row>
    <row r="2105" spans="205:205" hidden="1">
      <c r="GW2105" s="86" t="s">
        <v>616</v>
      </c>
    </row>
    <row r="2106" spans="205:205" hidden="1">
      <c r="GW2106" s="86" t="s">
        <v>617</v>
      </c>
    </row>
    <row r="2107" spans="205:205" hidden="1">
      <c r="GW2107" s="86" t="s">
        <v>618</v>
      </c>
    </row>
    <row r="2108" spans="205:205" hidden="1">
      <c r="GW2108" s="86" t="s">
        <v>2204</v>
      </c>
    </row>
    <row r="2109" spans="205:205" hidden="1">
      <c r="GW2109" s="86" t="s">
        <v>2205</v>
      </c>
    </row>
    <row r="2110" spans="205:205" hidden="1">
      <c r="GW2110" s="86" t="s">
        <v>619</v>
      </c>
    </row>
    <row r="2111" spans="205:205" hidden="1">
      <c r="GW2111" s="86" t="s">
        <v>620</v>
      </c>
    </row>
    <row r="2112" spans="205:205" hidden="1">
      <c r="GW2112" s="86" t="s">
        <v>2844</v>
      </c>
    </row>
    <row r="2113" spans="205:205" hidden="1">
      <c r="GW2113" s="86" t="s">
        <v>2845</v>
      </c>
    </row>
    <row r="2114" spans="205:205" hidden="1">
      <c r="GW2114" s="86" t="s">
        <v>621</v>
      </c>
    </row>
    <row r="2115" spans="205:205" hidden="1">
      <c r="GW2115" s="86" t="s">
        <v>622</v>
      </c>
    </row>
    <row r="2116" spans="205:205" hidden="1">
      <c r="GW2116" s="86" t="s">
        <v>623</v>
      </c>
    </row>
    <row r="2117" spans="205:205" hidden="1">
      <c r="GW2117" s="86" t="s">
        <v>624</v>
      </c>
    </row>
    <row r="2118" spans="205:205" hidden="1">
      <c r="GW2118" s="86" t="s">
        <v>625</v>
      </c>
    </row>
    <row r="2119" spans="205:205" hidden="1">
      <c r="GW2119" s="86" t="s">
        <v>626</v>
      </c>
    </row>
    <row r="2120" spans="205:205" hidden="1">
      <c r="GW2120" s="86" t="s">
        <v>1747</v>
      </c>
    </row>
    <row r="2121" spans="205:205" hidden="1">
      <c r="GW2121" s="86" t="s">
        <v>627</v>
      </c>
    </row>
    <row r="2122" spans="205:205" hidden="1">
      <c r="GW2122" s="86" t="s">
        <v>628</v>
      </c>
    </row>
    <row r="2123" spans="205:205" hidden="1">
      <c r="GW2123" s="86" t="s">
        <v>629</v>
      </c>
    </row>
    <row r="2124" spans="205:205" hidden="1">
      <c r="GW2124" s="86" t="s">
        <v>630</v>
      </c>
    </row>
    <row r="2125" spans="205:205" hidden="1">
      <c r="GW2125" s="86" t="s">
        <v>461</v>
      </c>
    </row>
    <row r="2126" spans="205:205" hidden="1">
      <c r="GW2126" s="86" t="s">
        <v>462</v>
      </c>
    </row>
    <row r="2127" spans="205:205" hidden="1">
      <c r="GW2127" s="86" t="s">
        <v>463</v>
      </c>
    </row>
    <row r="2128" spans="205:205" hidden="1">
      <c r="GW2128" s="86" t="s">
        <v>464</v>
      </c>
    </row>
    <row r="2129" spans="205:205" hidden="1">
      <c r="GW2129" s="86" t="s">
        <v>465</v>
      </c>
    </row>
    <row r="2130" spans="205:205" hidden="1">
      <c r="GW2130" s="86" t="s">
        <v>466</v>
      </c>
    </row>
    <row r="2131" spans="205:205" hidden="1">
      <c r="GW2131" s="86" t="s">
        <v>290</v>
      </c>
    </row>
    <row r="2132" spans="205:205" hidden="1">
      <c r="GW2132" s="86" t="s">
        <v>2438</v>
      </c>
    </row>
    <row r="2133" spans="205:205" hidden="1">
      <c r="GW2133" s="86" t="s">
        <v>2846</v>
      </c>
    </row>
    <row r="2134" spans="205:205" hidden="1">
      <c r="GW2134" s="86" t="s">
        <v>2847</v>
      </c>
    </row>
    <row r="2135" spans="205:205" hidden="1">
      <c r="GW2135" s="86" t="s">
        <v>467</v>
      </c>
    </row>
    <row r="2136" spans="205:205" hidden="1">
      <c r="GW2136" s="86" t="s">
        <v>468</v>
      </c>
    </row>
    <row r="2137" spans="205:205" hidden="1">
      <c r="GW2137" s="86" t="s">
        <v>469</v>
      </c>
    </row>
    <row r="2138" spans="205:205" hidden="1">
      <c r="GW2138" s="86" t="s">
        <v>470</v>
      </c>
    </row>
    <row r="2139" spans="205:205" hidden="1">
      <c r="GW2139" s="86" t="s">
        <v>1748</v>
      </c>
    </row>
    <row r="2140" spans="205:205" hidden="1">
      <c r="GW2140" s="86" t="s">
        <v>471</v>
      </c>
    </row>
    <row r="2141" spans="205:205" hidden="1">
      <c r="GW2141" s="86" t="s">
        <v>472</v>
      </c>
    </row>
    <row r="2142" spans="205:205" hidden="1">
      <c r="GW2142" s="86" t="s">
        <v>473</v>
      </c>
    </row>
    <row r="2143" spans="205:205" hidden="1">
      <c r="GW2143" s="86" t="s">
        <v>474</v>
      </c>
    </row>
    <row r="2144" spans="205:205" hidden="1">
      <c r="GW2144" s="86" t="s">
        <v>475</v>
      </c>
    </row>
    <row r="2145" spans="205:205" hidden="1">
      <c r="GW2145" s="86" t="s">
        <v>476</v>
      </c>
    </row>
    <row r="2146" spans="205:205" hidden="1">
      <c r="GW2146" s="86" t="s">
        <v>477</v>
      </c>
    </row>
    <row r="2147" spans="205:205" hidden="1">
      <c r="GW2147" s="86" t="s">
        <v>478</v>
      </c>
    </row>
    <row r="2148" spans="205:205" hidden="1">
      <c r="GW2148" s="86" t="s">
        <v>479</v>
      </c>
    </row>
    <row r="2149" spans="205:205" hidden="1">
      <c r="GW2149" s="86" t="s">
        <v>291</v>
      </c>
    </row>
    <row r="2150" spans="205:205" hidden="1">
      <c r="GW2150" s="86" t="s">
        <v>2439</v>
      </c>
    </row>
    <row r="2151" spans="205:205" hidden="1">
      <c r="GW2151" s="86" t="s">
        <v>2440</v>
      </c>
    </row>
    <row r="2152" spans="205:205" hidden="1">
      <c r="GW2152" s="86" t="s">
        <v>480</v>
      </c>
    </row>
    <row r="2153" spans="205:205" hidden="1">
      <c r="GW2153" s="86" t="s">
        <v>292</v>
      </c>
    </row>
    <row r="2154" spans="205:205" hidden="1">
      <c r="GW2154" s="86" t="s">
        <v>481</v>
      </c>
    </row>
    <row r="2155" spans="205:205" hidden="1">
      <c r="GW2155" s="86" t="s">
        <v>482</v>
      </c>
    </row>
    <row r="2156" spans="205:205" hidden="1">
      <c r="GW2156" s="86" t="s">
        <v>483</v>
      </c>
    </row>
    <row r="2157" spans="205:205" hidden="1">
      <c r="GW2157" s="86" t="s">
        <v>484</v>
      </c>
    </row>
    <row r="2158" spans="205:205" hidden="1">
      <c r="GW2158" s="86" t="s">
        <v>485</v>
      </c>
    </row>
    <row r="2159" spans="205:205" hidden="1">
      <c r="GW2159" s="86" t="s">
        <v>486</v>
      </c>
    </row>
    <row r="2160" spans="205:205" hidden="1">
      <c r="GW2160" s="86" t="s">
        <v>487</v>
      </c>
    </row>
    <row r="2161" spans="205:205" hidden="1">
      <c r="GW2161" s="86" t="s">
        <v>488</v>
      </c>
    </row>
    <row r="2162" spans="205:205" hidden="1">
      <c r="GW2162" s="86" t="s">
        <v>489</v>
      </c>
    </row>
    <row r="2163" spans="205:205" hidden="1">
      <c r="GW2163" s="86" t="s">
        <v>1749</v>
      </c>
    </row>
    <row r="2164" spans="205:205" hidden="1">
      <c r="GW2164" s="86" t="s">
        <v>1750</v>
      </c>
    </row>
    <row r="2165" spans="205:205" hidden="1">
      <c r="GW2165" s="86" t="s">
        <v>293</v>
      </c>
    </row>
    <row r="2166" spans="205:205" hidden="1">
      <c r="GW2166" s="86" t="s">
        <v>490</v>
      </c>
    </row>
    <row r="2167" spans="205:205" hidden="1">
      <c r="GW2167" s="86" t="s">
        <v>491</v>
      </c>
    </row>
    <row r="2168" spans="205:205" hidden="1">
      <c r="GW2168" s="86" t="s">
        <v>492</v>
      </c>
    </row>
    <row r="2169" spans="205:205" hidden="1">
      <c r="GW2169" s="86" t="s">
        <v>493</v>
      </c>
    </row>
    <row r="2170" spans="205:205" hidden="1">
      <c r="GW2170" s="86" t="s">
        <v>2441</v>
      </c>
    </row>
    <row r="2171" spans="205:205" hidden="1">
      <c r="GW2171" s="86" t="s">
        <v>201</v>
      </c>
    </row>
    <row r="2172" spans="205:205" hidden="1">
      <c r="GW2172" s="86" t="s">
        <v>202</v>
      </c>
    </row>
    <row r="2173" spans="205:205" hidden="1">
      <c r="GW2173" s="86" t="s">
        <v>203</v>
      </c>
    </row>
    <row r="2174" spans="205:205" hidden="1">
      <c r="GW2174" s="86" t="s">
        <v>204</v>
      </c>
    </row>
    <row r="2175" spans="205:205" hidden="1">
      <c r="GW2175" s="86" t="s">
        <v>1751</v>
      </c>
    </row>
    <row r="2176" spans="205:205" hidden="1">
      <c r="GW2176" s="86" t="s">
        <v>205</v>
      </c>
    </row>
    <row r="2177" spans="205:205" hidden="1">
      <c r="GW2177" s="86" t="s">
        <v>1752</v>
      </c>
    </row>
    <row r="2178" spans="205:205" hidden="1">
      <c r="GW2178" s="86" t="s">
        <v>2848</v>
      </c>
    </row>
    <row r="2179" spans="205:205" hidden="1">
      <c r="GW2179" s="86" t="s">
        <v>2206</v>
      </c>
    </row>
    <row r="2180" spans="205:205" hidden="1">
      <c r="GW2180" s="86" t="s">
        <v>206</v>
      </c>
    </row>
    <row r="2181" spans="205:205" hidden="1">
      <c r="GW2181" s="86" t="s">
        <v>207</v>
      </c>
    </row>
    <row r="2182" spans="205:205" hidden="1">
      <c r="GW2182" s="86" t="s">
        <v>208</v>
      </c>
    </row>
    <row r="2183" spans="205:205" hidden="1">
      <c r="GW2183" s="86" t="s">
        <v>209</v>
      </c>
    </row>
    <row r="2184" spans="205:205" hidden="1">
      <c r="GW2184" s="86" t="s">
        <v>210</v>
      </c>
    </row>
    <row r="2185" spans="205:205" hidden="1">
      <c r="GW2185" s="86" t="s">
        <v>211</v>
      </c>
    </row>
    <row r="2186" spans="205:205" hidden="1">
      <c r="GW2186" s="86" t="s">
        <v>212</v>
      </c>
    </row>
    <row r="2187" spans="205:205" hidden="1">
      <c r="GW2187" s="86" t="s">
        <v>213</v>
      </c>
    </row>
    <row r="2188" spans="205:205" hidden="1">
      <c r="GW2188" s="86" t="s">
        <v>214</v>
      </c>
    </row>
    <row r="2189" spans="205:205" hidden="1">
      <c r="GW2189" s="86" t="s">
        <v>215</v>
      </c>
    </row>
    <row r="2190" spans="205:205" hidden="1">
      <c r="GW2190" s="86" t="s">
        <v>216</v>
      </c>
    </row>
    <row r="2191" spans="205:205" hidden="1">
      <c r="GW2191" s="86" t="s">
        <v>217</v>
      </c>
    </row>
    <row r="2192" spans="205:205" hidden="1">
      <c r="GW2192" s="86" t="s">
        <v>2849</v>
      </c>
    </row>
    <row r="2193" spans="205:205" hidden="1">
      <c r="GW2193" s="86" t="s">
        <v>218</v>
      </c>
    </row>
    <row r="2194" spans="205:205" hidden="1">
      <c r="GW2194" s="86" t="s">
        <v>219</v>
      </c>
    </row>
    <row r="2195" spans="205:205" hidden="1">
      <c r="GW2195" s="86" t="s">
        <v>220</v>
      </c>
    </row>
    <row r="2196" spans="205:205" hidden="1">
      <c r="GW2196" s="86" t="s">
        <v>221</v>
      </c>
    </row>
    <row r="2197" spans="205:205" hidden="1">
      <c r="GW2197" s="86" t="s">
        <v>1753</v>
      </c>
    </row>
    <row r="2198" spans="205:205" hidden="1">
      <c r="GW2198" s="86" t="s">
        <v>1754</v>
      </c>
    </row>
    <row r="2199" spans="205:205" hidden="1">
      <c r="GW2199" s="86" t="s">
        <v>2207</v>
      </c>
    </row>
    <row r="2200" spans="205:205" hidden="1">
      <c r="GW2200" s="86" t="s">
        <v>1302</v>
      </c>
    </row>
    <row r="2201" spans="205:205" hidden="1">
      <c r="GW2201" s="86" t="s">
        <v>1303</v>
      </c>
    </row>
    <row r="2202" spans="205:205" hidden="1">
      <c r="GW2202" s="86" t="s">
        <v>1304</v>
      </c>
    </row>
    <row r="2203" spans="205:205" hidden="1">
      <c r="GW2203" s="86" t="s">
        <v>1305</v>
      </c>
    </row>
    <row r="2204" spans="205:205" hidden="1">
      <c r="GW2204" s="86" t="s">
        <v>1306</v>
      </c>
    </row>
    <row r="2205" spans="205:205" hidden="1">
      <c r="GW2205" s="86" t="s">
        <v>1307</v>
      </c>
    </row>
    <row r="2206" spans="205:205" hidden="1">
      <c r="GW2206" s="86" t="s">
        <v>1308</v>
      </c>
    </row>
    <row r="2207" spans="205:205" hidden="1">
      <c r="GW2207" s="86" t="s">
        <v>1497</v>
      </c>
    </row>
    <row r="2208" spans="205:205" hidden="1">
      <c r="GW2208" s="86" t="s">
        <v>1309</v>
      </c>
    </row>
    <row r="2209" spans="205:205" hidden="1">
      <c r="GW2209" s="86" t="s">
        <v>1310</v>
      </c>
    </row>
    <row r="2210" spans="205:205" hidden="1">
      <c r="GW2210" s="86" t="s">
        <v>1311</v>
      </c>
    </row>
    <row r="2211" spans="205:205" hidden="1">
      <c r="GW2211" s="86" t="s">
        <v>1312</v>
      </c>
    </row>
    <row r="2212" spans="205:205" hidden="1">
      <c r="GW2212" s="86" t="s">
        <v>2442</v>
      </c>
    </row>
    <row r="2213" spans="205:205" hidden="1">
      <c r="GW2213" s="86" t="s">
        <v>1498</v>
      </c>
    </row>
    <row r="2214" spans="205:205" hidden="1">
      <c r="GW2214" s="86" t="s">
        <v>1313</v>
      </c>
    </row>
    <row r="2215" spans="205:205" hidden="1">
      <c r="GW2215" s="86" t="s">
        <v>2850</v>
      </c>
    </row>
    <row r="2216" spans="205:205" hidden="1">
      <c r="GW2216" s="86" t="s">
        <v>0</v>
      </c>
    </row>
    <row r="2217" spans="205:205" hidden="1">
      <c r="GW2217" s="86" t="s">
        <v>1</v>
      </c>
    </row>
    <row r="2218" spans="205:205" hidden="1">
      <c r="GW2218" s="86" t="s">
        <v>2851</v>
      </c>
    </row>
    <row r="2219" spans="205:205" hidden="1">
      <c r="GW2219" s="86" t="s">
        <v>2</v>
      </c>
    </row>
    <row r="2220" spans="205:205" hidden="1">
      <c r="GW2220" s="86" t="s">
        <v>3</v>
      </c>
    </row>
    <row r="2221" spans="205:205" hidden="1">
      <c r="GW2221" s="86" t="s">
        <v>1755</v>
      </c>
    </row>
    <row r="2222" spans="205:205" hidden="1">
      <c r="GW2222" s="86" t="s">
        <v>4</v>
      </c>
    </row>
    <row r="2223" spans="205:205" hidden="1">
      <c r="GW2223" s="86" t="s">
        <v>5</v>
      </c>
    </row>
    <row r="2224" spans="205:205" hidden="1">
      <c r="GW2224" s="86" t="s">
        <v>6</v>
      </c>
    </row>
    <row r="2225" spans="205:205" hidden="1">
      <c r="GW2225" s="86" t="s">
        <v>7</v>
      </c>
    </row>
    <row r="2226" spans="205:205" hidden="1">
      <c r="GW2226" s="86" t="s">
        <v>8</v>
      </c>
    </row>
    <row r="2227" spans="205:205" hidden="1">
      <c r="GW2227" s="86" t="s">
        <v>9</v>
      </c>
    </row>
    <row r="2228" spans="205:205" hidden="1">
      <c r="GW2228" s="86" t="s">
        <v>10</v>
      </c>
    </row>
    <row r="2229" spans="205:205" hidden="1">
      <c r="GW2229" s="86" t="s">
        <v>1756</v>
      </c>
    </row>
    <row r="2230" spans="205:205" hidden="1">
      <c r="GW2230" s="86" t="s">
        <v>2443</v>
      </c>
    </row>
    <row r="2231" spans="205:205" hidden="1">
      <c r="GW2231" s="86" t="s">
        <v>2444</v>
      </c>
    </row>
    <row r="2232" spans="205:205" hidden="1">
      <c r="GW2232" s="86" t="s">
        <v>2852</v>
      </c>
    </row>
    <row r="2233" spans="205:205" hidden="1">
      <c r="GW2233" s="86" t="s">
        <v>2853</v>
      </c>
    </row>
    <row r="2234" spans="205:205" hidden="1">
      <c r="GW2234" s="86" t="s">
        <v>2854</v>
      </c>
    </row>
    <row r="2235" spans="205:205" hidden="1">
      <c r="GW2235" s="86" t="s">
        <v>11</v>
      </c>
    </row>
    <row r="2236" spans="205:205" hidden="1">
      <c r="GW2236" s="86" t="s">
        <v>12</v>
      </c>
    </row>
    <row r="2237" spans="205:205" hidden="1">
      <c r="GW2237" s="86" t="s">
        <v>13</v>
      </c>
    </row>
    <row r="2238" spans="205:205" hidden="1">
      <c r="GW2238" s="86" t="s">
        <v>14</v>
      </c>
    </row>
    <row r="2239" spans="205:205" hidden="1">
      <c r="GW2239" s="86" t="s">
        <v>1757</v>
      </c>
    </row>
    <row r="2240" spans="205:205" hidden="1">
      <c r="GW2240" s="86" t="s">
        <v>2208</v>
      </c>
    </row>
    <row r="2241" spans="205:205" hidden="1">
      <c r="GW2241" s="86" t="s">
        <v>15</v>
      </c>
    </row>
    <row r="2242" spans="205:205" hidden="1">
      <c r="GW2242" s="86" t="s">
        <v>16</v>
      </c>
    </row>
    <row r="2243" spans="205:205" hidden="1">
      <c r="GW2243" s="86" t="s">
        <v>17</v>
      </c>
    </row>
    <row r="2244" spans="205:205" hidden="1">
      <c r="GW2244" s="86" t="s">
        <v>18</v>
      </c>
    </row>
    <row r="2245" spans="205:205" hidden="1">
      <c r="GW2245" s="86" t="s">
        <v>426</v>
      </c>
    </row>
    <row r="2246" spans="205:205" hidden="1">
      <c r="GW2246" s="86" t="s">
        <v>427</v>
      </c>
    </row>
    <row r="2247" spans="205:205" hidden="1">
      <c r="GW2247" s="86" t="s">
        <v>428</v>
      </c>
    </row>
    <row r="2248" spans="205:205" hidden="1">
      <c r="GW2248" s="86" t="s">
        <v>429</v>
      </c>
    </row>
    <row r="2249" spans="205:205" hidden="1">
      <c r="GW2249" s="86" t="s">
        <v>430</v>
      </c>
    </row>
    <row r="2250" spans="205:205" hidden="1">
      <c r="GW2250" s="86" t="s">
        <v>1499</v>
      </c>
    </row>
    <row r="2251" spans="205:205" hidden="1">
      <c r="GW2251" s="86" t="s">
        <v>431</v>
      </c>
    </row>
    <row r="2252" spans="205:205" hidden="1">
      <c r="GW2252" s="86" t="s">
        <v>432</v>
      </c>
    </row>
    <row r="2253" spans="205:205" hidden="1">
      <c r="GW2253" s="86" t="s">
        <v>433</v>
      </c>
    </row>
    <row r="2254" spans="205:205" hidden="1">
      <c r="GW2254" s="86" t="s">
        <v>434</v>
      </c>
    </row>
    <row r="2255" spans="205:205" hidden="1">
      <c r="GW2255" s="86" t="s">
        <v>435</v>
      </c>
    </row>
    <row r="2256" spans="205:205" hidden="1">
      <c r="GW2256" s="86" t="s">
        <v>436</v>
      </c>
    </row>
    <row r="2257" spans="205:205" hidden="1">
      <c r="GW2257" s="86" t="s">
        <v>437</v>
      </c>
    </row>
    <row r="2258" spans="205:205" hidden="1">
      <c r="GW2258" s="86" t="s">
        <v>438</v>
      </c>
    </row>
    <row r="2259" spans="205:205" hidden="1">
      <c r="GW2259" s="86" t="s">
        <v>1500</v>
      </c>
    </row>
    <row r="2260" spans="205:205" hidden="1">
      <c r="GW2260" s="86" t="s">
        <v>439</v>
      </c>
    </row>
    <row r="2261" spans="205:205" hidden="1">
      <c r="GW2261" s="86" t="s">
        <v>1758</v>
      </c>
    </row>
    <row r="2262" spans="205:205" hidden="1">
      <c r="GW2262" s="86" t="s">
        <v>440</v>
      </c>
    </row>
    <row r="2263" spans="205:205" hidden="1">
      <c r="GW2263" s="86" t="s">
        <v>441</v>
      </c>
    </row>
    <row r="2264" spans="205:205" hidden="1">
      <c r="GW2264" s="86" t="s">
        <v>442</v>
      </c>
    </row>
    <row r="2265" spans="205:205" hidden="1">
      <c r="GW2265" s="86" t="s">
        <v>443</v>
      </c>
    </row>
    <row r="2266" spans="205:205" hidden="1">
      <c r="GW2266" s="86" t="s">
        <v>444</v>
      </c>
    </row>
    <row r="2267" spans="205:205" hidden="1">
      <c r="GW2267" s="86" t="s">
        <v>445</v>
      </c>
    </row>
    <row r="2268" spans="205:205" hidden="1">
      <c r="GW2268" s="86" t="s">
        <v>1759</v>
      </c>
    </row>
    <row r="2269" spans="205:205" hidden="1">
      <c r="GW2269" s="86" t="s">
        <v>446</v>
      </c>
    </row>
    <row r="2270" spans="205:205" hidden="1">
      <c r="GW2270" s="86" t="s">
        <v>447</v>
      </c>
    </row>
    <row r="2271" spans="205:205" hidden="1">
      <c r="GW2271" s="86" t="s">
        <v>1501</v>
      </c>
    </row>
    <row r="2272" spans="205:205" hidden="1">
      <c r="GW2272" s="86" t="s">
        <v>448</v>
      </c>
    </row>
    <row r="2273" spans="205:205" hidden="1">
      <c r="GW2273" s="86" t="s">
        <v>449</v>
      </c>
    </row>
    <row r="2274" spans="205:205" hidden="1">
      <c r="GW2274" s="86" t="s">
        <v>450</v>
      </c>
    </row>
    <row r="2275" spans="205:205" hidden="1">
      <c r="GW2275" s="86" t="s">
        <v>451</v>
      </c>
    </row>
    <row r="2276" spans="205:205" hidden="1">
      <c r="GW2276" s="86" t="s">
        <v>1760</v>
      </c>
    </row>
    <row r="2277" spans="205:205" hidden="1">
      <c r="GW2277" s="86" t="s">
        <v>1502</v>
      </c>
    </row>
    <row r="2278" spans="205:205" hidden="1">
      <c r="GW2278" s="86" t="s">
        <v>1503</v>
      </c>
    </row>
    <row r="2279" spans="205:205" hidden="1">
      <c r="GW2279" s="86" t="s">
        <v>1504</v>
      </c>
    </row>
    <row r="2280" spans="205:205" hidden="1">
      <c r="GW2280" s="86" t="s">
        <v>1505</v>
      </c>
    </row>
    <row r="2281" spans="205:205" hidden="1">
      <c r="GW2281" s="86" t="s">
        <v>2209</v>
      </c>
    </row>
    <row r="2282" spans="205:205" hidden="1">
      <c r="GW2282" s="86" t="s">
        <v>2210</v>
      </c>
    </row>
    <row r="2283" spans="205:205" hidden="1">
      <c r="GW2283" s="86" t="s">
        <v>2445</v>
      </c>
    </row>
    <row r="2284" spans="205:205" hidden="1">
      <c r="GW2284" s="86" t="s">
        <v>2446</v>
      </c>
    </row>
    <row r="2285" spans="205:205" hidden="1">
      <c r="GW2285" s="86" t="s">
        <v>2447</v>
      </c>
    </row>
    <row r="2286" spans="205:205" hidden="1">
      <c r="GW2286" s="86" t="s">
        <v>2855</v>
      </c>
    </row>
    <row r="2287" spans="205:205" hidden="1">
      <c r="GW2287" s="86" t="s">
        <v>2856</v>
      </c>
    </row>
    <row r="2288" spans="205:205" hidden="1">
      <c r="GW2288" s="86" t="s">
        <v>2857</v>
      </c>
    </row>
    <row r="2289" spans="205:205" hidden="1">
      <c r="GW2289" s="86" t="s">
        <v>2858</v>
      </c>
    </row>
    <row r="2290" spans="205:205" hidden="1">
      <c r="GW2290" s="86" t="s">
        <v>2859</v>
      </c>
    </row>
    <row r="2291" spans="205:205" hidden="1">
      <c r="GW2291" s="86" t="s">
        <v>2860</v>
      </c>
    </row>
    <row r="2292" spans="205:205" hidden="1">
      <c r="GW2292" s="86" t="s">
        <v>2861</v>
      </c>
    </row>
    <row r="2293" spans="205:205" hidden="1">
      <c r="GW2293" s="86" t="s">
        <v>2862</v>
      </c>
    </row>
    <row r="2294" spans="205:205" hidden="1">
      <c r="GW2294" s="86" t="s">
        <v>2863</v>
      </c>
    </row>
    <row r="2295" spans="205:205" hidden="1">
      <c r="GW2295" s="86" t="s">
        <v>2864</v>
      </c>
    </row>
    <row r="2296" spans="205:205" hidden="1">
      <c r="GW2296" s="86" t="s">
        <v>1197</v>
      </c>
    </row>
    <row r="2297" spans="205:205" hidden="1">
      <c r="GW2297" s="86" t="s">
        <v>1198</v>
      </c>
    </row>
    <row r="2298" spans="205:205" hidden="1">
      <c r="GW2298" s="86" t="s">
        <v>1199</v>
      </c>
    </row>
    <row r="2299" spans="205:205" hidden="1">
      <c r="GW2299" s="86" t="s">
        <v>1200</v>
      </c>
    </row>
    <row r="2300" spans="205:205" hidden="1">
      <c r="GW2300" s="86" t="s">
        <v>1201</v>
      </c>
    </row>
    <row r="2301" spans="205:205" hidden="1">
      <c r="GW2301" s="86" t="s">
        <v>1202</v>
      </c>
    </row>
    <row r="2302" spans="205:205" hidden="1">
      <c r="GW2302" s="86" t="s">
        <v>1203</v>
      </c>
    </row>
    <row r="2303" spans="205:205" hidden="1">
      <c r="GW2303" s="86" t="s">
        <v>1204</v>
      </c>
    </row>
    <row r="2304" spans="205:205" hidden="1">
      <c r="GW2304" s="86" t="s">
        <v>1205</v>
      </c>
    </row>
    <row r="2305" spans="205:205" hidden="1">
      <c r="GW2305" s="86" t="s">
        <v>1206</v>
      </c>
    </row>
    <row r="2306" spans="205:205" hidden="1">
      <c r="GW2306" s="86" t="s">
        <v>1207</v>
      </c>
    </row>
    <row r="2307" spans="205:205" hidden="1">
      <c r="GW2307" s="86" t="s">
        <v>1208</v>
      </c>
    </row>
    <row r="2308" spans="205:205" hidden="1">
      <c r="GW2308" s="86" t="s">
        <v>1209</v>
      </c>
    </row>
    <row r="2309" spans="205:205" hidden="1">
      <c r="GW2309" s="86" t="s">
        <v>1210</v>
      </c>
    </row>
    <row r="2310" spans="205:205" hidden="1">
      <c r="GW2310" s="86" t="s">
        <v>1211</v>
      </c>
    </row>
    <row r="2311" spans="205:205" hidden="1">
      <c r="GW2311" s="86" t="s">
        <v>1212</v>
      </c>
    </row>
    <row r="2312" spans="205:205" hidden="1">
      <c r="GW2312" s="86" t="s">
        <v>1761</v>
      </c>
    </row>
    <row r="2313" spans="205:205" hidden="1">
      <c r="GW2313" s="86" t="s">
        <v>1762</v>
      </c>
    </row>
    <row r="2314" spans="205:205" hidden="1">
      <c r="GW2314" s="86" t="s">
        <v>2865</v>
      </c>
    </row>
    <row r="2315" spans="205:205" hidden="1">
      <c r="GW2315" s="86" t="s">
        <v>2448</v>
      </c>
    </row>
    <row r="2316" spans="205:205" hidden="1">
      <c r="GW2316" s="86" t="s">
        <v>2449</v>
      </c>
    </row>
    <row r="2317" spans="205:205" hidden="1">
      <c r="GW2317" s="86" t="s">
        <v>2866</v>
      </c>
    </row>
    <row r="2318" spans="205:205" hidden="1">
      <c r="GW2318" s="86" t="s">
        <v>1213</v>
      </c>
    </row>
    <row r="2319" spans="205:205" hidden="1">
      <c r="GW2319" s="86" t="s">
        <v>1214</v>
      </c>
    </row>
    <row r="2320" spans="205:205" hidden="1">
      <c r="GW2320" s="86" t="s">
        <v>1215</v>
      </c>
    </row>
    <row r="2321" spans="205:205" hidden="1">
      <c r="GW2321" s="86" t="s">
        <v>1216</v>
      </c>
    </row>
    <row r="2322" spans="205:205" hidden="1">
      <c r="GW2322" s="86" t="s">
        <v>2044</v>
      </c>
    </row>
    <row r="2323" spans="205:205" hidden="1">
      <c r="GW2323" s="86" t="s">
        <v>2198</v>
      </c>
    </row>
    <row r="2324" spans="205:205" hidden="1">
      <c r="GW2324" s="86" t="s">
        <v>2045</v>
      </c>
    </row>
    <row r="2325" spans="205:205" hidden="1">
      <c r="GW2325" s="86" t="s">
        <v>2046</v>
      </c>
    </row>
    <row r="2326" spans="205:205" hidden="1">
      <c r="GW2326" s="86" t="s">
        <v>278</v>
      </c>
    </row>
    <row r="2327" spans="205:205" hidden="1">
      <c r="GW2327" s="86" t="s">
        <v>2867</v>
      </c>
    </row>
    <row r="2328" spans="205:205" hidden="1">
      <c r="GW2328" s="86" t="s">
        <v>2047</v>
      </c>
    </row>
    <row r="2329" spans="205:205" hidden="1">
      <c r="GW2329" s="86" t="s">
        <v>2048</v>
      </c>
    </row>
    <row r="2330" spans="205:205" hidden="1">
      <c r="GW2330" s="86" t="s">
        <v>2049</v>
      </c>
    </row>
    <row r="2331" spans="205:205" hidden="1">
      <c r="GW2331" s="86" t="s">
        <v>2050</v>
      </c>
    </row>
    <row r="2332" spans="205:205" hidden="1">
      <c r="GW2332" s="86" t="s">
        <v>2051</v>
      </c>
    </row>
    <row r="2333" spans="205:205" hidden="1">
      <c r="GW2333" s="86" t="s">
        <v>2432</v>
      </c>
    </row>
    <row r="2334" spans="205:205" hidden="1">
      <c r="GW2334" s="86" t="s">
        <v>2052</v>
      </c>
    </row>
    <row r="2335" spans="205:205" hidden="1">
      <c r="GW2335" s="86" t="s">
        <v>2053</v>
      </c>
    </row>
    <row r="2336" spans="205:205" hidden="1">
      <c r="GW2336" s="86" t="s">
        <v>2054</v>
      </c>
    </row>
    <row r="2337" spans="205:205" hidden="1">
      <c r="GW2337" s="86" t="s">
        <v>2055</v>
      </c>
    </row>
    <row r="2338" spans="205:205" hidden="1">
      <c r="GW2338" s="86" t="s">
        <v>2056</v>
      </c>
    </row>
    <row r="2339" spans="205:205" hidden="1">
      <c r="GW2339" s="86" t="s">
        <v>2057</v>
      </c>
    </row>
    <row r="2340" spans="205:205" hidden="1">
      <c r="GW2340" s="86" t="s">
        <v>2058</v>
      </c>
    </row>
    <row r="2341" spans="205:205" hidden="1">
      <c r="GW2341" s="86" t="s">
        <v>2868</v>
      </c>
    </row>
    <row r="2342" spans="205:205" hidden="1">
      <c r="GW2342" s="86" t="s">
        <v>2059</v>
      </c>
    </row>
    <row r="2343" spans="205:205" hidden="1">
      <c r="GW2343" s="86" t="s">
        <v>2060</v>
      </c>
    </row>
    <row r="2344" spans="205:205" hidden="1">
      <c r="GW2344" s="86" t="s">
        <v>2061</v>
      </c>
    </row>
    <row r="2345" spans="205:205" hidden="1">
      <c r="GW2345" s="86" t="s">
        <v>279</v>
      </c>
    </row>
    <row r="2346" spans="205:205" hidden="1">
      <c r="GW2346" s="86" t="s">
        <v>2199</v>
      </c>
    </row>
    <row r="2347" spans="205:205" hidden="1">
      <c r="GW2347" s="86" t="s">
        <v>2062</v>
      </c>
    </row>
    <row r="2348" spans="205:205" hidden="1">
      <c r="GW2348" s="86" t="s">
        <v>2063</v>
      </c>
    </row>
    <row r="2349" spans="205:205" hidden="1">
      <c r="GW2349" s="86" t="s">
        <v>2200</v>
      </c>
    </row>
    <row r="2350" spans="205:205" hidden="1">
      <c r="GW2350" s="86" t="s">
        <v>2433</v>
      </c>
    </row>
    <row r="2351" spans="205:205" hidden="1">
      <c r="GW2351" s="86" t="s">
        <v>2434</v>
      </c>
    </row>
    <row r="2352" spans="205:205" hidden="1">
      <c r="GW2352" s="86" t="s">
        <v>2064</v>
      </c>
    </row>
    <row r="2353" spans="205:205" hidden="1">
      <c r="GW2353" s="86" t="s">
        <v>2065</v>
      </c>
    </row>
    <row r="2354" spans="205:205" hidden="1">
      <c r="GW2354" s="86" t="s">
        <v>2066</v>
      </c>
    </row>
    <row r="2355" spans="205:205" hidden="1">
      <c r="GW2355" s="86" t="s">
        <v>2067</v>
      </c>
    </row>
    <row r="2356" spans="205:205" hidden="1">
      <c r="GW2356" s="86" t="s">
        <v>2068</v>
      </c>
    </row>
    <row r="2357" spans="205:205" hidden="1">
      <c r="GW2357" s="86" t="s">
        <v>2069</v>
      </c>
    </row>
    <row r="2358" spans="205:205" hidden="1">
      <c r="GW2358" s="86" t="s">
        <v>2070</v>
      </c>
    </row>
    <row r="2359" spans="205:205" hidden="1">
      <c r="GW2359" s="86" t="s">
        <v>2071</v>
      </c>
    </row>
    <row r="2360" spans="205:205" hidden="1">
      <c r="GW2360" s="86" t="s">
        <v>2072</v>
      </c>
    </row>
    <row r="2361" spans="205:205" hidden="1">
      <c r="GW2361" s="86" t="s">
        <v>2073</v>
      </c>
    </row>
    <row r="2362" spans="205:205" hidden="1">
      <c r="GW2362" s="86" t="s">
        <v>2074</v>
      </c>
    </row>
    <row r="2363" spans="205:205" hidden="1">
      <c r="GW2363" s="86" t="s">
        <v>2075</v>
      </c>
    </row>
    <row r="2364" spans="205:205" hidden="1">
      <c r="GW2364" s="86" t="s">
        <v>1742</v>
      </c>
    </row>
    <row r="2365" spans="205:205" hidden="1">
      <c r="GW2365" s="86" t="s">
        <v>2435</v>
      </c>
    </row>
    <row r="2366" spans="205:205" hidden="1">
      <c r="GW2366" s="86" t="s">
        <v>2436</v>
      </c>
    </row>
    <row r="2367" spans="205:205" hidden="1">
      <c r="GW2367" s="86" t="s">
        <v>2869</v>
      </c>
    </row>
    <row r="2368" spans="205:205" hidden="1">
      <c r="GW2368" s="86" t="s">
        <v>2076</v>
      </c>
    </row>
    <row r="2369" spans="205:205" hidden="1">
      <c r="GW2369" s="86" t="s">
        <v>2870</v>
      </c>
    </row>
    <row r="2370" spans="205:205" hidden="1">
      <c r="GW2370" s="86" t="s">
        <v>2871</v>
      </c>
    </row>
    <row r="2371" spans="205:205" hidden="1">
      <c r="GW2371" s="86" t="s">
        <v>2872</v>
      </c>
    </row>
    <row r="2372" spans="205:205" hidden="1">
      <c r="GW2372" s="86" t="s">
        <v>2873</v>
      </c>
    </row>
    <row r="2373" spans="205:205" hidden="1">
      <c r="GW2373" s="86" t="s">
        <v>2874</v>
      </c>
    </row>
    <row r="2374" spans="205:205" hidden="1">
      <c r="GW2374" s="86" t="s">
        <v>2875</v>
      </c>
    </row>
    <row r="2375" spans="205:205" hidden="1">
      <c r="GW2375" s="86" t="s">
        <v>2077</v>
      </c>
    </row>
    <row r="2376" spans="205:205" hidden="1">
      <c r="GW2376" s="86" t="s">
        <v>2078</v>
      </c>
    </row>
    <row r="2377" spans="205:205" hidden="1">
      <c r="GW2377" s="86" t="s">
        <v>2079</v>
      </c>
    </row>
    <row r="2378" spans="205:205" hidden="1">
      <c r="GW2378" s="86" t="s">
        <v>2080</v>
      </c>
    </row>
    <row r="2379" spans="205:205" hidden="1">
      <c r="GW2379" s="86" t="s">
        <v>2081</v>
      </c>
    </row>
    <row r="2380" spans="205:205" hidden="1">
      <c r="GW2380" s="86" t="s">
        <v>2082</v>
      </c>
    </row>
    <row r="2381" spans="205:205" hidden="1">
      <c r="GW2381" s="86" t="s">
        <v>2083</v>
      </c>
    </row>
    <row r="2382" spans="205:205" hidden="1">
      <c r="GW2382" s="86" t="s">
        <v>2084</v>
      </c>
    </row>
    <row r="2383" spans="205:205" hidden="1">
      <c r="GW2383" s="86" t="s">
        <v>2085</v>
      </c>
    </row>
    <row r="2384" spans="205:205" hidden="1">
      <c r="GW2384" s="86" t="s">
        <v>2086</v>
      </c>
    </row>
    <row r="2385" spans="205:205" hidden="1">
      <c r="GW2385" s="86" t="s">
        <v>2087</v>
      </c>
    </row>
    <row r="2386" spans="205:205" hidden="1">
      <c r="GW2386" s="86" t="s">
        <v>2088</v>
      </c>
    </row>
    <row r="2387" spans="205:205" hidden="1">
      <c r="GW2387" s="86" t="s">
        <v>2089</v>
      </c>
    </row>
    <row r="2388" spans="205:205" hidden="1">
      <c r="GW2388" s="86" t="s">
        <v>2090</v>
      </c>
    </row>
    <row r="2389" spans="205:205" hidden="1">
      <c r="GW2389" s="86" t="s">
        <v>2091</v>
      </c>
    </row>
    <row r="2390" spans="205:205" hidden="1">
      <c r="GW2390" s="86" t="s">
        <v>2092</v>
      </c>
    </row>
    <row r="2391" spans="205:205" hidden="1">
      <c r="GW2391" s="86" t="s">
        <v>1743</v>
      </c>
    </row>
    <row r="2392" spans="205:205" hidden="1">
      <c r="GW2392" s="86" t="s">
        <v>2096</v>
      </c>
    </row>
    <row r="2393" spans="205:205" hidden="1">
      <c r="GW2393" s="86" t="s">
        <v>2097</v>
      </c>
    </row>
    <row r="2394" spans="205:205" hidden="1">
      <c r="GW2394" s="86" t="s">
        <v>2098</v>
      </c>
    </row>
    <row r="2395" spans="205:205" hidden="1">
      <c r="GW2395" s="86" t="s">
        <v>2099</v>
      </c>
    </row>
    <row r="2396" spans="205:205" hidden="1">
      <c r="GW2396" s="86" t="s">
        <v>2100</v>
      </c>
    </row>
    <row r="2397" spans="205:205" hidden="1">
      <c r="GW2397" s="86" t="s">
        <v>2101</v>
      </c>
    </row>
    <row r="2398" spans="205:205" hidden="1">
      <c r="GW2398" s="86" t="s">
        <v>2102</v>
      </c>
    </row>
    <row r="2399" spans="205:205" hidden="1">
      <c r="GW2399" s="86" t="s">
        <v>280</v>
      </c>
    </row>
    <row r="2400" spans="205:205" hidden="1">
      <c r="GW2400" s="86" t="s">
        <v>524</v>
      </c>
    </row>
    <row r="2401" spans="205:205" hidden="1">
      <c r="GW2401" s="86" t="s">
        <v>525</v>
      </c>
    </row>
    <row r="2402" spans="205:205" hidden="1">
      <c r="GW2402" s="86" t="s">
        <v>526</v>
      </c>
    </row>
    <row r="2403" spans="205:205" hidden="1">
      <c r="GW2403" s="86" t="s">
        <v>527</v>
      </c>
    </row>
    <row r="2404" spans="205:205" hidden="1">
      <c r="GW2404" s="86" t="s">
        <v>528</v>
      </c>
    </row>
    <row r="2405" spans="205:205" hidden="1">
      <c r="GW2405" s="86" t="s">
        <v>529</v>
      </c>
    </row>
    <row r="2406" spans="205:205" hidden="1">
      <c r="GW2406" s="86" t="s">
        <v>530</v>
      </c>
    </row>
    <row r="2407" spans="205:205" hidden="1">
      <c r="GW2407" s="86" t="s">
        <v>281</v>
      </c>
    </row>
    <row r="2408" spans="205:205" hidden="1">
      <c r="GW2408" s="86" t="s">
        <v>2437</v>
      </c>
    </row>
    <row r="2409" spans="205:205" hidden="1">
      <c r="GW2409" s="86" t="s">
        <v>531</v>
      </c>
    </row>
    <row r="2410" spans="205:205" hidden="1">
      <c r="GW2410" s="86" t="s">
        <v>1744</v>
      </c>
    </row>
    <row r="2411" spans="205:205" hidden="1">
      <c r="GW2411" s="86" t="s">
        <v>532</v>
      </c>
    </row>
    <row r="2412" spans="205:205" hidden="1">
      <c r="GW2412" s="86" t="s">
        <v>533</v>
      </c>
    </row>
    <row r="2413" spans="205:205" hidden="1">
      <c r="GW2413" s="86" t="s">
        <v>534</v>
      </c>
    </row>
    <row r="2414" spans="205:205" hidden="1">
      <c r="GW2414" s="86" t="s">
        <v>2876</v>
      </c>
    </row>
    <row r="2415" spans="205:205" hidden="1">
      <c r="GW2415" s="86" t="s">
        <v>2877</v>
      </c>
    </row>
    <row r="2416" spans="205:205" hidden="1">
      <c r="GW2416" s="86" t="s">
        <v>535</v>
      </c>
    </row>
    <row r="2417" spans="205:205" hidden="1">
      <c r="GW2417" s="86" t="s">
        <v>536</v>
      </c>
    </row>
    <row r="2418" spans="205:205" hidden="1">
      <c r="GW2418" s="86" t="s">
        <v>282</v>
      </c>
    </row>
    <row r="2419" spans="205:205" hidden="1">
      <c r="GW2419" s="86" t="s">
        <v>537</v>
      </c>
    </row>
    <row r="2420" spans="205:205" hidden="1">
      <c r="GW2420" s="86" t="s">
        <v>538</v>
      </c>
    </row>
    <row r="2421" spans="205:205" hidden="1">
      <c r="GW2421" s="86" t="s">
        <v>539</v>
      </c>
    </row>
    <row r="2422" spans="205:205" hidden="1">
      <c r="GW2422" s="86" t="s">
        <v>1217</v>
      </c>
    </row>
    <row r="2423" spans="205:205" hidden="1">
      <c r="GW2423" s="86" t="s">
        <v>1218</v>
      </c>
    </row>
    <row r="2424" spans="205:205" hidden="1">
      <c r="GW2424" s="86" t="s">
        <v>2878</v>
      </c>
    </row>
    <row r="2425" spans="205:205" hidden="1">
      <c r="GW2425" s="86" t="s">
        <v>1219</v>
      </c>
    </row>
    <row r="2426" spans="205:205" hidden="1">
      <c r="GW2426" s="86" t="s">
        <v>1220</v>
      </c>
    </row>
    <row r="2427" spans="205:205" hidden="1">
      <c r="GW2427" s="86" t="s">
        <v>1221</v>
      </c>
    </row>
    <row r="2428" spans="205:205" hidden="1">
      <c r="GW2428" s="86" t="s">
        <v>2450</v>
      </c>
    </row>
    <row r="2429" spans="205:205" hidden="1">
      <c r="GW2429" s="86" t="s">
        <v>1222</v>
      </c>
    </row>
    <row r="2430" spans="205:205" hidden="1">
      <c r="GW2430" s="86" t="s">
        <v>1004</v>
      </c>
    </row>
    <row r="2431" spans="205:205" hidden="1">
      <c r="GW2431" s="86" t="s">
        <v>1005</v>
      </c>
    </row>
    <row r="2432" spans="205:205" hidden="1">
      <c r="GW2432" s="86" t="s">
        <v>1006</v>
      </c>
    </row>
    <row r="2433" spans="205:205" hidden="1">
      <c r="GW2433" s="86" t="s">
        <v>1007</v>
      </c>
    </row>
    <row r="2434" spans="205:205" hidden="1">
      <c r="GW2434" s="86" t="s">
        <v>1008</v>
      </c>
    </row>
    <row r="2435" spans="205:205" hidden="1">
      <c r="GW2435" s="86" t="s">
        <v>1009</v>
      </c>
    </row>
    <row r="2436" spans="205:205" hidden="1">
      <c r="GW2436" s="86" t="s">
        <v>1010</v>
      </c>
    </row>
    <row r="2437" spans="205:205" hidden="1">
      <c r="GW2437" s="86" t="s">
        <v>1011</v>
      </c>
    </row>
    <row r="2438" spans="205:205" hidden="1">
      <c r="GW2438" s="86" t="s">
        <v>1012</v>
      </c>
    </row>
    <row r="2439" spans="205:205" hidden="1">
      <c r="GW2439" s="86" t="s">
        <v>1013</v>
      </c>
    </row>
    <row r="2440" spans="205:205" hidden="1">
      <c r="GW2440" s="86" t="s">
        <v>1763</v>
      </c>
    </row>
    <row r="2441" spans="205:205" hidden="1">
      <c r="GW2441" s="86" t="s">
        <v>1014</v>
      </c>
    </row>
    <row r="2442" spans="205:205" hidden="1">
      <c r="GW2442" s="86" t="s">
        <v>1015</v>
      </c>
    </row>
    <row r="2443" spans="205:205" hidden="1">
      <c r="GW2443" s="86" t="s">
        <v>1016</v>
      </c>
    </row>
    <row r="2444" spans="205:205" hidden="1">
      <c r="GW2444" s="86" t="s">
        <v>1017</v>
      </c>
    </row>
    <row r="2445" spans="205:205" hidden="1">
      <c r="GW2445" s="86" t="s">
        <v>1506</v>
      </c>
    </row>
    <row r="2446" spans="205:205" hidden="1">
      <c r="GW2446" s="86" t="s">
        <v>1018</v>
      </c>
    </row>
    <row r="2447" spans="205:205" hidden="1">
      <c r="GW2447" s="86" t="s">
        <v>1019</v>
      </c>
    </row>
    <row r="2448" spans="205:205" hidden="1">
      <c r="GW2448" s="86" t="s">
        <v>1020</v>
      </c>
    </row>
    <row r="2449" spans="205:205" hidden="1">
      <c r="GW2449" s="86" t="s">
        <v>2451</v>
      </c>
    </row>
    <row r="2450" spans="205:205" hidden="1">
      <c r="GW2450" s="86" t="s">
        <v>2452</v>
      </c>
    </row>
    <row r="2451" spans="205:205" hidden="1">
      <c r="GW2451" s="86" t="s">
        <v>2453</v>
      </c>
    </row>
    <row r="2452" spans="205:205" hidden="1">
      <c r="GW2452" s="86" t="s">
        <v>2879</v>
      </c>
    </row>
    <row r="2453" spans="205:205" hidden="1">
      <c r="GW2453" s="86" t="s">
        <v>2880</v>
      </c>
    </row>
    <row r="2454" spans="205:205" hidden="1">
      <c r="GW2454" s="86" t="s">
        <v>631</v>
      </c>
    </row>
    <row r="2455" spans="205:205" hidden="1">
      <c r="GW2455" s="86" t="s">
        <v>1764</v>
      </c>
    </row>
    <row r="2456" spans="205:205" hidden="1">
      <c r="GW2456" s="86" t="s">
        <v>632</v>
      </c>
    </row>
    <row r="2457" spans="205:205" hidden="1">
      <c r="GW2457" s="86" t="s">
        <v>633</v>
      </c>
    </row>
    <row r="2458" spans="205:205" hidden="1">
      <c r="GW2458" s="86" t="s">
        <v>634</v>
      </c>
    </row>
    <row r="2459" spans="205:205" hidden="1">
      <c r="GW2459" s="86" t="s">
        <v>635</v>
      </c>
    </row>
    <row r="2460" spans="205:205" hidden="1">
      <c r="GW2460" s="86" t="s">
        <v>2454</v>
      </c>
    </row>
    <row r="2461" spans="205:205" hidden="1">
      <c r="GW2461" s="86" t="s">
        <v>2881</v>
      </c>
    </row>
    <row r="2462" spans="205:205" hidden="1">
      <c r="GW2462" s="86" t="s">
        <v>636</v>
      </c>
    </row>
    <row r="2463" spans="205:205" hidden="1">
      <c r="GW2463" s="86" t="s">
        <v>637</v>
      </c>
    </row>
    <row r="2464" spans="205:205" hidden="1">
      <c r="GW2464" s="86" t="s">
        <v>638</v>
      </c>
    </row>
    <row r="2465" spans="205:205" hidden="1">
      <c r="GW2465" s="86" t="s">
        <v>639</v>
      </c>
    </row>
    <row r="2466" spans="205:205" hidden="1">
      <c r="GW2466" s="86" t="s">
        <v>640</v>
      </c>
    </row>
    <row r="2467" spans="205:205" hidden="1">
      <c r="GW2467" s="86" t="s">
        <v>641</v>
      </c>
    </row>
    <row r="2468" spans="205:205" hidden="1">
      <c r="GW2468" s="86" t="s">
        <v>642</v>
      </c>
    </row>
    <row r="2469" spans="205:205" hidden="1">
      <c r="GW2469" s="86" t="s">
        <v>643</v>
      </c>
    </row>
    <row r="2470" spans="205:205" hidden="1">
      <c r="GW2470" s="86" t="s">
        <v>644</v>
      </c>
    </row>
    <row r="2471" spans="205:205" hidden="1">
      <c r="GW2471" s="86" t="s">
        <v>645</v>
      </c>
    </row>
    <row r="2472" spans="205:205" hidden="1">
      <c r="GW2472" s="86" t="s">
        <v>646</v>
      </c>
    </row>
    <row r="2473" spans="205:205" hidden="1">
      <c r="GW2473" s="86" t="s">
        <v>647</v>
      </c>
    </row>
    <row r="2474" spans="205:205" hidden="1">
      <c r="GW2474" s="86" t="s">
        <v>648</v>
      </c>
    </row>
    <row r="2475" spans="205:205" hidden="1">
      <c r="GW2475" s="86" t="s">
        <v>649</v>
      </c>
    </row>
    <row r="2476" spans="205:205" hidden="1">
      <c r="GW2476" s="86" t="s">
        <v>650</v>
      </c>
    </row>
    <row r="2477" spans="205:205" hidden="1">
      <c r="GW2477" s="86" t="s">
        <v>1507</v>
      </c>
    </row>
    <row r="2478" spans="205:205" hidden="1">
      <c r="GW2478" s="86" t="s">
        <v>2882</v>
      </c>
    </row>
    <row r="2479" spans="205:205" hidden="1">
      <c r="GW2479" s="86" t="s">
        <v>651</v>
      </c>
    </row>
    <row r="2480" spans="205:205" hidden="1">
      <c r="GW2480" s="86" t="s">
        <v>652</v>
      </c>
    </row>
    <row r="2481" spans="205:205" hidden="1">
      <c r="GW2481" s="86" t="s">
        <v>653</v>
      </c>
    </row>
    <row r="2482" spans="205:205" hidden="1">
      <c r="GW2482" s="86" t="s">
        <v>654</v>
      </c>
    </row>
    <row r="2483" spans="205:205" hidden="1">
      <c r="GW2483" s="86" t="s">
        <v>655</v>
      </c>
    </row>
    <row r="2484" spans="205:205" hidden="1">
      <c r="GW2484" s="86" t="s">
        <v>656</v>
      </c>
    </row>
    <row r="2485" spans="205:205" hidden="1">
      <c r="GW2485" s="86" t="s">
        <v>657</v>
      </c>
    </row>
    <row r="2486" spans="205:205" hidden="1">
      <c r="GW2486" s="86" t="s">
        <v>1765</v>
      </c>
    </row>
    <row r="2487" spans="205:205" hidden="1">
      <c r="GW2487" s="86" t="s">
        <v>658</v>
      </c>
    </row>
    <row r="2488" spans="205:205" hidden="1">
      <c r="GW2488" s="86" t="s">
        <v>659</v>
      </c>
    </row>
    <row r="2489" spans="205:205" hidden="1">
      <c r="GW2489" s="86" t="s">
        <v>660</v>
      </c>
    </row>
    <row r="2490" spans="205:205" hidden="1">
      <c r="GW2490" s="86" t="s">
        <v>661</v>
      </c>
    </row>
    <row r="2491" spans="205:205" hidden="1">
      <c r="GW2491" s="86" t="s">
        <v>662</v>
      </c>
    </row>
    <row r="2492" spans="205:205" hidden="1">
      <c r="GW2492" s="86" t="s">
        <v>1766</v>
      </c>
    </row>
    <row r="2493" spans="205:205" hidden="1">
      <c r="GW2493" s="86" t="s">
        <v>1508</v>
      </c>
    </row>
    <row r="2494" spans="205:205" hidden="1">
      <c r="GW2494" s="86" t="s">
        <v>663</v>
      </c>
    </row>
    <row r="2495" spans="205:205" hidden="1">
      <c r="GW2495" s="86" t="s">
        <v>664</v>
      </c>
    </row>
    <row r="2496" spans="205:205" hidden="1">
      <c r="GW2496" s="86" t="s">
        <v>665</v>
      </c>
    </row>
    <row r="2497" spans="205:205" hidden="1">
      <c r="GW2497" s="86" t="s">
        <v>666</v>
      </c>
    </row>
    <row r="2498" spans="205:205" hidden="1">
      <c r="GW2498" s="86" t="s">
        <v>667</v>
      </c>
    </row>
    <row r="2499" spans="205:205" hidden="1">
      <c r="GW2499" s="86" t="s">
        <v>668</v>
      </c>
    </row>
    <row r="2500" spans="205:205" hidden="1">
      <c r="GW2500" s="86" t="s">
        <v>669</v>
      </c>
    </row>
    <row r="2501" spans="205:205" hidden="1">
      <c r="GW2501" s="86" t="s">
        <v>670</v>
      </c>
    </row>
    <row r="2502" spans="205:205" hidden="1">
      <c r="GW2502" s="86" t="s">
        <v>671</v>
      </c>
    </row>
    <row r="2503" spans="205:205" hidden="1">
      <c r="GW2503" s="86" t="s">
        <v>672</v>
      </c>
    </row>
    <row r="2504" spans="205:205" hidden="1">
      <c r="GW2504" s="86" t="s">
        <v>673</v>
      </c>
    </row>
    <row r="2505" spans="205:205" hidden="1">
      <c r="GW2505" s="86" t="s">
        <v>674</v>
      </c>
    </row>
    <row r="2506" spans="205:205" hidden="1">
      <c r="GW2506" s="86" t="s">
        <v>675</v>
      </c>
    </row>
    <row r="2507" spans="205:205" hidden="1">
      <c r="GW2507" s="86" t="s">
        <v>676</v>
      </c>
    </row>
    <row r="2508" spans="205:205" hidden="1">
      <c r="GW2508" s="86" t="s">
        <v>677</v>
      </c>
    </row>
    <row r="2509" spans="205:205" hidden="1">
      <c r="GW2509" s="86" t="s">
        <v>678</v>
      </c>
    </row>
    <row r="2510" spans="205:205" hidden="1">
      <c r="GW2510" s="86" t="s">
        <v>679</v>
      </c>
    </row>
    <row r="2511" spans="205:205" hidden="1">
      <c r="GW2511" s="86" t="s">
        <v>680</v>
      </c>
    </row>
    <row r="2512" spans="205:205" hidden="1">
      <c r="GW2512" s="86" t="s">
        <v>681</v>
      </c>
    </row>
    <row r="2513" spans="205:205" hidden="1">
      <c r="GW2513" s="86" t="s">
        <v>682</v>
      </c>
    </row>
    <row r="2514" spans="205:205" hidden="1">
      <c r="GW2514" s="86" t="s">
        <v>683</v>
      </c>
    </row>
    <row r="2515" spans="205:205" hidden="1">
      <c r="GW2515" s="86" t="s">
        <v>684</v>
      </c>
    </row>
    <row r="2516" spans="205:205" hidden="1">
      <c r="GW2516" s="86" t="s">
        <v>685</v>
      </c>
    </row>
    <row r="2517" spans="205:205" hidden="1">
      <c r="GW2517" s="86" t="s">
        <v>686</v>
      </c>
    </row>
    <row r="2518" spans="205:205" hidden="1">
      <c r="GW2518" s="86" t="s">
        <v>687</v>
      </c>
    </row>
    <row r="2519" spans="205:205" hidden="1">
      <c r="GW2519" s="86" t="s">
        <v>688</v>
      </c>
    </row>
    <row r="2520" spans="205:205" hidden="1">
      <c r="GW2520" s="86" t="s">
        <v>689</v>
      </c>
    </row>
    <row r="2521" spans="205:205" hidden="1">
      <c r="GW2521" s="86" t="s">
        <v>690</v>
      </c>
    </row>
    <row r="2522" spans="205:205" hidden="1">
      <c r="GW2522" s="86" t="s">
        <v>691</v>
      </c>
    </row>
    <row r="2523" spans="205:205" hidden="1">
      <c r="GW2523" s="86" t="s">
        <v>692</v>
      </c>
    </row>
    <row r="2524" spans="205:205" hidden="1">
      <c r="GW2524" s="86" t="s">
        <v>693</v>
      </c>
    </row>
    <row r="2525" spans="205:205" hidden="1">
      <c r="GW2525" s="86" t="s">
        <v>694</v>
      </c>
    </row>
    <row r="2526" spans="205:205" hidden="1">
      <c r="GW2526" s="86" t="s">
        <v>1509</v>
      </c>
    </row>
    <row r="2527" spans="205:205" hidden="1">
      <c r="GW2527" s="86" t="s">
        <v>695</v>
      </c>
    </row>
    <row r="2528" spans="205:205" hidden="1">
      <c r="GW2528" s="86" t="s">
        <v>696</v>
      </c>
    </row>
    <row r="2529" spans="205:205" hidden="1">
      <c r="GW2529" s="86" t="s">
        <v>1510</v>
      </c>
    </row>
    <row r="2530" spans="205:205" hidden="1">
      <c r="GW2530" s="86" t="s">
        <v>2883</v>
      </c>
    </row>
    <row r="2531" spans="205:205" hidden="1">
      <c r="GW2531" s="86" t="s">
        <v>2884</v>
      </c>
    </row>
    <row r="2532" spans="205:205" hidden="1">
      <c r="GW2532" s="86" t="s">
        <v>2885</v>
      </c>
    </row>
    <row r="2533" spans="205:205" hidden="1">
      <c r="GW2533" s="86" t="s">
        <v>2886</v>
      </c>
    </row>
    <row r="2534" spans="205:205" hidden="1">
      <c r="GW2534" s="86" t="s">
        <v>697</v>
      </c>
    </row>
    <row r="2535" spans="205:205" hidden="1">
      <c r="GW2535" s="86" t="s">
        <v>698</v>
      </c>
    </row>
    <row r="2536" spans="205:205" hidden="1">
      <c r="GW2536" s="86" t="s">
        <v>699</v>
      </c>
    </row>
    <row r="2537" spans="205:205" hidden="1">
      <c r="GW2537" s="86" t="s">
        <v>2211</v>
      </c>
    </row>
    <row r="2538" spans="205:205" hidden="1">
      <c r="GW2538" s="86" t="s">
        <v>1128</v>
      </c>
    </row>
    <row r="2539" spans="205:205" hidden="1">
      <c r="GW2539" s="86" t="s">
        <v>2212</v>
      </c>
    </row>
    <row r="2540" spans="205:205" hidden="1">
      <c r="GW2540" s="86" t="s">
        <v>893</v>
      </c>
    </row>
    <row r="2541" spans="205:205" hidden="1">
      <c r="GW2541" s="86" t="s">
        <v>2887</v>
      </c>
    </row>
    <row r="2542" spans="205:205" hidden="1">
      <c r="GW2542" s="86" t="s">
        <v>894</v>
      </c>
    </row>
    <row r="2543" spans="205:205" hidden="1">
      <c r="GW2543" s="86" t="s">
        <v>895</v>
      </c>
    </row>
    <row r="2544" spans="205:205" hidden="1">
      <c r="GW2544" s="86" t="s">
        <v>896</v>
      </c>
    </row>
    <row r="2545" spans="205:205" hidden="1">
      <c r="GW2545" s="86" t="s">
        <v>2888</v>
      </c>
    </row>
    <row r="2546" spans="205:205" hidden="1">
      <c r="GW2546" s="86" t="s">
        <v>1511</v>
      </c>
    </row>
    <row r="2547" spans="205:205" hidden="1">
      <c r="GW2547" s="86" t="s">
        <v>1512</v>
      </c>
    </row>
    <row r="2548" spans="205:205" hidden="1">
      <c r="GW2548" s="86" t="s">
        <v>2456</v>
      </c>
    </row>
    <row r="2549" spans="205:205" hidden="1">
      <c r="GW2549" s="86" t="s">
        <v>2889</v>
      </c>
    </row>
    <row r="2550" spans="205:205" hidden="1">
      <c r="GW2550" s="86" t="s">
        <v>2890</v>
      </c>
    </row>
    <row r="2551" spans="205:205" hidden="1">
      <c r="GW2551" s="86" t="s">
        <v>1513</v>
      </c>
    </row>
    <row r="2552" spans="205:205" hidden="1">
      <c r="GW2552" s="86" t="s">
        <v>897</v>
      </c>
    </row>
    <row r="2553" spans="205:205" hidden="1">
      <c r="GW2553" s="86" t="s">
        <v>1514</v>
      </c>
    </row>
    <row r="2554" spans="205:205" hidden="1">
      <c r="GW2554" s="86" t="s">
        <v>2457</v>
      </c>
    </row>
    <row r="2555" spans="205:205" hidden="1">
      <c r="GW2555" s="86" t="s">
        <v>2891</v>
      </c>
    </row>
    <row r="2556" spans="205:205" hidden="1">
      <c r="GW2556" s="86" t="s">
        <v>2892</v>
      </c>
    </row>
    <row r="2557" spans="205:205" hidden="1">
      <c r="GW2557" s="86" t="s">
        <v>898</v>
      </c>
    </row>
    <row r="2558" spans="205:205" hidden="1">
      <c r="GW2558" s="86" t="s">
        <v>899</v>
      </c>
    </row>
    <row r="2559" spans="205:205" hidden="1">
      <c r="GW2559" s="86" t="s">
        <v>900</v>
      </c>
    </row>
    <row r="2560" spans="205:205" hidden="1">
      <c r="GW2560" s="86" t="s">
        <v>901</v>
      </c>
    </row>
    <row r="2561" spans="205:205" hidden="1">
      <c r="GW2561" s="86" t="s">
        <v>902</v>
      </c>
    </row>
    <row r="2562" spans="205:205" hidden="1">
      <c r="GW2562" s="86" t="s">
        <v>903</v>
      </c>
    </row>
    <row r="2563" spans="205:205" hidden="1">
      <c r="GW2563" s="86" t="s">
        <v>904</v>
      </c>
    </row>
    <row r="2564" spans="205:205" hidden="1">
      <c r="GW2564" s="86" t="s">
        <v>2216</v>
      </c>
    </row>
    <row r="2565" spans="205:205" hidden="1">
      <c r="GW2565" s="86" t="s">
        <v>2458</v>
      </c>
    </row>
    <row r="2566" spans="205:205" hidden="1">
      <c r="GW2566" s="86" t="s">
        <v>2459</v>
      </c>
    </row>
    <row r="2567" spans="205:205" hidden="1">
      <c r="GW2567" s="86" t="s">
        <v>2460</v>
      </c>
    </row>
    <row r="2568" spans="205:205" hidden="1">
      <c r="GW2568" s="86" t="s">
        <v>2461</v>
      </c>
    </row>
    <row r="2569" spans="205:205" hidden="1">
      <c r="GW2569" s="86" t="s">
        <v>2893</v>
      </c>
    </row>
    <row r="2570" spans="205:205" hidden="1">
      <c r="GW2570" s="86" t="s">
        <v>2894</v>
      </c>
    </row>
    <row r="2571" spans="205:205" hidden="1">
      <c r="GW2571" s="86" t="s">
        <v>2895</v>
      </c>
    </row>
    <row r="2572" spans="205:205" hidden="1">
      <c r="GW2572" s="86" t="s">
        <v>2896</v>
      </c>
    </row>
    <row r="2573" spans="205:205" hidden="1">
      <c r="GW2573" s="86" t="s">
        <v>2897</v>
      </c>
    </row>
    <row r="2574" spans="205:205" hidden="1">
      <c r="GW2574" s="86" t="s">
        <v>2898</v>
      </c>
    </row>
    <row r="2575" spans="205:205" hidden="1">
      <c r="GW2575" s="86" t="s">
        <v>2899</v>
      </c>
    </row>
    <row r="2576" spans="205:205" hidden="1">
      <c r="GW2576" s="86" t="s">
        <v>905</v>
      </c>
    </row>
    <row r="2577" spans="205:205" hidden="1">
      <c r="GW2577" s="86" t="s">
        <v>906</v>
      </c>
    </row>
    <row r="2578" spans="205:205" hidden="1">
      <c r="GW2578" s="86" t="s">
        <v>907</v>
      </c>
    </row>
    <row r="2579" spans="205:205" hidden="1">
      <c r="GW2579" s="86" t="s">
        <v>908</v>
      </c>
    </row>
    <row r="2580" spans="205:205" hidden="1">
      <c r="GW2580" s="86" t="s">
        <v>909</v>
      </c>
    </row>
    <row r="2581" spans="205:205" hidden="1">
      <c r="GW2581" s="86" t="s">
        <v>910</v>
      </c>
    </row>
    <row r="2582" spans="205:205" hidden="1">
      <c r="GW2582" s="86" t="s">
        <v>1769</v>
      </c>
    </row>
    <row r="2583" spans="205:205" hidden="1">
      <c r="GW2583" s="86" t="s">
        <v>1770</v>
      </c>
    </row>
    <row r="2584" spans="205:205" hidden="1">
      <c r="GW2584" s="86" t="s">
        <v>1771</v>
      </c>
    </row>
    <row r="2585" spans="205:205" hidden="1">
      <c r="GW2585" s="86" t="s">
        <v>1515</v>
      </c>
    </row>
    <row r="2586" spans="205:205" hidden="1">
      <c r="GW2586" s="86" t="s">
        <v>1516</v>
      </c>
    </row>
    <row r="2587" spans="205:205" hidden="1">
      <c r="GW2587" s="86" t="s">
        <v>2217</v>
      </c>
    </row>
    <row r="2588" spans="205:205" hidden="1">
      <c r="GW2588" s="86" t="s">
        <v>2462</v>
      </c>
    </row>
    <row r="2589" spans="205:205" hidden="1">
      <c r="GW2589" s="86" t="s">
        <v>911</v>
      </c>
    </row>
    <row r="2590" spans="205:205" hidden="1">
      <c r="GW2590" s="86" t="s">
        <v>912</v>
      </c>
    </row>
    <row r="2591" spans="205:205" hidden="1">
      <c r="GW2591" s="86" t="s">
        <v>913</v>
      </c>
    </row>
    <row r="2592" spans="205:205" hidden="1">
      <c r="GW2592" s="86" t="s">
        <v>914</v>
      </c>
    </row>
    <row r="2593" spans="205:205" hidden="1">
      <c r="GW2593" s="86" t="s">
        <v>1772</v>
      </c>
    </row>
    <row r="2594" spans="205:205" hidden="1">
      <c r="GW2594" s="86" t="s">
        <v>1517</v>
      </c>
    </row>
    <row r="2595" spans="205:205" hidden="1">
      <c r="GW2595" s="86" t="s">
        <v>2900</v>
      </c>
    </row>
    <row r="2596" spans="205:205" hidden="1">
      <c r="GW2596" s="86" t="s">
        <v>1773</v>
      </c>
    </row>
    <row r="2597" spans="205:205" hidden="1">
      <c r="GW2597" s="86" t="s">
        <v>915</v>
      </c>
    </row>
    <row r="2598" spans="205:205" hidden="1">
      <c r="GW2598" s="86" t="s">
        <v>916</v>
      </c>
    </row>
    <row r="2599" spans="205:205" hidden="1">
      <c r="GW2599" s="86" t="s">
        <v>917</v>
      </c>
    </row>
    <row r="2600" spans="205:205" hidden="1">
      <c r="GW2600" s="86" t="s">
        <v>1518</v>
      </c>
    </row>
    <row r="2601" spans="205:205" hidden="1">
      <c r="GW2601" s="86" t="s">
        <v>1519</v>
      </c>
    </row>
    <row r="2602" spans="205:205" hidden="1">
      <c r="GW2602" s="86" t="s">
        <v>2463</v>
      </c>
    </row>
    <row r="2603" spans="205:205" hidden="1">
      <c r="GW2603" s="86" t="s">
        <v>2464</v>
      </c>
    </row>
    <row r="2604" spans="205:205" hidden="1">
      <c r="GW2604" s="86" t="s">
        <v>2465</v>
      </c>
    </row>
    <row r="2605" spans="205:205" hidden="1">
      <c r="GW2605" s="86" t="s">
        <v>2901</v>
      </c>
    </row>
    <row r="2606" spans="205:205" hidden="1">
      <c r="GW2606" s="86" t="s">
        <v>2902</v>
      </c>
    </row>
    <row r="2607" spans="205:205" hidden="1">
      <c r="GW2607" s="86" t="s">
        <v>918</v>
      </c>
    </row>
    <row r="2608" spans="205:205" hidden="1">
      <c r="GW2608" s="86" t="s">
        <v>1520</v>
      </c>
    </row>
    <row r="2609" spans="205:205" hidden="1">
      <c r="GW2609" s="86" t="s">
        <v>1521</v>
      </c>
    </row>
    <row r="2610" spans="205:205" hidden="1">
      <c r="GW2610" s="86" t="s">
        <v>2466</v>
      </c>
    </row>
    <row r="2611" spans="205:205" hidden="1">
      <c r="GW2611" s="86" t="s">
        <v>919</v>
      </c>
    </row>
    <row r="2612" spans="205:205" hidden="1">
      <c r="GW2612" s="86" t="s">
        <v>2467</v>
      </c>
    </row>
    <row r="2613" spans="205:205" hidden="1">
      <c r="GW2613" s="86" t="s">
        <v>920</v>
      </c>
    </row>
    <row r="2614" spans="205:205" hidden="1">
      <c r="GW2614" s="86" t="s">
        <v>921</v>
      </c>
    </row>
    <row r="2615" spans="205:205" hidden="1">
      <c r="GW2615" s="86" t="s">
        <v>2468</v>
      </c>
    </row>
    <row r="2616" spans="205:205" hidden="1">
      <c r="GW2616" s="86" t="s">
        <v>922</v>
      </c>
    </row>
    <row r="2617" spans="205:205" hidden="1">
      <c r="GW2617" s="86" t="s">
        <v>923</v>
      </c>
    </row>
    <row r="2618" spans="205:205" hidden="1">
      <c r="GW2618" s="86" t="s">
        <v>924</v>
      </c>
    </row>
    <row r="2619" spans="205:205" hidden="1">
      <c r="GW2619" s="86" t="s">
        <v>925</v>
      </c>
    </row>
    <row r="2620" spans="205:205" hidden="1">
      <c r="GW2620" s="86" t="s">
        <v>926</v>
      </c>
    </row>
    <row r="2621" spans="205:205" hidden="1">
      <c r="GW2621" s="86" t="s">
        <v>1774</v>
      </c>
    </row>
    <row r="2622" spans="205:205" hidden="1">
      <c r="GW2622" s="86" t="s">
        <v>927</v>
      </c>
    </row>
    <row r="2623" spans="205:205" hidden="1">
      <c r="GW2623" s="86" t="s">
        <v>928</v>
      </c>
    </row>
    <row r="2624" spans="205:205" hidden="1">
      <c r="GW2624" s="86" t="s">
        <v>929</v>
      </c>
    </row>
    <row r="2625" spans="205:205" hidden="1">
      <c r="GW2625" s="86" t="s">
        <v>1522</v>
      </c>
    </row>
    <row r="2626" spans="205:205" hidden="1">
      <c r="GW2626" s="86" t="s">
        <v>2903</v>
      </c>
    </row>
    <row r="2627" spans="205:205" hidden="1">
      <c r="GW2627" s="86" t="s">
        <v>2469</v>
      </c>
    </row>
    <row r="2628" spans="205:205" hidden="1">
      <c r="GW2628" s="86" t="s">
        <v>930</v>
      </c>
    </row>
    <row r="2629" spans="205:205" hidden="1">
      <c r="GW2629" s="86" t="s">
        <v>755</v>
      </c>
    </row>
    <row r="2630" spans="205:205" hidden="1">
      <c r="GW2630" s="86" t="s">
        <v>756</v>
      </c>
    </row>
    <row r="2631" spans="205:205" hidden="1">
      <c r="GW2631" s="86" t="s">
        <v>757</v>
      </c>
    </row>
    <row r="2632" spans="205:205" hidden="1">
      <c r="GW2632" s="86" t="s">
        <v>2904</v>
      </c>
    </row>
    <row r="2633" spans="205:205" hidden="1">
      <c r="GW2633" s="86" t="s">
        <v>1775</v>
      </c>
    </row>
    <row r="2634" spans="205:205" hidden="1">
      <c r="GW2634" s="86" t="s">
        <v>758</v>
      </c>
    </row>
    <row r="2635" spans="205:205" hidden="1">
      <c r="GW2635" s="86" t="s">
        <v>759</v>
      </c>
    </row>
    <row r="2636" spans="205:205" hidden="1">
      <c r="GW2636" s="86" t="s">
        <v>760</v>
      </c>
    </row>
    <row r="2637" spans="205:205" hidden="1">
      <c r="GW2637" s="86" t="s">
        <v>761</v>
      </c>
    </row>
    <row r="2638" spans="205:205" hidden="1">
      <c r="GW2638" s="86" t="s">
        <v>762</v>
      </c>
    </row>
    <row r="2639" spans="205:205" hidden="1">
      <c r="GW2639" s="86" t="s">
        <v>763</v>
      </c>
    </row>
    <row r="2640" spans="205:205" hidden="1">
      <c r="GW2640" s="86" t="s">
        <v>1776</v>
      </c>
    </row>
    <row r="2641" spans="205:205" hidden="1">
      <c r="GW2641" s="86" t="s">
        <v>764</v>
      </c>
    </row>
    <row r="2642" spans="205:205" hidden="1">
      <c r="GW2642" s="86" t="s">
        <v>765</v>
      </c>
    </row>
    <row r="2643" spans="205:205" hidden="1">
      <c r="GW2643" s="86" t="s">
        <v>766</v>
      </c>
    </row>
    <row r="2644" spans="205:205" hidden="1">
      <c r="GW2644" s="86" t="s">
        <v>767</v>
      </c>
    </row>
    <row r="2645" spans="205:205" hidden="1">
      <c r="GW2645" s="86" t="s">
        <v>768</v>
      </c>
    </row>
    <row r="2646" spans="205:205" hidden="1">
      <c r="GW2646" s="86" t="s">
        <v>1777</v>
      </c>
    </row>
    <row r="2647" spans="205:205" hidden="1">
      <c r="GW2647" s="86" t="s">
        <v>769</v>
      </c>
    </row>
    <row r="2648" spans="205:205" hidden="1">
      <c r="GW2648" s="86" t="s">
        <v>2905</v>
      </c>
    </row>
    <row r="2649" spans="205:205" hidden="1">
      <c r="GW2649" s="86" t="s">
        <v>770</v>
      </c>
    </row>
    <row r="2650" spans="205:205" hidden="1">
      <c r="GW2650" s="86" t="s">
        <v>771</v>
      </c>
    </row>
    <row r="2651" spans="205:205" hidden="1">
      <c r="GW2651" s="86" t="s">
        <v>1523</v>
      </c>
    </row>
    <row r="2652" spans="205:205" hidden="1">
      <c r="GW2652" s="86" t="s">
        <v>1778</v>
      </c>
    </row>
    <row r="2653" spans="205:205" hidden="1">
      <c r="GW2653" s="86" t="s">
        <v>772</v>
      </c>
    </row>
    <row r="2654" spans="205:205" hidden="1">
      <c r="GW2654" s="86" t="s">
        <v>773</v>
      </c>
    </row>
    <row r="2655" spans="205:205" hidden="1">
      <c r="GW2655" s="86" t="s">
        <v>774</v>
      </c>
    </row>
    <row r="2656" spans="205:205" hidden="1">
      <c r="GW2656" s="86" t="s">
        <v>775</v>
      </c>
    </row>
    <row r="2657" spans="205:205" hidden="1">
      <c r="GW2657" s="86" t="s">
        <v>776</v>
      </c>
    </row>
    <row r="2658" spans="205:205" hidden="1">
      <c r="GW2658" s="86" t="s">
        <v>777</v>
      </c>
    </row>
    <row r="2659" spans="205:205" hidden="1">
      <c r="GW2659" s="86" t="s">
        <v>778</v>
      </c>
    </row>
    <row r="2660" spans="205:205" hidden="1">
      <c r="GW2660" s="86" t="s">
        <v>779</v>
      </c>
    </row>
    <row r="2661" spans="205:205" hidden="1">
      <c r="GW2661" s="86" t="s">
        <v>780</v>
      </c>
    </row>
    <row r="2662" spans="205:205" hidden="1">
      <c r="GW2662" s="86" t="s">
        <v>781</v>
      </c>
    </row>
    <row r="2663" spans="205:205" hidden="1">
      <c r="GW2663" s="86" t="s">
        <v>782</v>
      </c>
    </row>
    <row r="2664" spans="205:205" hidden="1">
      <c r="GW2664" s="86" t="s">
        <v>783</v>
      </c>
    </row>
    <row r="2665" spans="205:205" hidden="1">
      <c r="GW2665" s="86" t="s">
        <v>784</v>
      </c>
    </row>
    <row r="2666" spans="205:205" hidden="1">
      <c r="GW2666" s="86" t="s">
        <v>2470</v>
      </c>
    </row>
    <row r="2667" spans="205:205" hidden="1">
      <c r="GW2667" s="86" t="s">
        <v>2471</v>
      </c>
    </row>
    <row r="2668" spans="205:205" hidden="1">
      <c r="GW2668" s="86" t="s">
        <v>2472</v>
      </c>
    </row>
    <row r="2669" spans="205:205" hidden="1">
      <c r="GW2669" s="86" t="s">
        <v>2473</v>
      </c>
    </row>
    <row r="2670" spans="205:205" hidden="1">
      <c r="GW2670" s="86" t="s">
        <v>2474</v>
      </c>
    </row>
    <row r="2671" spans="205:205" hidden="1">
      <c r="GW2671" s="86" t="s">
        <v>2906</v>
      </c>
    </row>
    <row r="2672" spans="205:205" hidden="1">
      <c r="GW2672" s="86" t="s">
        <v>785</v>
      </c>
    </row>
    <row r="2673" spans="205:205" hidden="1">
      <c r="GW2673" s="86" t="s">
        <v>2907</v>
      </c>
    </row>
    <row r="2674" spans="205:205" hidden="1">
      <c r="GW2674" s="86" t="s">
        <v>1524</v>
      </c>
    </row>
    <row r="2675" spans="205:205" hidden="1">
      <c r="GW2675" s="86" t="s">
        <v>786</v>
      </c>
    </row>
    <row r="2676" spans="205:205" hidden="1">
      <c r="GW2676" s="86" t="s">
        <v>787</v>
      </c>
    </row>
    <row r="2677" spans="205:205" hidden="1">
      <c r="GW2677" s="86" t="s">
        <v>2908</v>
      </c>
    </row>
    <row r="2678" spans="205:205" hidden="1">
      <c r="GW2678" s="86" t="s">
        <v>1525</v>
      </c>
    </row>
    <row r="2679" spans="205:205" hidden="1">
      <c r="GW2679" s="86" t="s">
        <v>1526</v>
      </c>
    </row>
    <row r="2680" spans="205:205" hidden="1">
      <c r="GW2680" s="86" t="s">
        <v>1527</v>
      </c>
    </row>
    <row r="2681" spans="205:205" hidden="1">
      <c r="GW2681" s="86" t="s">
        <v>1528</v>
      </c>
    </row>
    <row r="2682" spans="205:205" hidden="1">
      <c r="GW2682" s="86" t="s">
        <v>1529</v>
      </c>
    </row>
    <row r="2683" spans="205:205" hidden="1">
      <c r="GW2683" s="86" t="s">
        <v>1530</v>
      </c>
    </row>
    <row r="2684" spans="205:205" hidden="1">
      <c r="GW2684" s="86" t="s">
        <v>788</v>
      </c>
    </row>
    <row r="2685" spans="205:205" hidden="1">
      <c r="GW2685" s="86" t="s">
        <v>322</v>
      </c>
    </row>
    <row r="2686" spans="205:205" hidden="1">
      <c r="GW2686" s="86" t="s">
        <v>323</v>
      </c>
    </row>
    <row r="2687" spans="205:205" hidden="1">
      <c r="GW2687" s="86" t="s">
        <v>2475</v>
      </c>
    </row>
    <row r="2688" spans="205:205" hidden="1">
      <c r="GW2688" s="86" t="s">
        <v>2909</v>
      </c>
    </row>
    <row r="2689" spans="205:205" hidden="1">
      <c r="GW2689" s="86" t="s">
        <v>324</v>
      </c>
    </row>
    <row r="2690" spans="205:205" hidden="1">
      <c r="GW2690" s="86" t="s">
        <v>1531</v>
      </c>
    </row>
    <row r="2691" spans="205:205" hidden="1">
      <c r="GW2691" s="86" t="s">
        <v>325</v>
      </c>
    </row>
    <row r="2692" spans="205:205" hidden="1">
      <c r="GW2692" s="86" t="s">
        <v>326</v>
      </c>
    </row>
    <row r="2693" spans="205:205" hidden="1">
      <c r="GW2693" s="86" t="s">
        <v>327</v>
      </c>
    </row>
    <row r="2694" spans="205:205" hidden="1">
      <c r="GW2694" s="86" t="s">
        <v>2910</v>
      </c>
    </row>
    <row r="2695" spans="205:205" hidden="1">
      <c r="GW2695" s="86" t="s">
        <v>1779</v>
      </c>
    </row>
    <row r="2696" spans="205:205" hidden="1">
      <c r="GW2696" s="86" t="s">
        <v>328</v>
      </c>
    </row>
    <row r="2697" spans="205:205" hidden="1">
      <c r="GW2697" s="86" t="s">
        <v>329</v>
      </c>
    </row>
    <row r="2698" spans="205:205" hidden="1">
      <c r="GW2698" s="86" t="s">
        <v>1780</v>
      </c>
    </row>
    <row r="2699" spans="205:205" hidden="1">
      <c r="GW2699" s="86" t="s">
        <v>330</v>
      </c>
    </row>
    <row r="2700" spans="205:205" hidden="1">
      <c r="GW2700" s="86" t="s">
        <v>2911</v>
      </c>
    </row>
    <row r="2701" spans="205:205" hidden="1">
      <c r="GW2701" s="9" t="s">
        <v>331</v>
      </c>
    </row>
    <row r="2702" spans="205:205" hidden="1">
      <c r="GW2702" s="9" t="s">
        <v>332</v>
      </c>
    </row>
    <row r="2703" spans="205:205" hidden="1">
      <c r="GW2703" s="9" t="s">
        <v>333</v>
      </c>
    </row>
    <row r="2704" spans="205:205" hidden="1">
      <c r="GW2704" s="9" t="s">
        <v>1532</v>
      </c>
    </row>
    <row r="2705" spans="205:205" hidden="1">
      <c r="GW2705" s="9" t="s">
        <v>2476</v>
      </c>
    </row>
    <row r="2706" spans="205:205" hidden="1">
      <c r="GW2706" s="9" t="s">
        <v>2912</v>
      </c>
    </row>
    <row r="2707" spans="205:205" hidden="1">
      <c r="GW2707" s="9" t="s">
        <v>334</v>
      </c>
    </row>
    <row r="2708" spans="205:205" hidden="1">
      <c r="GW2708" s="9" t="s">
        <v>1533</v>
      </c>
    </row>
    <row r="2709" spans="205:205" hidden="1">
      <c r="GW2709" s="9" t="s">
        <v>2913</v>
      </c>
    </row>
    <row r="2710" spans="205:205" hidden="1">
      <c r="GW2710" s="9" t="s">
        <v>335</v>
      </c>
    </row>
    <row r="2711" spans="205:205" hidden="1">
      <c r="GW2711" s="9" t="s">
        <v>1534</v>
      </c>
    </row>
    <row r="2712" spans="205:205" hidden="1">
      <c r="GW2712" s="9" t="s">
        <v>336</v>
      </c>
    </row>
    <row r="2713" spans="205:205" hidden="1">
      <c r="GW2713" s="9" t="s">
        <v>337</v>
      </c>
    </row>
    <row r="2714" spans="205:205" hidden="1">
      <c r="GW2714" s="9" t="s">
        <v>338</v>
      </c>
    </row>
    <row r="2715" spans="205:205" hidden="1">
      <c r="GW2715" s="9" t="s">
        <v>339</v>
      </c>
    </row>
    <row r="2716" spans="205:205" hidden="1">
      <c r="GW2716" s="9" t="s">
        <v>340</v>
      </c>
    </row>
    <row r="2717" spans="205:205" hidden="1">
      <c r="GW2717" s="9" t="s">
        <v>341</v>
      </c>
    </row>
    <row r="2718" spans="205:205" hidden="1">
      <c r="GW2718" s="9" t="s">
        <v>342</v>
      </c>
    </row>
    <row r="2719" spans="205:205" hidden="1">
      <c r="GW2719" s="9" t="s">
        <v>343</v>
      </c>
    </row>
    <row r="2720" spans="205:205" hidden="1">
      <c r="GW2720" s="9" t="s">
        <v>344</v>
      </c>
    </row>
    <row r="2721" spans="205:205" hidden="1">
      <c r="GW2721" s="9" t="s">
        <v>345</v>
      </c>
    </row>
    <row r="2722" spans="205:205" hidden="1">
      <c r="GW2722" s="9" t="s">
        <v>346</v>
      </c>
    </row>
    <row r="2723" spans="205:205" hidden="1">
      <c r="GW2723" s="9" t="s">
        <v>347</v>
      </c>
    </row>
    <row r="2724" spans="205:205" hidden="1">
      <c r="GW2724" s="9" t="s">
        <v>348</v>
      </c>
    </row>
    <row r="2725" spans="205:205" hidden="1">
      <c r="GW2725" s="9" t="s">
        <v>349</v>
      </c>
    </row>
    <row r="2726" spans="205:205" hidden="1">
      <c r="GW2726" s="9" t="s">
        <v>350</v>
      </c>
    </row>
    <row r="2727" spans="205:205" hidden="1">
      <c r="GW2727" s="9" t="s">
        <v>351</v>
      </c>
    </row>
    <row r="2728" spans="205:205" hidden="1">
      <c r="GW2728" s="9" t="s">
        <v>352</v>
      </c>
    </row>
    <row r="2729" spans="205:205" hidden="1">
      <c r="GW2729" s="9" t="s">
        <v>353</v>
      </c>
    </row>
    <row r="2730" spans="205:205" hidden="1">
      <c r="GW2730" s="9" t="s">
        <v>354</v>
      </c>
    </row>
    <row r="2731" spans="205:205" hidden="1">
      <c r="GW2731" s="9" t="s">
        <v>355</v>
      </c>
    </row>
    <row r="2732" spans="205:205" hidden="1">
      <c r="GW2732" s="9" t="s">
        <v>356</v>
      </c>
    </row>
    <row r="2733" spans="205:205" hidden="1">
      <c r="GW2733" s="9" t="s">
        <v>357</v>
      </c>
    </row>
    <row r="2734" spans="205:205" hidden="1">
      <c r="GW2734" s="9" t="s">
        <v>358</v>
      </c>
    </row>
    <row r="2735" spans="205:205" hidden="1">
      <c r="GW2735" s="9" t="s">
        <v>359</v>
      </c>
    </row>
    <row r="2736" spans="205:205" hidden="1">
      <c r="GW2736" s="9" t="s">
        <v>360</v>
      </c>
    </row>
    <row r="2737" spans="205:205" hidden="1">
      <c r="GW2737" s="9" t="s">
        <v>361</v>
      </c>
    </row>
    <row r="2738" spans="205:205" hidden="1">
      <c r="GW2738" s="9" t="s">
        <v>1781</v>
      </c>
    </row>
    <row r="2739" spans="205:205" hidden="1">
      <c r="GW2739" s="9" t="s">
        <v>1535</v>
      </c>
    </row>
    <row r="2740" spans="205:205" hidden="1">
      <c r="GW2740" s="9" t="s">
        <v>1536</v>
      </c>
    </row>
    <row r="2741" spans="205:205" hidden="1">
      <c r="GW2741" s="9" t="s">
        <v>1537</v>
      </c>
    </row>
    <row r="2742" spans="205:205" hidden="1">
      <c r="GW2742" s="9" t="s">
        <v>1538</v>
      </c>
    </row>
    <row r="2743" spans="205:205" hidden="1">
      <c r="GW2743" s="9" t="s">
        <v>1539</v>
      </c>
    </row>
    <row r="2744" spans="205:205" hidden="1">
      <c r="GW2744" s="9" t="s">
        <v>2218</v>
      </c>
    </row>
    <row r="2745" spans="205:205" hidden="1">
      <c r="GW2745" s="9" t="s">
        <v>2219</v>
      </c>
    </row>
    <row r="2746" spans="205:205" hidden="1">
      <c r="GW2746" s="9" t="s">
        <v>2220</v>
      </c>
    </row>
    <row r="2747" spans="205:205" hidden="1">
      <c r="GW2747" s="9" t="s">
        <v>2221</v>
      </c>
    </row>
    <row r="2748" spans="205:205" hidden="1">
      <c r="GW2748" s="9" t="s">
        <v>2477</v>
      </c>
    </row>
    <row r="2749" spans="205:205" hidden="1">
      <c r="GW2749" s="9" t="s">
        <v>2222</v>
      </c>
    </row>
    <row r="2750" spans="205:205" hidden="1">
      <c r="GW2750" s="9" t="s">
        <v>2478</v>
      </c>
    </row>
    <row r="2751" spans="205:205" hidden="1">
      <c r="GW2751" s="9" t="s">
        <v>2479</v>
      </c>
    </row>
    <row r="2752" spans="205:205" hidden="1">
      <c r="GW2752" s="9" t="s">
        <v>2480</v>
      </c>
    </row>
    <row r="2753" spans="205:205" hidden="1">
      <c r="GW2753" s="9" t="s">
        <v>2481</v>
      </c>
    </row>
    <row r="2754" spans="205:205" hidden="1">
      <c r="GW2754" s="9" t="s">
        <v>2482</v>
      </c>
    </row>
    <row r="2755" spans="205:205" hidden="1">
      <c r="GW2755" s="9" t="s">
        <v>2914</v>
      </c>
    </row>
    <row r="2756" spans="205:205" hidden="1">
      <c r="GW2756" s="9" t="s">
        <v>2915</v>
      </c>
    </row>
    <row r="2757" spans="205:205" hidden="1">
      <c r="GW2757" s="9" t="s">
        <v>2916</v>
      </c>
    </row>
    <row r="2758" spans="205:205" hidden="1">
      <c r="GW2758" s="9" t="s">
        <v>2917</v>
      </c>
    </row>
    <row r="2759" spans="205:205" hidden="1">
      <c r="GW2759" s="9" t="s">
        <v>2918</v>
      </c>
    </row>
    <row r="2760" spans="205:205" hidden="1">
      <c r="GW2760" s="9" t="s">
        <v>2919</v>
      </c>
    </row>
    <row r="2761" spans="205:205" hidden="1">
      <c r="GW2761" s="9" t="s">
        <v>2920</v>
      </c>
    </row>
    <row r="2762" spans="205:205" hidden="1">
      <c r="GW2762" s="9" t="s">
        <v>2921</v>
      </c>
    </row>
    <row r="2763" spans="205:205" hidden="1">
      <c r="GW2763" s="9" t="s">
        <v>2922</v>
      </c>
    </row>
    <row r="2764" spans="205:205" hidden="1">
      <c r="GW2764" s="9" t="s">
        <v>2923</v>
      </c>
    </row>
    <row r="2765" spans="205:205" hidden="1">
      <c r="GW2765" s="9" t="s">
        <v>2924</v>
      </c>
    </row>
    <row r="2766" spans="205:205" hidden="1">
      <c r="GW2766" s="9" t="s">
        <v>362</v>
      </c>
    </row>
    <row r="2767" spans="205:205" hidden="1">
      <c r="GW2767" s="9" t="s">
        <v>363</v>
      </c>
    </row>
    <row r="2768" spans="205:205" hidden="1">
      <c r="GW2768" s="9" t="s">
        <v>37</v>
      </c>
    </row>
    <row r="2769" spans="205:205" hidden="1">
      <c r="GW2769" s="9" t="s">
        <v>38</v>
      </c>
    </row>
    <row r="2770" spans="205:205" hidden="1">
      <c r="GW2770" s="9" t="s">
        <v>39</v>
      </c>
    </row>
    <row r="2771" spans="205:205" hidden="1">
      <c r="GW2771" s="9" t="s">
        <v>2223</v>
      </c>
    </row>
    <row r="2772" spans="205:205" hidden="1">
      <c r="GW2772" s="9" t="s">
        <v>2224</v>
      </c>
    </row>
    <row r="2773" spans="205:205" hidden="1">
      <c r="GW2773" s="9" t="s">
        <v>2483</v>
      </c>
    </row>
    <row r="2774" spans="205:205" hidden="1">
      <c r="GW2774" s="9" t="s">
        <v>2925</v>
      </c>
    </row>
    <row r="2775" spans="205:205" hidden="1">
      <c r="GW2775" s="9" t="s">
        <v>2926</v>
      </c>
    </row>
    <row r="2776" spans="205:205" hidden="1">
      <c r="GW2776" s="9" t="s">
        <v>40</v>
      </c>
    </row>
    <row r="2777" spans="205:205" hidden="1">
      <c r="GW2777" s="9" t="s">
        <v>1782</v>
      </c>
    </row>
    <row r="2778" spans="205:205" hidden="1">
      <c r="GW2778" s="9" t="s">
        <v>1783</v>
      </c>
    </row>
    <row r="2779" spans="205:205" hidden="1">
      <c r="GW2779" s="9" t="s">
        <v>41</v>
      </c>
    </row>
    <row r="2780" spans="205:205" hidden="1">
      <c r="GW2780" s="9" t="s">
        <v>1784</v>
      </c>
    </row>
    <row r="2781" spans="205:205" hidden="1">
      <c r="GW2781" s="9" t="s">
        <v>42</v>
      </c>
    </row>
    <row r="2782" spans="205:205" hidden="1">
      <c r="GW2782" s="9" t="s">
        <v>1540</v>
      </c>
    </row>
    <row r="2783" spans="205:205" hidden="1">
      <c r="GW2783" s="9" t="s">
        <v>2484</v>
      </c>
    </row>
    <row r="2784" spans="205:205" hidden="1">
      <c r="GW2784" s="9" t="s">
        <v>2927</v>
      </c>
    </row>
    <row r="2785" spans="205:205" hidden="1">
      <c r="GW2785" s="9" t="s">
        <v>1541</v>
      </c>
    </row>
    <row r="2786" spans="205:205" hidden="1">
      <c r="GW2786" s="9" t="s">
        <v>43</v>
      </c>
    </row>
    <row r="2787" spans="205:205" hidden="1">
      <c r="GW2787" s="9" t="s">
        <v>1542</v>
      </c>
    </row>
    <row r="2788" spans="205:205" hidden="1">
      <c r="GW2788" s="9" t="s">
        <v>44</v>
      </c>
    </row>
    <row r="2789" spans="205:205" hidden="1">
      <c r="GW2789" s="9" t="s">
        <v>45</v>
      </c>
    </row>
    <row r="2790" spans="205:205" hidden="1">
      <c r="GW2790" s="9" t="s">
        <v>46</v>
      </c>
    </row>
    <row r="2791" spans="205:205" hidden="1">
      <c r="GW2791" s="9" t="s">
        <v>47</v>
      </c>
    </row>
    <row r="2792" spans="205:205" hidden="1">
      <c r="GW2792" s="9" t="s">
        <v>2225</v>
      </c>
    </row>
    <row r="2793" spans="205:205" hidden="1">
      <c r="GW2793" s="9" t="s">
        <v>2485</v>
      </c>
    </row>
    <row r="2794" spans="205:205" hidden="1">
      <c r="GW2794" s="9" t="s">
        <v>2928</v>
      </c>
    </row>
    <row r="2795" spans="205:205" hidden="1">
      <c r="GW2795" s="9" t="s">
        <v>48</v>
      </c>
    </row>
    <row r="2796" spans="205:205" hidden="1">
      <c r="GW2796" s="9" t="s">
        <v>49</v>
      </c>
    </row>
    <row r="2797" spans="205:205" hidden="1">
      <c r="GW2797" s="9" t="s">
        <v>50</v>
      </c>
    </row>
    <row r="2798" spans="205:205" hidden="1">
      <c r="GW2798" s="9" t="s">
        <v>2486</v>
      </c>
    </row>
    <row r="2799" spans="205:205" hidden="1">
      <c r="GW2799" s="9" t="s">
        <v>2929</v>
      </c>
    </row>
    <row r="2800" spans="205:205" hidden="1">
      <c r="GW2800" s="9" t="s">
        <v>808</v>
      </c>
    </row>
    <row r="2801" spans="205:205" hidden="1">
      <c r="GW2801" s="9" t="s">
        <v>2226</v>
      </c>
    </row>
    <row r="2802" spans="205:205" hidden="1">
      <c r="GW2802" s="9" t="s">
        <v>809</v>
      </c>
    </row>
    <row r="2803" spans="205:205" hidden="1">
      <c r="GW2803" s="9" t="s">
        <v>1543</v>
      </c>
    </row>
    <row r="2804" spans="205:205" hidden="1">
      <c r="GW2804" s="9" t="s">
        <v>1785</v>
      </c>
    </row>
    <row r="2805" spans="205:205" hidden="1">
      <c r="GW2805" s="9" t="s">
        <v>1544</v>
      </c>
    </row>
    <row r="2806" spans="205:205" hidden="1">
      <c r="GW2806" s="9" t="s">
        <v>1786</v>
      </c>
    </row>
    <row r="2807" spans="205:205" hidden="1">
      <c r="GW2807" s="9" t="s">
        <v>1545</v>
      </c>
    </row>
    <row r="2808" spans="205:205" hidden="1">
      <c r="GW2808" s="9" t="s">
        <v>1546</v>
      </c>
    </row>
    <row r="2809" spans="205:205" hidden="1">
      <c r="GW2809" s="9" t="s">
        <v>810</v>
      </c>
    </row>
    <row r="2810" spans="205:205" hidden="1">
      <c r="GW2810" s="9" t="s">
        <v>811</v>
      </c>
    </row>
    <row r="2811" spans="205:205" hidden="1">
      <c r="GW2811" s="9" t="s">
        <v>812</v>
      </c>
    </row>
    <row r="2812" spans="205:205" hidden="1">
      <c r="GW2812" s="9" t="s">
        <v>2930</v>
      </c>
    </row>
    <row r="2813" spans="205:205" hidden="1">
      <c r="GW2813" s="9" t="s">
        <v>813</v>
      </c>
    </row>
    <row r="2814" spans="205:205" hidden="1">
      <c r="GW2814" s="9" t="s">
        <v>1547</v>
      </c>
    </row>
    <row r="2815" spans="205:205" hidden="1">
      <c r="GW2815" s="9" t="s">
        <v>2014</v>
      </c>
    </row>
    <row r="2816" spans="205:205" hidden="1">
      <c r="GW2816" s="9" t="s">
        <v>1548</v>
      </c>
    </row>
    <row r="2817" spans="205:205" hidden="1">
      <c r="GW2817" s="9" t="s">
        <v>814</v>
      </c>
    </row>
    <row r="2818" spans="205:205" hidden="1">
      <c r="GW2818" s="9" t="s">
        <v>815</v>
      </c>
    </row>
    <row r="2819" spans="205:205" hidden="1">
      <c r="GW2819" s="9" t="s">
        <v>816</v>
      </c>
    </row>
    <row r="2820" spans="205:205" hidden="1">
      <c r="GW2820" s="9" t="s">
        <v>817</v>
      </c>
    </row>
    <row r="2821" spans="205:205" hidden="1">
      <c r="GW2821" s="9" t="s">
        <v>2931</v>
      </c>
    </row>
    <row r="2822" spans="205:205" hidden="1">
      <c r="GW2822" s="9" t="s">
        <v>1549</v>
      </c>
    </row>
    <row r="2823" spans="205:205" hidden="1">
      <c r="GW2823" s="9" t="s">
        <v>2015</v>
      </c>
    </row>
    <row r="2824" spans="205:205" hidden="1">
      <c r="GW2824" s="9" t="s">
        <v>818</v>
      </c>
    </row>
    <row r="2825" spans="205:205" hidden="1">
      <c r="GW2825" s="9" t="s">
        <v>2227</v>
      </c>
    </row>
    <row r="2826" spans="205:205" hidden="1">
      <c r="GW2826" s="9" t="s">
        <v>2016</v>
      </c>
    </row>
    <row r="2827" spans="205:205" hidden="1">
      <c r="GW2827" s="9" t="s">
        <v>819</v>
      </c>
    </row>
    <row r="2828" spans="205:205" hidden="1">
      <c r="GW2828" s="9" t="s">
        <v>820</v>
      </c>
    </row>
    <row r="2829" spans="205:205" hidden="1">
      <c r="GW2829" s="9" t="s">
        <v>821</v>
      </c>
    </row>
    <row r="2830" spans="205:205" hidden="1">
      <c r="GW2830" s="9" t="s">
        <v>822</v>
      </c>
    </row>
    <row r="2831" spans="205:205" hidden="1">
      <c r="GW2831" s="9" t="s">
        <v>823</v>
      </c>
    </row>
    <row r="2832" spans="205:205" hidden="1">
      <c r="GW2832" s="9" t="s">
        <v>1550</v>
      </c>
    </row>
    <row r="2833" spans="205:205" hidden="1">
      <c r="GW2833" s="9" t="s">
        <v>824</v>
      </c>
    </row>
    <row r="2834" spans="205:205" hidden="1">
      <c r="GW2834" s="9" t="s">
        <v>825</v>
      </c>
    </row>
    <row r="2835" spans="205:205" hidden="1">
      <c r="GW2835" s="9" t="s">
        <v>826</v>
      </c>
    </row>
    <row r="2836" spans="205:205" hidden="1">
      <c r="GW2836" s="9" t="s">
        <v>827</v>
      </c>
    </row>
    <row r="2837" spans="205:205" hidden="1">
      <c r="GW2837" s="9" t="s">
        <v>828</v>
      </c>
    </row>
    <row r="2838" spans="205:205" hidden="1">
      <c r="GW2838" s="9" t="s">
        <v>1551</v>
      </c>
    </row>
    <row r="2839" spans="205:205" hidden="1">
      <c r="GW2839" s="9" t="s">
        <v>2932</v>
      </c>
    </row>
    <row r="2840" spans="205:205" hidden="1">
      <c r="GW2840" s="9" t="s">
        <v>829</v>
      </c>
    </row>
    <row r="2841" spans="205:205" hidden="1">
      <c r="GW2841" s="9" t="s">
        <v>830</v>
      </c>
    </row>
    <row r="2842" spans="205:205" hidden="1">
      <c r="GW2842" s="9" t="s">
        <v>831</v>
      </c>
    </row>
    <row r="2843" spans="205:205" hidden="1">
      <c r="GW2843" s="9" t="s">
        <v>832</v>
      </c>
    </row>
    <row r="2844" spans="205:205" hidden="1">
      <c r="GW2844" s="9" t="s">
        <v>833</v>
      </c>
    </row>
    <row r="2845" spans="205:205" hidden="1">
      <c r="GW2845" s="9" t="s">
        <v>834</v>
      </c>
    </row>
    <row r="2846" spans="205:205" hidden="1">
      <c r="GW2846" s="9" t="s">
        <v>835</v>
      </c>
    </row>
    <row r="2847" spans="205:205" hidden="1">
      <c r="GW2847" s="9" t="s">
        <v>836</v>
      </c>
    </row>
    <row r="2848" spans="205:205" hidden="1">
      <c r="GW2848" s="9" t="s">
        <v>837</v>
      </c>
    </row>
    <row r="2849" spans="205:205" hidden="1">
      <c r="GW2849" s="9" t="s">
        <v>2017</v>
      </c>
    </row>
    <row r="2850" spans="205:205" hidden="1">
      <c r="GW2850" s="9" t="s">
        <v>838</v>
      </c>
    </row>
    <row r="2851" spans="205:205" hidden="1">
      <c r="GW2851" s="9" t="s">
        <v>839</v>
      </c>
    </row>
    <row r="2852" spans="205:205" hidden="1">
      <c r="GW2852" s="9" t="s">
        <v>840</v>
      </c>
    </row>
    <row r="2853" spans="205:205" hidden="1">
      <c r="GW2853" s="9" t="s">
        <v>841</v>
      </c>
    </row>
    <row r="2854" spans="205:205" hidden="1">
      <c r="GW2854" s="9" t="s">
        <v>2018</v>
      </c>
    </row>
    <row r="2855" spans="205:205" hidden="1">
      <c r="GW2855" s="9" t="s">
        <v>842</v>
      </c>
    </row>
    <row r="2856" spans="205:205" hidden="1">
      <c r="GW2856" s="9" t="s">
        <v>843</v>
      </c>
    </row>
    <row r="2857" spans="205:205" hidden="1">
      <c r="GW2857" s="9" t="s">
        <v>844</v>
      </c>
    </row>
    <row r="2858" spans="205:205" hidden="1">
      <c r="GW2858" s="9" t="s">
        <v>845</v>
      </c>
    </row>
    <row r="2859" spans="205:205" hidden="1">
      <c r="GW2859" s="9" t="s">
        <v>846</v>
      </c>
    </row>
    <row r="2860" spans="205:205" hidden="1">
      <c r="GW2860" s="9" t="s">
        <v>847</v>
      </c>
    </row>
    <row r="2861" spans="205:205" hidden="1">
      <c r="GW2861" s="9" t="s">
        <v>2487</v>
      </c>
    </row>
    <row r="2862" spans="205:205" hidden="1">
      <c r="GW2862" s="9" t="s">
        <v>1905</v>
      </c>
    </row>
    <row r="2863" spans="205:205" hidden="1">
      <c r="GW2863" s="9" t="s">
        <v>1906</v>
      </c>
    </row>
    <row r="2864" spans="205:205" hidden="1">
      <c r="GW2864" s="9" t="s">
        <v>1907</v>
      </c>
    </row>
    <row r="2865" spans="205:205" hidden="1">
      <c r="GW2865" s="9" t="s">
        <v>2022</v>
      </c>
    </row>
    <row r="2866" spans="205:205" hidden="1">
      <c r="GW2866" s="9" t="s">
        <v>848</v>
      </c>
    </row>
    <row r="2867" spans="205:205" hidden="1">
      <c r="GW2867" s="9" t="s">
        <v>850</v>
      </c>
    </row>
    <row r="2868" spans="205:205" hidden="1">
      <c r="GW2868" s="9" t="s">
        <v>851</v>
      </c>
    </row>
    <row r="2869" spans="205:205" hidden="1">
      <c r="GW2869" s="9" t="s">
        <v>849</v>
      </c>
    </row>
    <row r="2870" spans="205:205" hidden="1">
      <c r="GW2870" s="9" t="s">
        <v>2933</v>
      </c>
    </row>
    <row r="2871" spans="205:205" hidden="1">
      <c r="GW2871" s="9" t="s">
        <v>2228</v>
      </c>
    </row>
    <row r="2872" spans="205:205" hidden="1">
      <c r="GW2872" s="9" t="s">
        <v>852</v>
      </c>
    </row>
    <row r="2873" spans="205:205" hidden="1">
      <c r="GW2873" s="9" t="s">
        <v>853</v>
      </c>
    </row>
    <row r="2874" spans="205:205" hidden="1">
      <c r="GW2874" s="9" t="s">
        <v>854</v>
      </c>
    </row>
    <row r="2875" spans="205:205" hidden="1">
      <c r="GW2875" s="9" t="s">
        <v>2934</v>
      </c>
    </row>
    <row r="2876" spans="205:205" hidden="1">
      <c r="GW2876" s="9" t="s">
        <v>855</v>
      </c>
    </row>
    <row r="2877" spans="205:205" hidden="1">
      <c r="GW2877" s="9" t="s">
        <v>1638</v>
      </c>
    </row>
    <row r="2878" spans="205:205" hidden="1">
      <c r="GW2878" s="9" t="s">
        <v>1552</v>
      </c>
    </row>
    <row r="2879" spans="205:205" hidden="1">
      <c r="GW2879" s="9" t="s">
        <v>1639</v>
      </c>
    </row>
    <row r="2880" spans="205:205" hidden="1">
      <c r="GW2880" s="9" t="s">
        <v>1640</v>
      </c>
    </row>
    <row r="2881" spans="205:205" hidden="1">
      <c r="GW2881" s="9" t="s">
        <v>2935</v>
      </c>
    </row>
    <row r="2882" spans="205:205" hidden="1">
      <c r="GW2882" s="9" t="s">
        <v>1641</v>
      </c>
    </row>
    <row r="2883" spans="205:205" hidden="1">
      <c r="GW2883" s="9" t="s">
        <v>1642</v>
      </c>
    </row>
    <row r="2884" spans="205:205" hidden="1">
      <c r="GW2884" s="9" t="s">
        <v>1643</v>
      </c>
    </row>
    <row r="2885" spans="205:205" hidden="1">
      <c r="GW2885" s="9" t="s">
        <v>1644</v>
      </c>
    </row>
    <row r="2886" spans="205:205" hidden="1">
      <c r="GW2886" s="9" t="s">
        <v>1645</v>
      </c>
    </row>
    <row r="2887" spans="205:205" hidden="1">
      <c r="GW2887" s="9" t="s">
        <v>1646</v>
      </c>
    </row>
    <row r="2888" spans="205:205" hidden="1">
      <c r="GW2888" s="9" t="s">
        <v>2936</v>
      </c>
    </row>
    <row r="2889" spans="205:205" hidden="1">
      <c r="GW2889" s="9" t="s">
        <v>2937</v>
      </c>
    </row>
    <row r="2890" spans="205:205" hidden="1">
      <c r="GW2890" s="9" t="s">
        <v>1647</v>
      </c>
    </row>
    <row r="2891" spans="205:205" hidden="1">
      <c r="GW2891" s="9" t="s">
        <v>1648</v>
      </c>
    </row>
    <row r="2892" spans="205:205" hidden="1">
      <c r="GW2892" s="9" t="s">
        <v>1649</v>
      </c>
    </row>
    <row r="2893" spans="205:205" hidden="1">
      <c r="GW2893" s="9" t="s">
        <v>1650</v>
      </c>
    </row>
    <row r="2894" spans="205:205" hidden="1">
      <c r="GW2894" s="9" t="s">
        <v>1651</v>
      </c>
    </row>
    <row r="2895" spans="205:205" hidden="1">
      <c r="GW2895" s="9" t="s">
        <v>1652</v>
      </c>
    </row>
    <row r="2896" spans="205:205" hidden="1">
      <c r="GW2896" s="9" t="s">
        <v>1653</v>
      </c>
    </row>
    <row r="2897" spans="205:205" hidden="1">
      <c r="GW2897" s="9" t="s">
        <v>1553</v>
      </c>
    </row>
    <row r="2898" spans="205:205" hidden="1">
      <c r="GW2898" s="9" t="s">
        <v>1654</v>
      </c>
    </row>
    <row r="2899" spans="205:205" hidden="1">
      <c r="GW2899" s="9" t="s">
        <v>1554</v>
      </c>
    </row>
    <row r="2900" spans="205:205" hidden="1">
      <c r="GW2900" s="9" t="s">
        <v>2019</v>
      </c>
    </row>
    <row r="2901" spans="205:205" hidden="1">
      <c r="GW2901" s="9" t="s">
        <v>2020</v>
      </c>
    </row>
    <row r="2902" spans="205:205" hidden="1">
      <c r="GW2902" s="9" t="s">
        <v>2229</v>
      </c>
    </row>
    <row r="2903" spans="205:205" hidden="1">
      <c r="GW2903" s="9" t="s">
        <v>2938</v>
      </c>
    </row>
    <row r="2904" spans="205:205" hidden="1">
      <c r="GW2904" s="9" t="s">
        <v>2021</v>
      </c>
    </row>
    <row r="2905" spans="205:205" hidden="1">
      <c r="GW2905" s="9" t="s">
        <v>1655</v>
      </c>
    </row>
    <row r="2906" spans="205:205" hidden="1">
      <c r="GW2906" s="9" t="s">
        <v>1902</v>
      </c>
    </row>
    <row r="2907" spans="205:205" hidden="1">
      <c r="GW2907" s="9" t="s">
        <v>1903</v>
      </c>
    </row>
    <row r="2908" spans="205:205" hidden="1">
      <c r="GW2908" s="9" t="s">
        <v>1904</v>
      </c>
    </row>
    <row r="2909" spans="205:205" hidden="1">
      <c r="GW2909" s="9" t="s">
        <v>1555</v>
      </c>
    </row>
    <row r="2910" spans="205:205" hidden="1">
      <c r="GW2910" s="9" t="s">
        <v>2939</v>
      </c>
    </row>
    <row r="2911" spans="205:205" hidden="1">
      <c r="GW2911" s="9" t="s">
        <v>1908</v>
      </c>
    </row>
    <row r="2912" spans="205:205" hidden="1">
      <c r="GW2912" s="9" t="s">
        <v>1909</v>
      </c>
    </row>
    <row r="2913" spans="205:205" hidden="1">
      <c r="GW2913" s="9" t="s">
        <v>1910</v>
      </c>
    </row>
    <row r="2914" spans="205:205" hidden="1">
      <c r="GW2914" s="9" t="s">
        <v>1911</v>
      </c>
    </row>
    <row r="2915" spans="205:205" hidden="1">
      <c r="GW2915" s="9" t="s">
        <v>107</v>
      </c>
    </row>
    <row r="2916" spans="205:205" hidden="1">
      <c r="GW2916" s="9" t="s">
        <v>108</v>
      </c>
    </row>
    <row r="2917" spans="205:205" hidden="1">
      <c r="GW2917" s="9" t="s">
        <v>109</v>
      </c>
    </row>
    <row r="2918" spans="205:205" hidden="1">
      <c r="GW2918" s="9" t="s">
        <v>2023</v>
      </c>
    </row>
    <row r="2919" spans="205:205" hidden="1">
      <c r="GW2919" s="9" t="s">
        <v>110</v>
      </c>
    </row>
    <row r="2920" spans="205:205" hidden="1">
      <c r="GW2920" s="9" t="s">
        <v>2940</v>
      </c>
    </row>
    <row r="2921" spans="205:205" hidden="1">
      <c r="GW2921" s="9" t="s">
        <v>111</v>
      </c>
    </row>
    <row r="2922" spans="205:205" hidden="1">
      <c r="GW2922" s="9" t="s">
        <v>112</v>
      </c>
    </row>
    <row r="2923" spans="205:205" hidden="1">
      <c r="GW2923" s="9" t="s">
        <v>2230</v>
      </c>
    </row>
    <row r="2924" spans="205:205" hidden="1">
      <c r="GW2924" s="9" t="s">
        <v>113</v>
      </c>
    </row>
    <row r="2925" spans="205:205" hidden="1">
      <c r="GW2925" s="9" t="s">
        <v>114</v>
      </c>
    </row>
    <row r="2926" spans="205:205" hidden="1">
      <c r="GW2926" s="9" t="s">
        <v>115</v>
      </c>
    </row>
    <row r="2927" spans="205:205" hidden="1">
      <c r="GW2927" s="9" t="s">
        <v>116</v>
      </c>
    </row>
    <row r="2928" spans="205:205" hidden="1">
      <c r="GW2928" s="9" t="s">
        <v>117</v>
      </c>
    </row>
    <row r="2929" spans="205:205" hidden="1">
      <c r="GW2929" s="9" t="s">
        <v>2024</v>
      </c>
    </row>
    <row r="2930" spans="205:205" hidden="1">
      <c r="GW2930" s="9" t="s">
        <v>118</v>
      </c>
    </row>
    <row r="2931" spans="205:205" hidden="1">
      <c r="GW2931" s="9" t="s">
        <v>119</v>
      </c>
    </row>
    <row r="2932" spans="205:205" hidden="1">
      <c r="GW2932" s="9" t="s">
        <v>120</v>
      </c>
    </row>
    <row r="2933" spans="205:205" hidden="1">
      <c r="GW2933" s="9" t="s">
        <v>121</v>
      </c>
    </row>
    <row r="2934" spans="205:205" hidden="1">
      <c r="GW2934" s="9" t="s">
        <v>122</v>
      </c>
    </row>
    <row r="2935" spans="205:205" hidden="1">
      <c r="GW2935" s="9" t="s">
        <v>123</v>
      </c>
    </row>
    <row r="2936" spans="205:205" hidden="1">
      <c r="GW2936" s="9" t="s">
        <v>124</v>
      </c>
    </row>
    <row r="2937" spans="205:205" hidden="1">
      <c r="GW2937" s="9" t="s">
        <v>125</v>
      </c>
    </row>
    <row r="2938" spans="205:205" hidden="1">
      <c r="GW2938" s="9" t="s">
        <v>126</v>
      </c>
    </row>
    <row r="2939" spans="205:205" hidden="1">
      <c r="GW2939" s="9" t="s">
        <v>127</v>
      </c>
    </row>
    <row r="2940" spans="205:205" hidden="1">
      <c r="GW2940" s="9" t="s">
        <v>128</v>
      </c>
    </row>
    <row r="2941" spans="205:205" hidden="1">
      <c r="GW2941" s="9" t="s">
        <v>129</v>
      </c>
    </row>
    <row r="2942" spans="205:205" hidden="1">
      <c r="GW2942" s="9" t="s">
        <v>130</v>
      </c>
    </row>
    <row r="2943" spans="205:205" hidden="1">
      <c r="GW2943" s="9" t="s">
        <v>131</v>
      </c>
    </row>
    <row r="2944" spans="205:205" hidden="1">
      <c r="GW2944" s="9" t="s">
        <v>132</v>
      </c>
    </row>
    <row r="2945" spans="205:205" hidden="1">
      <c r="GW2945" s="9" t="s">
        <v>133</v>
      </c>
    </row>
    <row r="2946" spans="205:205" hidden="1">
      <c r="GW2946" s="9" t="s">
        <v>134</v>
      </c>
    </row>
    <row r="2947" spans="205:205" hidden="1">
      <c r="GW2947" s="9" t="s">
        <v>135</v>
      </c>
    </row>
    <row r="2948" spans="205:205" hidden="1">
      <c r="GW2948" s="9" t="s">
        <v>136</v>
      </c>
    </row>
    <row r="2949" spans="205:205" hidden="1">
      <c r="GW2949" s="9" t="s">
        <v>137</v>
      </c>
    </row>
    <row r="2950" spans="205:205" hidden="1">
      <c r="GW2950" s="9" t="s">
        <v>138</v>
      </c>
    </row>
    <row r="2951" spans="205:205" hidden="1">
      <c r="GW2951" s="9" t="s">
        <v>139</v>
      </c>
    </row>
    <row r="2952" spans="205:205" hidden="1">
      <c r="GW2952" s="9" t="s">
        <v>140</v>
      </c>
    </row>
    <row r="2953" spans="205:205" hidden="1">
      <c r="GW2953" s="9" t="s">
        <v>1556</v>
      </c>
    </row>
    <row r="2954" spans="205:205" hidden="1">
      <c r="GW2954" s="9" t="s">
        <v>141</v>
      </c>
    </row>
    <row r="2955" spans="205:205" hidden="1">
      <c r="GW2955" s="9" t="s">
        <v>2025</v>
      </c>
    </row>
    <row r="2956" spans="205:205" hidden="1">
      <c r="GW2956" s="9" t="s">
        <v>142</v>
      </c>
    </row>
    <row r="2957" spans="205:205" hidden="1">
      <c r="GW2957" s="9" t="s">
        <v>2026</v>
      </c>
    </row>
    <row r="2958" spans="205:205" hidden="1">
      <c r="GW2958" s="9" t="s">
        <v>1557</v>
      </c>
    </row>
    <row r="2959" spans="205:205" hidden="1">
      <c r="GW2959" s="9" t="s">
        <v>2488</v>
      </c>
    </row>
    <row r="2960" spans="205:205" hidden="1">
      <c r="GW2960" s="9" t="s">
        <v>2941</v>
      </c>
    </row>
    <row r="2961" spans="205:205" hidden="1">
      <c r="GW2961" s="9" t="s">
        <v>2942</v>
      </c>
    </row>
    <row r="2962" spans="205:205" hidden="1">
      <c r="GW2962" s="9" t="s">
        <v>2943</v>
      </c>
    </row>
    <row r="2963" spans="205:205" hidden="1">
      <c r="GW2963" s="9" t="s">
        <v>2944</v>
      </c>
    </row>
    <row r="2964" spans="205:205" hidden="1">
      <c r="GW2964" s="9" t="s">
        <v>2945</v>
      </c>
    </row>
    <row r="2965" spans="205:205" hidden="1">
      <c r="GW2965" s="9" t="s">
        <v>2946</v>
      </c>
    </row>
    <row r="2966" spans="205:205" hidden="1">
      <c r="GW2966" s="9" t="s">
        <v>2947</v>
      </c>
    </row>
    <row r="2967" spans="205:205" hidden="1">
      <c r="GW2967" s="9" t="s">
        <v>2027</v>
      </c>
    </row>
    <row r="2968" spans="205:205" hidden="1">
      <c r="GW2968" s="9" t="s">
        <v>143</v>
      </c>
    </row>
    <row r="2969" spans="205:205" hidden="1">
      <c r="GW2969" s="9" t="s">
        <v>2489</v>
      </c>
    </row>
    <row r="2970" spans="205:205" hidden="1">
      <c r="GW2970" s="9" t="s">
        <v>144</v>
      </c>
    </row>
    <row r="2971" spans="205:205" hidden="1">
      <c r="GW2971" s="9" t="s">
        <v>145</v>
      </c>
    </row>
    <row r="2972" spans="205:205" hidden="1">
      <c r="GW2972" s="9" t="s">
        <v>2231</v>
      </c>
    </row>
    <row r="2973" spans="205:205" hidden="1">
      <c r="GW2973" s="9" t="s">
        <v>146</v>
      </c>
    </row>
    <row r="2974" spans="205:205" hidden="1">
      <c r="GW2974" s="9" t="s">
        <v>147</v>
      </c>
    </row>
    <row r="2975" spans="205:205" hidden="1">
      <c r="GW2975" s="9" t="s">
        <v>148</v>
      </c>
    </row>
    <row r="2976" spans="205:205" hidden="1">
      <c r="GW2976" s="9" t="s">
        <v>149</v>
      </c>
    </row>
    <row r="2977" spans="205:205" hidden="1">
      <c r="GW2977" s="9" t="s">
        <v>2948</v>
      </c>
    </row>
    <row r="2978" spans="205:205" hidden="1">
      <c r="GW2978" s="9" t="s">
        <v>503</v>
      </c>
    </row>
    <row r="2979" spans="205:205" hidden="1">
      <c r="GW2979" s="9" t="s">
        <v>504</v>
      </c>
    </row>
    <row r="2980" spans="205:205" hidden="1">
      <c r="GW2980" s="9" t="s">
        <v>2949</v>
      </c>
    </row>
    <row r="2981" spans="205:205" hidden="1">
      <c r="GW2981" s="9" t="s">
        <v>505</v>
      </c>
    </row>
    <row r="2982" spans="205:205" hidden="1">
      <c r="GW2982" s="9" t="s">
        <v>2028</v>
      </c>
    </row>
    <row r="2983" spans="205:205" hidden="1">
      <c r="GW2983" s="9" t="s">
        <v>506</v>
      </c>
    </row>
    <row r="2984" spans="205:205" hidden="1">
      <c r="GW2984" s="9" t="s">
        <v>507</v>
      </c>
    </row>
    <row r="2985" spans="205:205" hidden="1">
      <c r="GW2985" s="9" t="s">
        <v>508</v>
      </c>
    </row>
    <row r="2986" spans="205:205" hidden="1">
      <c r="GW2986" s="9" t="s">
        <v>509</v>
      </c>
    </row>
    <row r="2987" spans="205:205" hidden="1">
      <c r="GW2987" s="9" t="s">
        <v>510</v>
      </c>
    </row>
    <row r="2988" spans="205:205" hidden="1">
      <c r="GW2988" s="9" t="s">
        <v>1558</v>
      </c>
    </row>
    <row r="2989" spans="205:205" hidden="1">
      <c r="GW2989" s="9" t="s">
        <v>1559</v>
      </c>
    </row>
    <row r="2990" spans="205:205" hidden="1">
      <c r="GW2990" s="9" t="s">
        <v>511</v>
      </c>
    </row>
    <row r="2991" spans="205:205" hidden="1">
      <c r="GW2991" s="9" t="s">
        <v>512</v>
      </c>
    </row>
    <row r="2992" spans="205:205" hidden="1">
      <c r="GW2992" s="9" t="s">
        <v>513</v>
      </c>
    </row>
    <row r="2993" spans="205:205" hidden="1">
      <c r="GW2993" s="9" t="s">
        <v>514</v>
      </c>
    </row>
    <row r="2994" spans="205:205" hidden="1">
      <c r="GW2994" s="9" t="s">
        <v>1560</v>
      </c>
    </row>
    <row r="2995" spans="205:205" hidden="1">
      <c r="GW2995" s="9" t="s">
        <v>515</v>
      </c>
    </row>
    <row r="2996" spans="205:205" hidden="1">
      <c r="GW2996" s="9" t="s">
        <v>2232</v>
      </c>
    </row>
    <row r="2997" spans="205:205" hidden="1">
      <c r="GW2997" s="9" t="s">
        <v>1561</v>
      </c>
    </row>
    <row r="2998" spans="205:205" hidden="1">
      <c r="GW2998" s="9" t="s">
        <v>2950</v>
      </c>
    </row>
    <row r="2999" spans="205:205" hidden="1">
      <c r="GW2999" s="9" t="s">
        <v>2951</v>
      </c>
    </row>
    <row r="3000" spans="205:205" hidden="1">
      <c r="GW3000" s="9" t="s">
        <v>516</v>
      </c>
    </row>
    <row r="3001" spans="205:205" hidden="1">
      <c r="GW3001" s="9" t="s">
        <v>517</v>
      </c>
    </row>
    <row r="3002" spans="205:205" hidden="1">
      <c r="GW3002" s="9" t="s">
        <v>1562</v>
      </c>
    </row>
    <row r="3003" spans="205:205" hidden="1">
      <c r="GW3003" s="9" t="s">
        <v>518</v>
      </c>
    </row>
    <row r="3004" spans="205:205" hidden="1">
      <c r="GW3004" s="9" t="s">
        <v>519</v>
      </c>
    </row>
    <row r="3005" spans="205:205" hidden="1">
      <c r="GW3005" s="9" t="s">
        <v>520</v>
      </c>
    </row>
    <row r="3006" spans="205:205" hidden="1">
      <c r="GW3006" s="9" t="s">
        <v>521</v>
      </c>
    </row>
    <row r="3007" spans="205:205" hidden="1">
      <c r="GW3007" s="9" t="s">
        <v>26</v>
      </c>
    </row>
    <row r="3008" spans="205:205" hidden="1">
      <c r="GW3008" s="9" t="s">
        <v>2952</v>
      </c>
    </row>
    <row r="3009" spans="205:205" hidden="1">
      <c r="GW3009" s="9" t="s">
        <v>522</v>
      </c>
    </row>
    <row r="3010" spans="205:205" hidden="1">
      <c r="GW3010" s="9" t="s">
        <v>523</v>
      </c>
    </row>
    <row r="3011" spans="205:205" hidden="1">
      <c r="GW3011" s="9" t="s">
        <v>178</v>
      </c>
    </row>
    <row r="3012" spans="205:205" hidden="1">
      <c r="GW3012" s="9" t="s">
        <v>179</v>
      </c>
    </row>
    <row r="3013" spans="205:205" hidden="1">
      <c r="GW3013" s="9" t="s">
        <v>180</v>
      </c>
    </row>
    <row r="3014" spans="205:205" hidden="1">
      <c r="GW3014" s="9" t="s">
        <v>181</v>
      </c>
    </row>
    <row r="3015" spans="205:205" hidden="1">
      <c r="GW3015" s="9" t="s">
        <v>182</v>
      </c>
    </row>
    <row r="3016" spans="205:205" hidden="1">
      <c r="GW3016" s="9" t="s">
        <v>183</v>
      </c>
    </row>
    <row r="3017" spans="205:205" hidden="1">
      <c r="GW3017" s="9" t="s">
        <v>184</v>
      </c>
    </row>
    <row r="3018" spans="205:205" hidden="1">
      <c r="GW3018" s="9" t="s">
        <v>185</v>
      </c>
    </row>
    <row r="3019" spans="205:205" hidden="1">
      <c r="GW3019" s="9" t="s">
        <v>186</v>
      </c>
    </row>
    <row r="3020" spans="205:205" hidden="1">
      <c r="GW3020" s="9" t="s">
        <v>2029</v>
      </c>
    </row>
    <row r="3021" spans="205:205" hidden="1">
      <c r="GW3021" s="9" t="s">
        <v>187</v>
      </c>
    </row>
    <row r="3022" spans="205:205" hidden="1">
      <c r="GW3022" s="9" t="s">
        <v>188</v>
      </c>
    </row>
    <row r="3023" spans="205:205" hidden="1">
      <c r="GW3023" s="9" t="s">
        <v>2233</v>
      </c>
    </row>
    <row r="3024" spans="205:205" hidden="1">
      <c r="GW3024" s="9" t="s">
        <v>189</v>
      </c>
    </row>
    <row r="3025" spans="205:205" hidden="1">
      <c r="GW3025" s="9" t="s">
        <v>190</v>
      </c>
    </row>
    <row r="3026" spans="205:205" hidden="1">
      <c r="GW3026" s="9" t="s">
        <v>191</v>
      </c>
    </row>
    <row r="3027" spans="205:205" hidden="1">
      <c r="GW3027" s="9" t="s">
        <v>192</v>
      </c>
    </row>
    <row r="3028" spans="205:205" hidden="1"/>
    <row r="3029" spans="205:205" hidden="1"/>
    <row r="3030" spans="205:205" hidden="1"/>
    <row r="3031" spans="205:205" hidden="1"/>
    <row r="3032" spans="205:205" hidden="1"/>
    <row r="3033" spans="205:205" hidden="1"/>
    <row r="3034" spans="205:205" hidden="1"/>
    <row r="3035" spans="205:205" hidden="1"/>
    <row r="3036" spans="205:205" hidden="1"/>
    <row r="3037" spans="205:205" hidden="1"/>
    <row r="3038" spans="205:205" hidden="1"/>
    <row r="3039" spans="205:205" hidden="1"/>
    <row r="3040" spans="205:205" hidden="1"/>
    <row r="3041" hidden="1"/>
    <row r="3042" hidden="1"/>
    <row r="3043" hidden="1"/>
    <row r="3044" hidden="1"/>
    <row r="3045" hidden="1"/>
    <row r="3046" hidden="1"/>
    <row r="3047" hidden="1"/>
    <row r="3048" hidden="1"/>
    <row r="3049" hidden="1"/>
    <row r="3050" hidden="1"/>
    <row r="3051" hidden="1"/>
    <row r="3052" hidden="1"/>
    <row r="3053" hidden="1"/>
    <row r="3054" hidden="1"/>
    <row r="3055" hidden="1"/>
    <row r="3056" hidden="1"/>
    <row r="3057" hidden="1"/>
    <row r="3058" hidden="1"/>
    <row r="3059" hidden="1"/>
    <row r="3060" hidden="1"/>
    <row r="3061" hidden="1"/>
    <row r="3062" hidden="1"/>
    <row r="3063" hidden="1"/>
    <row r="3064" hidden="1"/>
    <row r="3065" hidden="1"/>
    <row r="3066" hidden="1"/>
    <row r="3067" hidden="1"/>
    <row r="3068" hidden="1"/>
    <row r="3069" hidden="1"/>
    <row r="3070" hidden="1"/>
    <row r="3071" hidden="1"/>
    <row r="3072" hidden="1"/>
    <row r="3073" hidden="1"/>
    <row r="3074" hidden="1"/>
    <row r="3075" hidden="1"/>
    <row r="3076" hidden="1"/>
    <row r="3077" hidden="1"/>
    <row r="3078" hidden="1"/>
    <row r="3079" hidden="1"/>
    <row r="3080" hidden="1"/>
    <row r="3081" hidden="1"/>
    <row r="3082" hidden="1"/>
    <row r="3083" hidden="1"/>
    <row r="3084" hidden="1"/>
    <row r="3085" hidden="1"/>
    <row r="3086" hidden="1"/>
    <row r="3087" hidden="1"/>
    <row r="3088" hidden="1"/>
    <row r="3089" hidden="1"/>
    <row r="3090" hidden="1"/>
    <row r="3091" hidden="1"/>
    <row r="3092" hidden="1"/>
    <row r="3093" hidden="1"/>
    <row r="3094" hidden="1"/>
    <row r="3095" hidden="1"/>
    <row r="3096" hidden="1"/>
    <row r="3097" hidden="1"/>
    <row r="3098" hidden="1"/>
    <row r="3099" hidden="1"/>
    <row r="3100" hidden="1"/>
    <row r="3101" hidden="1"/>
    <row r="3102" hidden="1"/>
    <row r="3103" hidden="1"/>
    <row r="3104" hidden="1"/>
    <row r="3105" hidden="1"/>
    <row r="3106" hidden="1"/>
    <row r="3107" hidden="1"/>
    <row r="3108" hidden="1"/>
    <row r="3109" hidden="1"/>
    <row r="3110" hidden="1"/>
    <row r="3111" hidden="1"/>
    <row r="3112" hidden="1"/>
    <row r="3113" hidden="1"/>
    <row r="3114" hidden="1"/>
    <row r="3115" hidden="1"/>
    <row r="3116" hidden="1"/>
    <row r="3117" hidden="1"/>
    <row r="3118" hidden="1"/>
    <row r="3119" hidden="1"/>
    <row r="3120" hidden="1"/>
    <row r="3121" hidden="1"/>
    <row r="3122" hidden="1"/>
    <row r="3123" hidden="1"/>
    <row r="3124" hidden="1"/>
    <row r="3125" hidden="1"/>
    <row r="3126" hidden="1"/>
    <row r="3127" hidden="1"/>
    <row r="3128" hidden="1"/>
    <row r="3129" hidden="1"/>
    <row r="3130" hidden="1"/>
    <row r="3131" hidden="1"/>
    <row r="3132" hidden="1"/>
    <row r="3133" hidden="1"/>
    <row r="3134" hidden="1"/>
    <row r="3135" hidden="1"/>
    <row r="3136" hidden="1"/>
    <row r="3137" hidden="1"/>
    <row r="3138" hidden="1"/>
    <row r="3139" hidden="1"/>
    <row r="3140" hidden="1"/>
    <row r="3141" hidden="1"/>
    <row r="3142" hidden="1"/>
    <row r="3143" hidden="1"/>
    <row r="3144" hidden="1"/>
    <row r="3145" hidden="1"/>
    <row r="3146" hidden="1"/>
    <row r="3147" hidden="1"/>
    <row r="3148" hidden="1"/>
    <row r="3149" hidden="1"/>
    <row r="3150" hidden="1"/>
    <row r="3151" hidden="1"/>
    <row r="3152" hidden="1"/>
    <row r="3153" hidden="1"/>
    <row r="3154" hidden="1"/>
    <row r="3155" hidden="1"/>
    <row r="3156" hidden="1"/>
    <row r="3157" hidden="1"/>
    <row r="3158" hidden="1"/>
    <row r="3159" hidden="1"/>
    <row r="3160" hidden="1"/>
    <row r="3161" hidden="1"/>
    <row r="3162" hidden="1"/>
    <row r="3163" hidden="1"/>
    <row r="3164" hidden="1"/>
    <row r="3165" hidden="1"/>
    <row r="3166" hidden="1"/>
    <row r="3167" hidden="1"/>
    <row r="3168" hidden="1"/>
    <row r="3169" hidden="1"/>
    <row r="3170" hidden="1"/>
    <row r="3171" hidden="1"/>
    <row r="3172" hidden="1"/>
    <row r="3173" hidden="1"/>
    <row r="3174" hidden="1"/>
    <row r="3175" hidden="1"/>
    <row r="3176" hidden="1"/>
    <row r="3177" hidden="1"/>
    <row r="3178" hidden="1"/>
    <row r="3179" hidden="1"/>
    <row r="3180" hidden="1"/>
    <row r="3181" hidden="1"/>
    <row r="3182" hidden="1"/>
    <row r="3183" hidden="1"/>
    <row r="3184" hidden="1"/>
    <row r="3185" hidden="1"/>
    <row r="3186" hidden="1"/>
    <row r="3187" hidden="1"/>
    <row r="3188" hidden="1"/>
    <row r="3189" hidden="1"/>
    <row r="3190" hidden="1"/>
    <row r="3191" hidden="1"/>
    <row r="3192" hidden="1"/>
    <row r="3193" hidden="1"/>
    <row r="3194" hidden="1"/>
    <row r="3195" hidden="1"/>
    <row r="3196" hidden="1"/>
    <row r="3197" hidden="1"/>
    <row r="3198" hidden="1"/>
    <row r="3199" hidden="1"/>
    <row r="3200" hidden="1"/>
    <row r="3201" hidden="1"/>
    <row r="3202" hidden="1"/>
    <row r="3203" hidden="1"/>
    <row r="3204" hidden="1"/>
    <row r="3205" hidden="1"/>
    <row r="3206" hidden="1"/>
    <row r="3207" hidden="1"/>
    <row r="3208" hidden="1"/>
    <row r="3209" hidden="1"/>
    <row r="3210" hidden="1"/>
    <row r="3211" hidden="1"/>
    <row r="3212" hidden="1"/>
    <row r="3213" hidden="1"/>
    <row r="3214" hidden="1"/>
    <row r="3215" hidden="1"/>
    <row r="3216" hidden="1"/>
    <row r="3217" hidden="1"/>
    <row r="3218" hidden="1"/>
    <row r="3219" hidden="1"/>
    <row r="3220" hidden="1"/>
    <row r="3221" hidden="1"/>
    <row r="3222" hidden="1"/>
    <row r="3223" hidden="1"/>
    <row r="3224" hidden="1"/>
    <row r="3225" hidden="1"/>
    <row r="3226" hidden="1"/>
    <row r="3227" hidden="1"/>
    <row r="3228" hidden="1"/>
    <row r="3229" hidden="1"/>
    <row r="3230" hidden="1"/>
    <row r="3231" hidden="1"/>
    <row r="3232" hidden="1"/>
    <row r="3233" hidden="1"/>
    <row r="3234" hidden="1"/>
    <row r="3235" hidden="1"/>
    <row r="3236" hidden="1"/>
    <row r="3237" hidden="1"/>
    <row r="3238" hidden="1"/>
    <row r="3239" hidden="1"/>
    <row r="3240" hidden="1"/>
    <row r="3241" hidden="1"/>
    <row r="3242" hidden="1"/>
    <row r="3243" hidden="1"/>
    <row r="3244" hidden="1"/>
    <row r="3245" hidden="1"/>
    <row r="3246" hidden="1"/>
    <row r="3247" hidden="1"/>
    <row r="3248" hidden="1"/>
    <row r="3249" hidden="1"/>
    <row r="3250" hidden="1"/>
    <row r="3251" hidden="1"/>
    <row r="3252" hidden="1"/>
    <row r="3253" hidden="1"/>
    <row r="3254" hidden="1"/>
    <row r="3255" hidden="1"/>
    <row r="3256" hidden="1"/>
    <row r="3257" hidden="1"/>
    <row r="3258" hidden="1"/>
    <row r="3259" hidden="1"/>
    <row r="3260" hidden="1"/>
    <row r="3261" hidden="1"/>
    <row r="3262" hidden="1"/>
    <row r="3263" hidden="1"/>
    <row r="3264" hidden="1"/>
    <row r="3265" hidden="1"/>
    <row r="3266" hidden="1"/>
    <row r="3267" hidden="1"/>
    <row r="3268" hidden="1"/>
    <row r="3269" hidden="1"/>
    <row r="3270" hidden="1"/>
    <row r="3271" hidden="1"/>
    <row r="3272" hidden="1"/>
    <row r="3273" hidden="1"/>
    <row r="3274" hidden="1"/>
    <row r="3275" hidden="1"/>
    <row r="3276" hidden="1"/>
    <row r="3277" hidden="1"/>
    <row r="3278" hidden="1"/>
    <row r="3279" hidden="1"/>
    <row r="3280" hidden="1"/>
    <row r="3281" hidden="1"/>
    <row r="3282" hidden="1"/>
    <row r="3283" hidden="1"/>
    <row r="3284" hidden="1"/>
    <row r="3285" hidden="1"/>
    <row r="3286" hidden="1"/>
    <row r="3287" hidden="1"/>
    <row r="3288" hidden="1"/>
    <row r="3289" hidden="1"/>
    <row r="3290" hidden="1"/>
    <row r="3291" hidden="1"/>
    <row r="3292" hidden="1"/>
    <row r="3293" hidden="1"/>
    <row r="3294" hidden="1"/>
    <row r="3295" hidden="1"/>
    <row r="3296" hidden="1"/>
    <row r="3297" hidden="1"/>
    <row r="3298" hidden="1"/>
    <row r="3299" hidden="1"/>
    <row r="3300" hidden="1"/>
    <row r="3301" hidden="1"/>
    <row r="3302" hidden="1"/>
    <row r="3303" hidden="1"/>
    <row r="3304" hidden="1"/>
    <row r="3305" hidden="1"/>
    <row r="3306" hidden="1"/>
    <row r="3307" hidden="1"/>
    <row r="3308" hidden="1"/>
    <row r="3309" hidden="1"/>
    <row r="3310" hidden="1"/>
    <row r="3311" hidden="1"/>
    <row r="3312" hidden="1"/>
    <row r="3313" hidden="1"/>
    <row r="3314" hidden="1"/>
    <row r="3315" hidden="1"/>
    <row r="3316" hidden="1"/>
    <row r="3317" hidden="1"/>
    <row r="3318" hidden="1"/>
    <row r="3319" hidden="1"/>
    <row r="3320" hidden="1"/>
    <row r="3321" hidden="1"/>
    <row r="3322" hidden="1"/>
    <row r="3323" hidden="1"/>
    <row r="3324" hidden="1"/>
    <row r="3325" hidden="1"/>
    <row r="3326" hidden="1"/>
    <row r="3327" hidden="1"/>
    <row r="3328" hidden="1"/>
    <row r="3329" hidden="1"/>
    <row r="3330" hidden="1"/>
    <row r="3331" hidden="1"/>
    <row r="3332" hidden="1"/>
    <row r="3333" hidden="1"/>
    <row r="3334" hidden="1"/>
    <row r="3335" hidden="1"/>
    <row r="3336" hidden="1"/>
    <row r="3337" hidden="1"/>
    <row r="3338" hidden="1"/>
    <row r="3339" hidden="1"/>
    <row r="3340" hidden="1"/>
    <row r="3341" hidden="1"/>
    <row r="3342" hidden="1"/>
    <row r="3343" hidden="1"/>
    <row r="3344" hidden="1"/>
    <row r="3345" hidden="1"/>
    <row r="3346" hidden="1"/>
    <row r="3347" hidden="1"/>
    <row r="3348" hidden="1"/>
    <row r="3349" hidden="1"/>
    <row r="3350" hidden="1"/>
    <row r="3351" hidden="1"/>
    <row r="3352" hidden="1"/>
    <row r="3353" hidden="1"/>
    <row r="3354" hidden="1"/>
    <row r="3355" hidden="1"/>
    <row r="3356" hidden="1"/>
    <row r="3357" hidden="1"/>
    <row r="3358" hidden="1"/>
    <row r="3359" hidden="1"/>
    <row r="3360" hidden="1"/>
    <row r="3361" hidden="1"/>
    <row r="3362" hidden="1"/>
    <row r="3363" hidden="1"/>
    <row r="3364" hidden="1"/>
    <row r="3365" hidden="1"/>
    <row r="3366" hidden="1"/>
    <row r="3367" hidden="1"/>
    <row r="3368" hidden="1"/>
    <row r="3369" hidden="1"/>
    <row r="3370" hidden="1"/>
    <row r="3371" hidden="1"/>
    <row r="3372" hidden="1"/>
    <row r="3373" hidden="1"/>
    <row r="3374" hidden="1"/>
    <row r="3375" hidden="1"/>
    <row r="3376" hidden="1"/>
    <row r="3377" hidden="1"/>
    <row r="3378" hidden="1"/>
    <row r="3379" hidden="1"/>
    <row r="3380" hidden="1"/>
    <row r="3381" hidden="1"/>
    <row r="3382" hidden="1"/>
    <row r="3383" hidden="1"/>
    <row r="3384" hidden="1"/>
    <row r="3385" hidden="1"/>
    <row r="3386" hidden="1"/>
    <row r="3387" hidden="1"/>
    <row r="3388" hidden="1"/>
    <row r="3389" hidden="1"/>
    <row r="3390" hidden="1"/>
    <row r="3391" hidden="1"/>
    <row r="3392" hidden="1"/>
    <row r="3393" hidden="1"/>
    <row r="3394" hidden="1"/>
    <row r="3395" hidden="1"/>
    <row r="3396" hidden="1"/>
    <row r="3397" hidden="1"/>
    <row r="3398" hidden="1"/>
    <row r="3399" hidden="1"/>
    <row r="3400" hidden="1"/>
    <row r="3401" hidden="1"/>
    <row r="3402" hidden="1"/>
    <row r="3403" hidden="1"/>
    <row r="3404" hidden="1"/>
    <row r="3405" hidden="1"/>
    <row r="3406" hidden="1"/>
    <row r="3407" hidden="1"/>
    <row r="3408" hidden="1"/>
    <row r="3409" hidden="1"/>
    <row r="3410" hidden="1"/>
    <row r="3411" hidden="1"/>
    <row r="3412" hidden="1"/>
    <row r="3413" hidden="1"/>
    <row r="3414" hidden="1"/>
    <row r="3415" hidden="1"/>
    <row r="3416" hidden="1"/>
    <row r="3417" hidden="1"/>
    <row r="3418" hidden="1"/>
    <row r="3419" hidden="1"/>
    <row r="3420" hidden="1"/>
    <row r="3421" hidden="1"/>
    <row r="3422" hidden="1"/>
    <row r="3423" hidden="1"/>
    <row r="3424" hidden="1"/>
    <row r="3425" hidden="1"/>
    <row r="3426" hidden="1"/>
    <row r="3427" hidden="1"/>
    <row r="3428" hidden="1"/>
    <row r="3429" hidden="1"/>
    <row r="3430" hidden="1"/>
    <row r="3431" hidden="1"/>
    <row r="3432" hidden="1"/>
    <row r="3433" hidden="1"/>
    <row r="3434" hidden="1"/>
    <row r="3435" hidden="1"/>
    <row r="3436" hidden="1"/>
    <row r="3437" hidden="1"/>
    <row r="3438" hidden="1"/>
    <row r="3439" hidden="1"/>
    <row r="3440" hidden="1"/>
    <row r="3441" hidden="1"/>
    <row r="3442" hidden="1"/>
    <row r="3443" hidden="1"/>
    <row r="3444" hidden="1"/>
    <row r="3445" hidden="1"/>
    <row r="3446" hidden="1"/>
    <row r="3447" hidden="1"/>
    <row r="3448" hidden="1"/>
    <row r="3449" hidden="1"/>
    <row r="3450" hidden="1"/>
    <row r="3451" hidden="1"/>
    <row r="3452" hidden="1"/>
    <row r="3453" hidden="1"/>
    <row r="3454" hidden="1"/>
    <row r="3455" hidden="1"/>
    <row r="3456" hidden="1"/>
    <row r="3457" hidden="1"/>
    <row r="3458" hidden="1"/>
    <row r="3459" hidden="1"/>
    <row r="3460" hidden="1"/>
    <row r="3461" hidden="1"/>
    <row r="3462" hidden="1"/>
    <row r="3463" hidden="1"/>
    <row r="3464" hidden="1"/>
    <row r="3465" hidden="1"/>
    <row r="3466" hidden="1"/>
    <row r="3467" hidden="1"/>
    <row r="3468" hidden="1"/>
    <row r="3469" hidden="1"/>
    <row r="3470" hidden="1"/>
    <row r="3471" hidden="1"/>
    <row r="3472" hidden="1"/>
    <row r="3473" hidden="1"/>
    <row r="3474" hidden="1"/>
    <row r="3475" hidden="1"/>
    <row r="3476" hidden="1"/>
    <row r="3477" hidden="1"/>
    <row r="3478" hidden="1"/>
    <row r="3479" hidden="1"/>
    <row r="3480" hidden="1"/>
    <row r="3481" hidden="1"/>
    <row r="3482" hidden="1"/>
    <row r="3483" hidden="1"/>
    <row r="3484" hidden="1"/>
    <row r="3485" hidden="1"/>
    <row r="3486" hidden="1"/>
    <row r="3487" hidden="1"/>
    <row r="3488" hidden="1"/>
    <row r="3489" hidden="1"/>
    <row r="3490" hidden="1"/>
    <row r="3491" hidden="1"/>
    <row r="3492" hidden="1"/>
    <row r="3493" hidden="1"/>
    <row r="3494" hidden="1"/>
    <row r="3495" hidden="1"/>
    <row r="3496" hidden="1"/>
    <row r="3497" hidden="1"/>
    <row r="3498" hidden="1"/>
    <row r="3499" hidden="1"/>
    <row r="3500" hidden="1"/>
    <row r="3501" hidden="1"/>
    <row r="3502" hidden="1"/>
    <row r="3503" hidden="1"/>
    <row r="3504" hidden="1"/>
    <row r="3505" hidden="1"/>
    <row r="3506" hidden="1"/>
    <row r="3507" hidden="1"/>
    <row r="3508" hidden="1"/>
    <row r="3509" hidden="1"/>
    <row r="3510" hidden="1"/>
    <row r="3511" hidden="1"/>
    <row r="3512" hidden="1"/>
    <row r="3513" hidden="1"/>
    <row r="3514" hidden="1"/>
    <row r="3515" hidden="1"/>
    <row r="3516" hidden="1"/>
    <row r="3517" hidden="1"/>
    <row r="3518" hidden="1"/>
    <row r="3519" hidden="1"/>
    <row r="3520" hidden="1"/>
    <row r="3521" hidden="1"/>
    <row r="3522" hidden="1"/>
    <row r="3523" hidden="1"/>
    <row r="3524" hidden="1"/>
    <row r="3525" hidden="1"/>
    <row r="3526" hidden="1"/>
    <row r="3527" hidden="1"/>
    <row r="3528" hidden="1"/>
    <row r="3529" hidden="1"/>
    <row r="3530" hidden="1"/>
    <row r="3531" hidden="1"/>
    <row r="3532" hidden="1"/>
    <row r="3533" hidden="1"/>
    <row r="3534" hidden="1"/>
    <row r="3535" hidden="1"/>
    <row r="3536" hidden="1"/>
    <row r="3537" hidden="1"/>
    <row r="3538" hidden="1"/>
    <row r="3539" hidden="1"/>
    <row r="3540" hidden="1"/>
    <row r="3541" hidden="1"/>
    <row r="3542" hidden="1"/>
    <row r="3543" hidden="1"/>
    <row r="3544" hidden="1"/>
    <row r="3545" hidden="1"/>
    <row r="3546" hidden="1"/>
    <row r="3547" hidden="1"/>
    <row r="3548" hidden="1"/>
    <row r="3549" hidden="1"/>
    <row r="3550" hidden="1"/>
    <row r="3551" hidden="1"/>
    <row r="3552" hidden="1"/>
    <row r="3553" hidden="1"/>
    <row r="3554" hidden="1"/>
    <row r="3555" hidden="1"/>
    <row r="3556" hidden="1"/>
    <row r="3557" hidden="1"/>
    <row r="3558" hidden="1"/>
    <row r="3559" hidden="1"/>
    <row r="3560" hidden="1"/>
    <row r="3561" hidden="1"/>
    <row r="3562" hidden="1"/>
    <row r="3563" hidden="1"/>
    <row r="3564" hidden="1"/>
    <row r="3565" hidden="1"/>
    <row r="3566" hidden="1"/>
    <row r="3567" hidden="1"/>
    <row r="3568" hidden="1"/>
    <row r="3569" hidden="1"/>
    <row r="3570" hidden="1"/>
    <row r="3571" hidden="1"/>
    <row r="3572" hidden="1"/>
    <row r="3573" hidden="1"/>
    <row r="3574" hidden="1"/>
    <row r="3575" hidden="1"/>
    <row r="3576" hidden="1"/>
    <row r="3577" hidden="1"/>
    <row r="3578" hidden="1"/>
    <row r="3579" hidden="1"/>
    <row r="3580" hidden="1"/>
    <row r="3581" hidden="1"/>
    <row r="3582" hidden="1"/>
    <row r="3583" hidden="1"/>
    <row r="3584" hidden="1"/>
    <row r="3585" hidden="1"/>
    <row r="3586" hidden="1"/>
    <row r="3587" hidden="1"/>
    <row r="3588" hidden="1"/>
    <row r="3589" hidden="1"/>
    <row r="3590" hidden="1"/>
    <row r="3591" hidden="1"/>
    <row r="3592" hidden="1"/>
    <row r="3593" hidden="1"/>
    <row r="3594" hidden="1"/>
    <row r="3595" hidden="1"/>
    <row r="3596" hidden="1"/>
    <row r="3597" hidden="1"/>
    <row r="3598" hidden="1"/>
    <row r="3599" hidden="1"/>
    <row r="3600" hidden="1"/>
    <row r="3601" hidden="1"/>
    <row r="3602" hidden="1"/>
    <row r="3603" hidden="1"/>
    <row r="3604" hidden="1"/>
    <row r="3605" hidden="1"/>
    <row r="3606" hidden="1"/>
    <row r="3607" hidden="1"/>
    <row r="3608" hidden="1"/>
    <row r="3609" hidden="1"/>
    <row r="3610" hidden="1"/>
    <row r="3611" hidden="1"/>
    <row r="3612" hidden="1"/>
    <row r="3613" hidden="1"/>
    <row r="3614" hidden="1"/>
    <row r="3615" hidden="1"/>
    <row r="3616" hidden="1"/>
    <row r="3617" hidden="1"/>
    <row r="3618" hidden="1"/>
    <row r="3619" hidden="1"/>
    <row r="3620" hidden="1"/>
    <row r="3621" hidden="1"/>
    <row r="3622" hidden="1"/>
    <row r="3623" hidden="1"/>
    <row r="3624" hidden="1"/>
    <row r="3625" hidden="1"/>
    <row r="3626" hidden="1"/>
    <row r="3627" hidden="1"/>
    <row r="3628" hidden="1"/>
    <row r="3629" hidden="1"/>
    <row r="3630" hidden="1"/>
    <row r="3631" hidden="1"/>
    <row r="3632" hidden="1"/>
    <row r="3633" hidden="1"/>
    <row r="3634" hidden="1"/>
    <row r="3635" hidden="1"/>
    <row r="3636" hidden="1"/>
    <row r="3637" hidden="1"/>
    <row r="3638" hidden="1"/>
    <row r="3639" hidden="1"/>
    <row r="3640" hidden="1"/>
    <row r="3641" hidden="1"/>
    <row r="3642" hidden="1"/>
    <row r="3643" hidden="1"/>
    <row r="3644" hidden="1"/>
    <row r="3645" hidden="1"/>
    <row r="3646" hidden="1"/>
    <row r="3647" hidden="1"/>
    <row r="3648" hidden="1"/>
    <row r="3649" hidden="1"/>
    <row r="3650" hidden="1"/>
    <row r="3651" hidden="1"/>
    <row r="3652" hidden="1"/>
    <row r="3653" hidden="1"/>
    <row r="3654" hidden="1"/>
    <row r="3655" hidden="1"/>
    <row r="3656" hidden="1"/>
    <row r="3657" hidden="1"/>
    <row r="3658" hidden="1"/>
    <row r="3659" hidden="1"/>
    <row r="3660" hidden="1"/>
    <row r="3661" hidden="1"/>
    <row r="3662" hidden="1"/>
    <row r="3663" hidden="1"/>
    <row r="3664" hidden="1"/>
    <row r="3665" hidden="1"/>
    <row r="3666" hidden="1"/>
    <row r="3667" hidden="1"/>
    <row r="3668" hidden="1"/>
    <row r="3669" hidden="1"/>
    <row r="3670" hidden="1"/>
    <row r="3671" hidden="1"/>
    <row r="3672" hidden="1"/>
    <row r="3673" hidden="1"/>
    <row r="3674" hidden="1"/>
    <row r="3675" hidden="1"/>
    <row r="3676" hidden="1"/>
    <row r="3677" hidden="1"/>
    <row r="3678" hidden="1"/>
    <row r="3679" hidden="1"/>
    <row r="3680" hidden="1"/>
    <row r="3681" hidden="1"/>
    <row r="3682" hidden="1"/>
    <row r="3683" hidden="1"/>
    <row r="3684" hidden="1"/>
    <row r="3685" hidden="1"/>
    <row r="3686" hidden="1"/>
    <row r="3687" hidden="1"/>
    <row r="3688" hidden="1"/>
    <row r="3689" hidden="1"/>
    <row r="3690" hidden="1"/>
    <row r="3691" hidden="1"/>
    <row r="3692" hidden="1"/>
    <row r="3693" hidden="1"/>
    <row r="3694" hidden="1"/>
    <row r="3695" hidden="1"/>
    <row r="3696" hidden="1"/>
    <row r="3697" hidden="1"/>
    <row r="3698" hidden="1"/>
    <row r="3699" hidden="1"/>
    <row r="3700" hidden="1"/>
    <row r="3701" hidden="1"/>
    <row r="3702" hidden="1"/>
    <row r="3703" hidden="1"/>
    <row r="3704" hidden="1"/>
    <row r="3705" hidden="1"/>
    <row r="3706" hidden="1"/>
    <row r="3707" hidden="1"/>
    <row r="3708" hidden="1"/>
    <row r="3709" hidden="1"/>
    <row r="3710" hidden="1"/>
    <row r="3711" hidden="1"/>
    <row r="3712" hidden="1"/>
    <row r="3713" hidden="1"/>
    <row r="3714" hidden="1"/>
    <row r="3715" hidden="1"/>
    <row r="3716" hidden="1"/>
    <row r="3717" hidden="1"/>
    <row r="3718" hidden="1"/>
    <row r="3719" hidden="1"/>
    <row r="3720" hidden="1"/>
    <row r="3721" hidden="1"/>
    <row r="3722" hidden="1"/>
    <row r="3723" hidden="1"/>
    <row r="3724" hidden="1"/>
    <row r="3725" hidden="1"/>
    <row r="3726" hidden="1"/>
    <row r="3727" hidden="1"/>
    <row r="3728" hidden="1"/>
    <row r="3729" hidden="1"/>
    <row r="3730" hidden="1"/>
    <row r="3731" hidden="1"/>
    <row r="3732" hidden="1"/>
    <row r="3733" hidden="1"/>
    <row r="3734" hidden="1"/>
    <row r="3735" hidden="1"/>
    <row r="3736" hidden="1"/>
    <row r="3737" hidden="1"/>
    <row r="3738" hidden="1"/>
    <row r="3739" hidden="1"/>
    <row r="3740" hidden="1"/>
    <row r="3741" hidden="1"/>
    <row r="3742" hidden="1"/>
    <row r="3743" hidden="1"/>
    <row r="3744" hidden="1"/>
    <row r="3745" hidden="1"/>
    <row r="3746" hidden="1"/>
    <row r="3747" hidden="1"/>
    <row r="3748" hidden="1"/>
    <row r="3749" hidden="1"/>
    <row r="3750" hidden="1"/>
    <row r="3751" hidden="1"/>
    <row r="3752" hidden="1"/>
    <row r="3753" hidden="1"/>
    <row r="3754" hidden="1"/>
    <row r="3755" hidden="1"/>
    <row r="3756" hidden="1"/>
    <row r="3757" hidden="1"/>
    <row r="3758" hidden="1"/>
    <row r="3759" hidden="1"/>
    <row r="3760" hidden="1"/>
    <row r="3761" hidden="1"/>
    <row r="3762" hidden="1"/>
    <row r="3763" hidden="1"/>
    <row r="3764" hidden="1"/>
    <row r="3765" hidden="1"/>
    <row r="3766" hidden="1"/>
    <row r="3767" hidden="1"/>
    <row r="3768" hidden="1"/>
    <row r="3769" hidden="1"/>
    <row r="3770" hidden="1"/>
    <row r="3771" hidden="1"/>
    <row r="3772" hidden="1"/>
    <row r="3773" hidden="1"/>
    <row r="3774" hidden="1"/>
    <row r="3775" hidden="1"/>
    <row r="3776" hidden="1"/>
    <row r="3777" hidden="1"/>
    <row r="3778" hidden="1"/>
    <row r="3779" hidden="1"/>
    <row r="3780" hidden="1"/>
    <row r="3781" hidden="1"/>
    <row r="3782" hidden="1"/>
    <row r="3783" hidden="1"/>
    <row r="3784" hidden="1"/>
    <row r="3785" hidden="1"/>
    <row r="3786" hidden="1"/>
    <row r="3787" hidden="1"/>
    <row r="3788" hidden="1"/>
    <row r="3789" hidden="1"/>
    <row r="3790" hidden="1"/>
    <row r="3791" hidden="1"/>
    <row r="3792" hidden="1"/>
    <row r="3793" hidden="1"/>
    <row r="3794" hidden="1"/>
    <row r="3795" hidden="1"/>
    <row r="3796" hidden="1"/>
    <row r="3797" hidden="1"/>
    <row r="3798" hidden="1"/>
    <row r="3799" hidden="1"/>
    <row r="3800" hidden="1"/>
    <row r="3801" hidden="1"/>
    <row r="3802" hidden="1"/>
    <row r="3803" hidden="1"/>
    <row r="3804" hidden="1"/>
    <row r="3805" hidden="1"/>
    <row r="3806" hidden="1"/>
    <row r="3807" hidden="1"/>
    <row r="3808" hidden="1"/>
    <row r="3809" hidden="1"/>
    <row r="3810" hidden="1"/>
    <row r="3811" hidden="1"/>
    <row r="3812" hidden="1"/>
    <row r="3813" hidden="1"/>
    <row r="3814" hidden="1"/>
    <row r="3815" hidden="1"/>
    <row r="3816" hidden="1"/>
    <row r="3817" hidden="1"/>
    <row r="3818" hidden="1"/>
    <row r="3819" hidden="1"/>
    <row r="3820" hidden="1"/>
    <row r="3821" hidden="1"/>
    <row r="3822" hidden="1"/>
    <row r="3823" hidden="1"/>
    <row r="3824" hidden="1"/>
    <row r="3825" hidden="1"/>
    <row r="3826" hidden="1"/>
    <row r="3827" hidden="1"/>
    <row r="3828" hidden="1"/>
    <row r="3829" hidden="1"/>
    <row r="3830" hidden="1"/>
    <row r="3831" hidden="1"/>
    <row r="3832" hidden="1"/>
    <row r="3833" hidden="1"/>
    <row r="3834" hidden="1"/>
    <row r="3835" hidden="1"/>
    <row r="3836" hidden="1"/>
    <row r="3837" hidden="1"/>
    <row r="3838" hidden="1"/>
    <row r="3839" hidden="1"/>
    <row r="3840" hidden="1"/>
    <row r="3841" hidden="1"/>
    <row r="3842" hidden="1"/>
    <row r="3843" hidden="1"/>
    <row r="3844" hidden="1"/>
    <row r="3845" hidden="1"/>
    <row r="3846" hidden="1"/>
    <row r="3847" hidden="1"/>
    <row r="3848" hidden="1"/>
    <row r="3849" hidden="1"/>
    <row r="3850" hidden="1"/>
    <row r="3851" hidden="1"/>
    <row r="3852" hidden="1"/>
    <row r="3853" hidden="1"/>
    <row r="3854" hidden="1"/>
    <row r="3855" hidden="1"/>
    <row r="3856" hidden="1"/>
    <row r="3857" hidden="1"/>
    <row r="3858" hidden="1"/>
    <row r="3859" hidden="1"/>
    <row r="3860" hidden="1"/>
    <row r="3861" hidden="1"/>
    <row r="3862" hidden="1"/>
    <row r="3863" hidden="1"/>
    <row r="3864" hidden="1"/>
    <row r="3865" hidden="1"/>
    <row r="3866" hidden="1"/>
    <row r="3867" hidden="1"/>
    <row r="3868" hidden="1"/>
    <row r="3869" hidden="1"/>
    <row r="3870" hidden="1"/>
    <row r="3871" hidden="1"/>
    <row r="3872" hidden="1"/>
    <row r="3873" hidden="1"/>
    <row r="3874" hidden="1"/>
    <row r="3875" hidden="1"/>
    <row r="3876" hidden="1"/>
    <row r="3877" hidden="1"/>
    <row r="3878" hidden="1"/>
    <row r="3879" hidden="1"/>
    <row r="3880" hidden="1"/>
    <row r="3881" hidden="1"/>
    <row r="3882" hidden="1"/>
    <row r="3883" hidden="1"/>
    <row r="3884" hidden="1"/>
    <row r="3885" hidden="1"/>
    <row r="3886" hidden="1"/>
    <row r="3887" hidden="1"/>
    <row r="3888" hidden="1"/>
    <row r="3889" hidden="1"/>
    <row r="3890" hidden="1"/>
    <row r="3891" hidden="1"/>
    <row r="3892" hidden="1"/>
    <row r="3893" hidden="1"/>
    <row r="3894" hidden="1"/>
    <row r="3895" hidden="1"/>
    <row r="3896" hidden="1"/>
    <row r="3897" hidden="1"/>
    <row r="3898" hidden="1"/>
    <row r="3899" hidden="1"/>
    <row r="3900" hidden="1"/>
    <row r="3901" hidden="1"/>
    <row r="3902" hidden="1"/>
    <row r="3903" hidden="1"/>
    <row r="3904" hidden="1"/>
    <row r="3905" hidden="1"/>
    <row r="3906" hidden="1"/>
    <row r="3907" hidden="1"/>
    <row r="3908" hidden="1"/>
    <row r="3909" hidden="1"/>
    <row r="3910" hidden="1"/>
    <row r="3911" hidden="1"/>
    <row r="3912" hidden="1"/>
    <row r="3913" hidden="1"/>
    <row r="3914" hidden="1"/>
    <row r="3915" hidden="1"/>
    <row r="3916" hidden="1"/>
    <row r="3917" hidden="1"/>
    <row r="3918" hidden="1"/>
    <row r="3919" hidden="1"/>
    <row r="3920" hidden="1"/>
    <row r="3921" hidden="1"/>
    <row r="3922" hidden="1"/>
    <row r="3923" hidden="1"/>
    <row r="3924" hidden="1"/>
    <row r="3925" hidden="1"/>
    <row r="3926" hidden="1"/>
    <row r="3927" hidden="1"/>
    <row r="3928" hidden="1"/>
    <row r="3929" hidden="1"/>
    <row r="3930" hidden="1"/>
    <row r="3931" hidden="1"/>
    <row r="3932" hidden="1"/>
    <row r="3933" hidden="1"/>
    <row r="3934" hidden="1"/>
    <row r="3935" hidden="1"/>
    <row r="3936" hidden="1"/>
    <row r="3937" hidden="1"/>
    <row r="3938" hidden="1"/>
    <row r="3939" hidden="1"/>
    <row r="3940" hidden="1"/>
    <row r="3941" hidden="1"/>
    <row r="3942" hidden="1"/>
    <row r="3943" hidden="1"/>
    <row r="3944" hidden="1"/>
    <row r="3945" hidden="1"/>
    <row r="3946" hidden="1"/>
    <row r="3947" hidden="1"/>
    <row r="3948" hidden="1"/>
    <row r="3949" hidden="1"/>
    <row r="3950" hidden="1"/>
    <row r="3951" hidden="1"/>
    <row r="3952" hidden="1"/>
    <row r="3953" hidden="1"/>
    <row r="3954" hidden="1"/>
    <row r="3955" hidden="1"/>
    <row r="3956" hidden="1"/>
    <row r="3957" hidden="1"/>
    <row r="3958" hidden="1"/>
    <row r="3959" hidden="1"/>
    <row r="3960" hidden="1"/>
    <row r="3961" hidden="1"/>
    <row r="3962" hidden="1"/>
    <row r="3963" hidden="1"/>
    <row r="3964" hidden="1"/>
    <row r="3965" hidden="1"/>
    <row r="3966" hidden="1"/>
    <row r="3967" hidden="1"/>
    <row r="3968" hidden="1"/>
    <row r="3969" hidden="1"/>
    <row r="3970" hidden="1"/>
    <row r="3971" hidden="1"/>
    <row r="3972" hidden="1"/>
    <row r="3973" hidden="1"/>
    <row r="3974" hidden="1"/>
    <row r="3975" hidden="1"/>
    <row r="3976" hidden="1"/>
    <row r="3977" hidden="1"/>
    <row r="3978" hidden="1"/>
    <row r="3979" hidden="1"/>
    <row r="3980" hidden="1"/>
    <row r="3981" hidden="1"/>
    <row r="3982" hidden="1"/>
    <row r="3983" hidden="1"/>
    <row r="3984" hidden="1"/>
    <row r="3985" hidden="1"/>
    <row r="3986" hidden="1"/>
    <row r="3987" hidden="1"/>
    <row r="3988" hidden="1"/>
    <row r="3989" hidden="1"/>
    <row r="3990" hidden="1"/>
    <row r="3991" hidden="1"/>
    <row r="3992" hidden="1"/>
    <row r="3993" hidden="1"/>
    <row r="3994" hidden="1"/>
    <row r="3995" hidden="1"/>
    <row r="3996" hidden="1"/>
    <row r="3997" hidden="1"/>
    <row r="3998" hidden="1"/>
    <row r="3999" hidden="1"/>
    <row r="4000" hidden="1"/>
    <row r="4001" hidden="1"/>
    <row r="4002" hidden="1"/>
    <row r="4003" hidden="1"/>
    <row r="4004" hidden="1"/>
    <row r="4005" hidden="1"/>
    <row r="4006" hidden="1"/>
    <row r="4007" hidden="1"/>
    <row r="4008" hidden="1"/>
    <row r="4009" hidden="1"/>
    <row r="4010" hidden="1"/>
    <row r="4011" hidden="1"/>
    <row r="4012" hidden="1"/>
    <row r="4013" hidden="1"/>
    <row r="4014" hidden="1"/>
    <row r="4015" hidden="1"/>
    <row r="4016" hidden="1"/>
    <row r="4017" hidden="1"/>
    <row r="4018" hidden="1"/>
    <row r="4019" hidden="1"/>
    <row r="4020" hidden="1"/>
    <row r="4021" hidden="1"/>
    <row r="4022" hidden="1"/>
    <row r="4023" hidden="1"/>
    <row r="4024" hidden="1"/>
    <row r="4025" hidden="1"/>
    <row r="4026" hidden="1"/>
    <row r="4027" hidden="1"/>
    <row r="4028" hidden="1"/>
    <row r="4029" hidden="1"/>
    <row r="4030" hidden="1"/>
    <row r="4031" hidden="1"/>
    <row r="4032" hidden="1"/>
    <row r="4033" hidden="1"/>
    <row r="4034" hidden="1"/>
    <row r="4035" hidden="1"/>
    <row r="4036" hidden="1"/>
    <row r="4037" hidden="1"/>
    <row r="4038" hidden="1"/>
    <row r="4039" hidden="1"/>
    <row r="4040" hidden="1"/>
    <row r="4041" hidden="1"/>
    <row r="4042" hidden="1"/>
    <row r="4043" hidden="1"/>
    <row r="4044" hidden="1"/>
    <row r="4045" hidden="1"/>
    <row r="4046" hidden="1"/>
    <row r="4047" hidden="1"/>
    <row r="4048" hidden="1"/>
    <row r="4049" hidden="1"/>
    <row r="4050" hidden="1"/>
    <row r="4051" hidden="1"/>
    <row r="4052" hidden="1"/>
    <row r="4053" hidden="1"/>
    <row r="4054" hidden="1"/>
    <row r="4055" hidden="1"/>
    <row r="4056" hidden="1"/>
    <row r="4057" hidden="1"/>
    <row r="4058" hidden="1"/>
    <row r="4059" hidden="1"/>
    <row r="4060" hidden="1"/>
    <row r="4061" hidden="1"/>
    <row r="4062" hidden="1"/>
    <row r="4063" hidden="1"/>
    <row r="4064" hidden="1"/>
    <row r="4065" hidden="1"/>
    <row r="4066" hidden="1"/>
    <row r="4067" hidden="1"/>
    <row r="4068" hidden="1"/>
    <row r="4069" hidden="1"/>
    <row r="4070" hidden="1"/>
    <row r="4071" hidden="1"/>
    <row r="4072" hidden="1"/>
    <row r="4073" hidden="1"/>
    <row r="4074" hidden="1"/>
    <row r="4075" hidden="1"/>
    <row r="4076" hidden="1"/>
    <row r="4077" hidden="1"/>
    <row r="4078" hidden="1"/>
    <row r="4079" hidden="1"/>
    <row r="4080" hidden="1"/>
    <row r="4081" hidden="1"/>
    <row r="4082" hidden="1"/>
    <row r="4083" hidden="1"/>
    <row r="4084" hidden="1"/>
    <row r="4085" hidden="1"/>
    <row r="4086" hidden="1"/>
    <row r="4087" hidden="1"/>
    <row r="4088" hidden="1"/>
    <row r="4089" hidden="1"/>
    <row r="4090" hidden="1"/>
    <row r="4091" hidden="1"/>
    <row r="4092" hidden="1"/>
    <row r="4093" hidden="1"/>
    <row r="4094" hidden="1"/>
    <row r="4095" hidden="1"/>
    <row r="4096" hidden="1"/>
    <row r="4097" hidden="1"/>
    <row r="4098" hidden="1"/>
    <row r="4099" hidden="1"/>
    <row r="4100" hidden="1"/>
    <row r="4101" hidden="1"/>
    <row r="4102" hidden="1"/>
    <row r="4103" hidden="1"/>
    <row r="4104" hidden="1"/>
    <row r="4105" hidden="1"/>
    <row r="4106" hidden="1"/>
    <row r="4107" hidden="1"/>
    <row r="4108" hidden="1"/>
    <row r="4109" hidden="1"/>
    <row r="4110" hidden="1"/>
    <row r="4111" hidden="1"/>
    <row r="4112" hidden="1"/>
    <row r="4113" hidden="1"/>
    <row r="4114" hidden="1"/>
    <row r="4115" hidden="1"/>
    <row r="4116" hidden="1"/>
    <row r="4117" hidden="1"/>
    <row r="4118" hidden="1"/>
    <row r="4119" hidden="1"/>
    <row r="4120" hidden="1"/>
    <row r="4121" hidden="1"/>
    <row r="4122" hidden="1"/>
    <row r="4123" hidden="1"/>
    <row r="4124" hidden="1"/>
    <row r="4125" hidden="1"/>
    <row r="4126" hidden="1"/>
    <row r="4127" hidden="1"/>
    <row r="4128" hidden="1"/>
    <row r="4129" hidden="1"/>
    <row r="4130" hidden="1"/>
    <row r="4131" hidden="1"/>
    <row r="4132" hidden="1"/>
    <row r="4133" hidden="1"/>
    <row r="4134" hidden="1"/>
    <row r="4135" hidden="1"/>
    <row r="4136" hidden="1"/>
    <row r="4137" hidden="1"/>
    <row r="4138" hidden="1"/>
    <row r="4139" hidden="1"/>
    <row r="4140" hidden="1"/>
    <row r="4141" hidden="1"/>
    <row r="4142" hidden="1"/>
    <row r="4143" hidden="1"/>
    <row r="4144" hidden="1"/>
    <row r="4145" hidden="1"/>
    <row r="4146" hidden="1"/>
    <row r="4147" hidden="1"/>
    <row r="4148" hidden="1"/>
    <row r="4149" hidden="1"/>
    <row r="4150" hidden="1"/>
    <row r="4151" hidden="1"/>
    <row r="4152" hidden="1"/>
    <row r="4153" hidden="1"/>
    <row r="4154" hidden="1"/>
    <row r="4155" hidden="1"/>
    <row r="4156" hidden="1"/>
    <row r="4157" hidden="1"/>
    <row r="4158" hidden="1"/>
    <row r="4159" hidden="1"/>
    <row r="4160" hidden="1"/>
    <row r="4161" hidden="1"/>
    <row r="4162" hidden="1"/>
    <row r="4163" hidden="1"/>
    <row r="4164" hidden="1"/>
    <row r="4165" hidden="1"/>
    <row r="4166" hidden="1"/>
    <row r="4167" hidden="1"/>
    <row r="4168" hidden="1"/>
    <row r="4169" hidden="1"/>
    <row r="4170" hidden="1"/>
    <row r="4171" hidden="1"/>
    <row r="4172" hidden="1"/>
    <row r="4173" hidden="1"/>
    <row r="4174" hidden="1"/>
    <row r="4175" hidden="1"/>
    <row r="4176" hidden="1"/>
    <row r="4177" hidden="1"/>
    <row r="4178" hidden="1"/>
    <row r="4179" hidden="1"/>
    <row r="4180" hidden="1"/>
    <row r="4181" hidden="1"/>
    <row r="4182" hidden="1"/>
    <row r="4183" hidden="1"/>
    <row r="4184" hidden="1"/>
    <row r="4185" hidden="1"/>
    <row r="4186" hidden="1"/>
    <row r="4187" hidden="1"/>
    <row r="4188" hidden="1"/>
    <row r="4189" hidden="1"/>
    <row r="4190" hidden="1"/>
    <row r="4191" hidden="1"/>
    <row r="4192" hidden="1"/>
    <row r="4193" hidden="1"/>
    <row r="4194" hidden="1"/>
    <row r="4195" hidden="1"/>
    <row r="4196" hidden="1"/>
    <row r="4197" hidden="1"/>
    <row r="4198" hidden="1"/>
    <row r="4199" hidden="1"/>
    <row r="4200" hidden="1"/>
    <row r="4201" hidden="1"/>
    <row r="4202" hidden="1"/>
    <row r="4203" hidden="1"/>
    <row r="4204" hidden="1"/>
    <row r="4205" hidden="1"/>
    <row r="4206" hidden="1"/>
    <row r="4207" hidden="1"/>
    <row r="4208" hidden="1"/>
    <row r="4209" hidden="1"/>
    <row r="4210" hidden="1"/>
    <row r="4211" hidden="1"/>
    <row r="4212" hidden="1"/>
    <row r="4213" hidden="1"/>
    <row r="4214" hidden="1"/>
    <row r="4215" hidden="1"/>
    <row r="4216" hidden="1"/>
    <row r="4217" hidden="1"/>
    <row r="4218" hidden="1"/>
    <row r="4219" hidden="1"/>
    <row r="4220" hidden="1"/>
    <row r="4221" hidden="1"/>
    <row r="4222" hidden="1"/>
    <row r="4223" hidden="1"/>
    <row r="4224" hidden="1"/>
    <row r="4225" hidden="1"/>
    <row r="4226" hidden="1"/>
    <row r="4227" hidden="1"/>
    <row r="4228" hidden="1"/>
    <row r="4229" hidden="1"/>
    <row r="4230" hidden="1"/>
    <row r="4231" hidden="1"/>
    <row r="4232" hidden="1"/>
    <row r="4233" hidden="1"/>
    <row r="4234" hidden="1"/>
    <row r="4235" hidden="1"/>
    <row r="4236" hidden="1"/>
    <row r="4237" hidden="1"/>
    <row r="4238" hidden="1"/>
    <row r="4239" hidden="1"/>
    <row r="4240" hidden="1"/>
    <row r="4241" hidden="1"/>
    <row r="4242" hidden="1"/>
    <row r="4243" hidden="1"/>
    <row r="4244" hidden="1"/>
    <row r="4245" hidden="1"/>
    <row r="4246" hidden="1"/>
    <row r="4247" hidden="1"/>
    <row r="4248" hidden="1"/>
    <row r="4249" hidden="1"/>
    <row r="4250" hidden="1"/>
    <row r="4251" hidden="1"/>
    <row r="4252" hidden="1"/>
    <row r="4253" hidden="1"/>
    <row r="4254" hidden="1"/>
    <row r="4255" hidden="1"/>
    <row r="4256" hidden="1"/>
    <row r="4257" hidden="1"/>
    <row r="4258" hidden="1"/>
    <row r="4259" hidden="1"/>
    <row r="4260" hidden="1"/>
    <row r="4261" hidden="1"/>
    <row r="4262" hidden="1"/>
    <row r="4263" hidden="1"/>
    <row r="4264" hidden="1"/>
    <row r="4265" hidden="1"/>
    <row r="4266" hidden="1"/>
    <row r="4267" hidden="1"/>
    <row r="4268" hidden="1"/>
    <row r="4269" hidden="1"/>
    <row r="4270" hidden="1"/>
    <row r="4271" hidden="1"/>
    <row r="4272" hidden="1"/>
    <row r="4273" hidden="1"/>
    <row r="4274" hidden="1"/>
    <row r="4275" hidden="1"/>
    <row r="4276" hidden="1"/>
    <row r="4277" hidden="1"/>
    <row r="4278" hidden="1"/>
    <row r="4279" hidden="1"/>
    <row r="4280" hidden="1"/>
    <row r="4281" hidden="1"/>
    <row r="4282" hidden="1"/>
    <row r="4283" hidden="1"/>
    <row r="4284" hidden="1"/>
    <row r="4285" hidden="1"/>
    <row r="4286" hidden="1"/>
    <row r="4287" hidden="1"/>
    <row r="4288" hidden="1"/>
    <row r="4289" hidden="1"/>
    <row r="4290" hidden="1"/>
    <row r="4291" hidden="1"/>
    <row r="4292" hidden="1"/>
    <row r="4293" hidden="1"/>
    <row r="4294" hidden="1"/>
    <row r="4295" hidden="1"/>
    <row r="4296" hidden="1"/>
    <row r="4297" hidden="1"/>
    <row r="4298" hidden="1"/>
    <row r="4299" hidden="1"/>
    <row r="4300" hidden="1"/>
    <row r="4301" hidden="1"/>
    <row r="4302" hidden="1"/>
    <row r="4303" hidden="1"/>
    <row r="4304" hidden="1"/>
    <row r="4305" hidden="1"/>
    <row r="4306" hidden="1"/>
    <row r="4307" hidden="1"/>
    <row r="4308" hidden="1"/>
    <row r="4309" hidden="1"/>
    <row r="4310" hidden="1"/>
    <row r="4311" hidden="1"/>
    <row r="4312" hidden="1"/>
    <row r="4313" hidden="1"/>
    <row r="4314" hidden="1"/>
    <row r="4315" hidden="1"/>
    <row r="4316" hidden="1"/>
    <row r="4317" hidden="1"/>
    <row r="4318" hidden="1"/>
    <row r="4319" hidden="1"/>
    <row r="4320" hidden="1"/>
    <row r="4321" hidden="1"/>
    <row r="4322" hidden="1"/>
    <row r="4323" hidden="1"/>
    <row r="4324" hidden="1"/>
    <row r="4325" hidden="1"/>
    <row r="4326" hidden="1"/>
    <row r="4327" hidden="1"/>
    <row r="4328" hidden="1"/>
    <row r="4329" hidden="1"/>
    <row r="4330" hidden="1"/>
    <row r="4331" hidden="1"/>
    <row r="4332" hidden="1"/>
    <row r="4333" hidden="1"/>
    <row r="4334" hidden="1"/>
    <row r="4335" hidden="1"/>
    <row r="4336" hidden="1"/>
    <row r="4337" hidden="1"/>
    <row r="4338" hidden="1"/>
    <row r="4339" hidden="1"/>
    <row r="4340" hidden="1"/>
    <row r="4341" hidden="1"/>
    <row r="4342" hidden="1"/>
    <row r="4343" hidden="1"/>
    <row r="4344" hidden="1"/>
    <row r="4345" hidden="1"/>
    <row r="4346" hidden="1"/>
    <row r="4347" hidden="1"/>
    <row r="4348" hidden="1"/>
    <row r="4349" hidden="1"/>
    <row r="4350" hidden="1"/>
    <row r="4351" hidden="1"/>
    <row r="4352" hidden="1"/>
    <row r="4353" hidden="1"/>
    <row r="4354" hidden="1"/>
    <row r="4355" hidden="1"/>
    <row r="4356" hidden="1"/>
    <row r="4357" hidden="1"/>
    <row r="4358" hidden="1"/>
    <row r="4359" hidden="1"/>
    <row r="4360" hidden="1"/>
    <row r="4361" hidden="1"/>
    <row r="4362" hidden="1"/>
    <row r="4363" hidden="1"/>
    <row r="4364" hidden="1"/>
    <row r="4365" hidden="1"/>
    <row r="4366" hidden="1"/>
    <row r="4367" hidden="1"/>
    <row r="4368" hidden="1"/>
    <row r="4369" hidden="1"/>
    <row r="4370" hidden="1"/>
    <row r="4371" hidden="1"/>
    <row r="4372" hidden="1"/>
    <row r="4373" hidden="1"/>
    <row r="4374" hidden="1"/>
    <row r="4375" hidden="1"/>
    <row r="4376" hidden="1"/>
    <row r="4377" hidden="1"/>
    <row r="4378" hidden="1"/>
    <row r="4379" hidden="1"/>
    <row r="4380" hidden="1"/>
    <row r="4381" hidden="1"/>
    <row r="4382" hidden="1"/>
    <row r="4383" hidden="1"/>
    <row r="4384" hidden="1"/>
    <row r="4385" hidden="1"/>
    <row r="4386" hidden="1"/>
    <row r="4387" hidden="1"/>
    <row r="4388" hidden="1"/>
    <row r="4389" hidden="1"/>
    <row r="4390" hidden="1"/>
    <row r="4391" hidden="1"/>
    <row r="4392" hidden="1"/>
    <row r="4393" hidden="1"/>
    <row r="4394" hidden="1"/>
    <row r="4395" hidden="1"/>
    <row r="4396" hidden="1"/>
    <row r="4397" hidden="1"/>
    <row r="4398" hidden="1"/>
    <row r="4399" hidden="1"/>
    <row r="4400" hidden="1"/>
    <row r="4401" hidden="1"/>
    <row r="4402" hidden="1"/>
    <row r="4403" hidden="1"/>
    <row r="4404" hidden="1"/>
    <row r="4405" hidden="1"/>
    <row r="4406" hidden="1"/>
    <row r="4407" hidden="1"/>
    <row r="4408" hidden="1"/>
    <row r="4409" hidden="1"/>
    <row r="4410" hidden="1"/>
    <row r="4411" hidden="1"/>
    <row r="4412" hidden="1"/>
    <row r="4413" hidden="1"/>
    <row r="4414" hidden="1"/>
    <row r="4415" hidden="1"/>
    <row r="4416" hidden="1"/>
    <row r="4417" hidden="1"/>
    <row r="4418" hidden="1"/>
    <row r="4419" hidden="1"/>
    <row r="4420" hidden="1"/>
    <row r="4421" hidden="1"/>
    <row r="4422" hidden="1"/>
    <row r="4423" hidden="1"/>
    <row r="4424" hidden="1"/>
    <row r="4425" hidden="1"/>
    <row r="4426" hidden="1"/>
    <row r="4427" hidden="1"/>
    <row r="4428" hidden="1"/>
    <row r="4429" hidden="1"/>
    <row r="4430" hidden="1"/>
    <row r="4431" hidden="1"/>
    <row r="4432" hidden="1"/>
    <row r="4433" hidden="1"/>
    <row r="4434" hidden="1"/>
    <row r="4435" hidden="1"/>
    <row r="4436" hidden="1"/>
    <row r="4437" hidden="1"/>
    <row r="4438" hidden="1"/>
    <row r="4439" hidden="1"/>
    <row r="4440" hidden="1"/>
    <row r="4441" hidden="1"/>
    <row r="4442" hidden="1"/>
    <row r="4443" hidden="1"/>
    <row r="4444" hidden="1"/>
    <row r="4445" hidden="1"/>
    <row r="4446" hidden="1"/>
    <row r="4447" hidden="1"/>
    <row r="4448" hidden="1"/>
    <row r="4449" hidden="1"/>
    <row r="4450" hidden="1"/>
    <row r="4451" hidden="1"/>
    <row r="4452" hidden="1"/>
    <row r="4453" hidden="1"/>
    <row r="4454" hidden="1"/>
    <row r="4455" hidden="1"/>
    <row r="4456" hidden="1"/>
    <row r="4457" hidden="1"/>
    <row r="4458" hidden="1"/>
    <row r="4459" hidden="1"/>
    <row r="4460" hidden="1"/>
    <row r="4461" hidden="1"/>
    <row r="4462" hidden="1"/>
    <row r="4463" hidden="1"/>
    <row r="4464" hidden="1"/>
    <row r="4465" hidden="1"/>
    <row r="4466" hidden="1"/>
    <row r="4467" hidden="1"/>
    <row r="4468" hidden="1"/>
    <row r="4469" hidden="1"/>
    <row r="4470" hidden="1"/>
    <row r="4471" hidden="1"/>
    <row r="4472" hidden="1"/>
    <row r="4473" hidden="1"/>
    <row r="4474" hidden="1"/>
    <row r="4475" hidden="1"/>
    <row r="4476" hidden="1"/>
    <row r="4477" hidden="1"/>
    <row r="4478" hidden="1"/>
    <row r="4479" hidden="1"/>
    <row r="4480" hidden="1"/>
    <row r="4481" hidden="1"/>
    <row r="4482" hidden="1"/>
    <row r="4483" hidden="1"/>
    <row r="4484" hidden="1"/>
    <row r="4485" hidden="1"/>
    <row r="4486" hidden="1"/>
    <row r="4487" hidden="1"/>
    <row r="4488" hidden="1"/>
    <row r="4489" hidden="1"/>
    <row r="4490" hidden="1"/>
    <row r="4491" hidden="1"/>
    <row r="4492" hidden="1"/>
    <row r="4493" hidden="1"/>
    <row r="4494" hidden="1"/>
    <row r="4495" hidden="1"/>
    <row r="4496" hidden="1"/>
    <row r="4497" hidden="1"/>
    <row r="4498" hidden="1"/>
    <row r="4499" hidden="1"/>
    <row r="4500" hidden="1"/>
    <row r="4501" hidden="1"/>
    <row r="4502" hidden="1"/>
    <row r="4503" hidden="1"/>
    <row r="4504" hidden="1"/>
    <row r="4505" hidden="1"/>
    <row r="4506" hidden="1"/>
    <row r="4507" hidden="1"/>
    <row r="4508" hidden="1"/>
    <row r="4509" hidden="1"/>
    <row r="4510" hidden="1"/>
    <row r="4511" hidden="1"/>
    <row r="4512" hidden="1"/>
    <row r="4513" hidden="1"/>
    <row r="4514" hidden="1"/>
    <row r="4515" hidden="1"/>
    <row r="4516" hidden="1"/>
    <row r="4517" hidden="1"/>
    <row r="4518" hidden="1"/>
    <row r="4519" hidden="1"/>
    <row r="4520" hidden="1"/>
    <row r="4521" hidden="1"/>
    <row r="4522" hidden="1"/>
    <row r="4523" hidden="1"/>
    <row r="4524" hidden="1"/>
    <row r="4525" hidden="1"/>
    <row r="4526" hidden="1"/>
    <row r="4527" hidden="1"/>
    <row r="4528" hidden="1"/>
    <row r="4529" hidden="1"/>
    <row r="4530" hidden="1"/>
    <row r="4531" hidden="1"/>
    <row r="4532" hidden="1"/>
    <row r="4533" hidden="1"/>
    <row r="4534" hidden="1"/>
    <row r="4535" hidden="1"/>
    <row r="4536" hidden="1"/>
    <row r="4537" hidden="1"/>
    <row r="4538" hidden="1"/>
    <row r="4539" hidden="1"/>
    <row r="4540" hidden="1"/>
    <row r="4541" hidden="1"/>
    <row r="4542" hidden="1"/>
    <row r="4543" hidden="1"/>
    <row r="4544" hidden="1"/>
    <row r="4545" hidden="1"/>
    <row r="4546" hidden="1"/>
    <row r="4547" hidden="1"/>
    <row r="4548" hidden="1"/>
    <row r="4549" hidden="1"/>
    <row r="4550" hidden="1"/>
    <row r="4551" hidden="1"/>
    <row r="4552" hidden="1"/>
    <row r="4553" hidden="1"/>
    <row r="4554" hidden="1"/>
    <row r="4555" hidden="1"/>
    <row r="4556" hidden="1"/>
    <row r="4557" hidden="1"/>
    <row r="4558" hidden="1"/>
    <row r="4559" hidden="1"/>
    <row r="4560" hidden="1"/>
    <row r="4561" hidden="1"/>
    <row r="4562" hidden="1"/>
    <row r="4563" hidden="1"/>
    <row r="4564" hidden="1"/>
    <row r="4565" hidden="1"/>
    <row r="4566" hidden="1"/>
    <row r="4567" hidden="1"/>
    <row r="4568" hidden="1"/>
    <row r="4569" hidden="1"/>
    <row r="4570" hidden="1"/>
    <row r="4571" hidden="1"/>
    <row r="4572" hidden="1"/>
    <row r="4573" hidden="1"/>
    <row r="4574" hidden="1"/>
    <row r="4575" hidden="1"/>
    <row r="4576" hidden="1"/>
    <row r="4577" hidden="1"/>
    <row r="4578" hidden="1"/>
    <row r="4579" hidden="1"/>
    <row r="4580" hidden="1"/>
    <row r="4581" hidden="1"/>
    <row r="4582" hidden="1"/>
    <row r="4583" hidden="1"/>
    <row r="4584" hidden="1"/>
    <row r="4585" hidden="1"/>
    <row r="4586" hidden="1"/>
    <row r="4587" hidden="1"/>
    <row r="4588" hidden="1"/>
    <row r="4589" hidden="1"/>
    <row r="4590" hidden="1"/>
    <row r="4591" hidden="1"/>
    <row r="4592" hidden="1"/>
    <row r="4593" hidden="1"/>
    <row r="4594" hidden="1"/>
    <row r="4595" hidden="1"/>
    <row r="4596" hidden="1"/>
    <row r="4597" hidden="1"/>
    <row r="4598" hidden="1"/>
    <row r="4599" hidden="1"/>
    <row r="4600" hidden="1"/>
    <row r="4601" hidden="1"/>
    <row r="4602" hidden="1"/>
    <row r="4603" hidden="1"/>
    <row r="4604" hidden="1"/>
    <row r="4605" hidden="1"/>
    <row r="4606" hidden="1"/>
    <row r="4607" hidden="1"/>
    <row r="4608" hidden="1"/>
    <row r="4609" hidden="1"/>
    <row r="4610" hidden="1"/>
    <row r="4611" hidden="1"/>
    <row r="4612" hidden="1"/>
    <row r="4613" hidden="1"/>
    <row r="4614" hidden="1"/>
    <row r="4615" hidden="1"/>
    <row r="4616" hidden="1"/>
    <row r="4617" hidden="1"/>
    <row r="4618" hidden="1"/>
    <row r="4619" hidden="1"/>
    <row r="4620" hidden="1"/>
    <row r="4621" hidden="1"/>
    <row r="4622" hidden="1"/>
    <row r="4623" hidden="1"/>
    <row r="4624" hidden="1"/>
    <row r="4625" hidden="1"/>
    <row r="4626" hidden="1"/>
    <row r="4627" hidden="1"/>
    <row r="4628" hidden="1"/>
    <row r="4629" hidden="1"/>
    <row r="4630" hidden="1"/>
    <row r="4631" hidden="1"/>
    <row r="4632" hidden="1"/>
    <row r="4633" hidden="1"/>
    <row r="4634" hidden="1"/>
    <row r="4635" hidden="1"/>
    <row r="4636" hidden="1"/>
    <row r="4637" hidden="1"/>
    <row r="4638" hidden="1"/>
    <row r="4639" hidden="1"/>
    <row r="4640" hidden="1"/>
    <row r="4641" hidden="1"/>
    <row r="4642" hidden="1"/>
    <row r="4643" hidden="1"/>
    <row r="4644" hidden="1"/>
    <row r="4645" hidden="1"/>
    <row r="4646" hidden="1"/>
    <row r="4647" hidden="1"/>
    <row r="4648" hidden="1"/>
    <row r="4649" hidden="1"/>
    <row r="4650" hidden="1"/>
    <row r="4651" hidden="1"/>
    <row r="4652" hidden="1"/>
    <row r="4653" hidden="1"/>
    <row r="4654" hidden="1"/>
    <row r="4655" hidden="1"/>
    <row r="4656" hidden="1"/>
    <row r="4657" hidden="1"/>
    <row r="4658" hidden="1"/>
    <row r="4659" hidden="1"/>
    <row r="4660" hidden="1"/>
    <row r="4661" hidden="1"/>
    <row r="4662" hidden="1"/>
    <row r="4663" hidden="1"/>
    <row r="4664" hidden="1"/>
    <row r="4665" hidden="1"/>
    <row r="4666" hidden="1"/>
    <row r="4667" hidden="1"/>
    <row r="4668" hidden="1"/>
    <row r="4669" hidden="1"/>
    <row r="4670" hidden="1"/>
    <row r="4671" hidden="1"/>
    <row r="4672" hidden="1"/>
    <row r="4673" hidden="1"/>
    <row r="4674" hidden="1"/>
    <row r="4675" hidden="1"/>
    <row r="4676" hidden="1"/>
    <row r="4677" hidden="1"/>
    <row r="4678" hidden="1"/>
    <row r="4679" hidden="1"/>
    <row r="4680" hidden="1"/>
    <row r="4681" hidden="1"/>
    <row r="4682" hidden="1"/>
    <row r="4683" hidden="1"/>
    <row r="4684" hidden="1"/>
    <row r="4685" hidden="1"/>
    <row r="4686" hidden="1"/>
    <row r="4687" hidden="1"/>
    <row r="4688" hidden="1"/>
    <row r="4689" hidden="1"/>
    <row r="4690" hidden="1"/>
    <row r="4691" hidden="1"/>
    <row r="4692" hidden="1"/>
    <row r="4693" hidden="1"/>
    <row r="4694" hidden="1"/>
    <row r="4695" hidden="1"/>
    <row r="4696" hidden="1"/>
    <row r="4697" hidden="1"/>
    <row r="4698" hidden="1"/>
    <row r="4699" hidden="1"/>
    <row r="4700" hidden="1"/>
    <row r="4701" hidden="1"/>
    <row r="4702" hidden="1"/>
    <row r="4703" hidden="1"/>
    <row r="4704" hidden="1"/>
    <row r="4705" hidden="1"/>
    <row r="4706" hidden="1"/>
    <row r="4707" hidden="1"/>
    <row r="4708" hidden="1"/>
    <row r="4709" hidden="1"/>
    <row r="4710" hidden="1"/>
    <row r="4711" hidden="1"/>
    <row r="4712" hidden="1"/>
    <row r="4713" hidden="1"/>
    <row r="4714" hidden="1"/>
    <row r="4715" hidden="1"/>
    <row r="4716" hidden="1"/>
    <row r="4717" hidden="1"/>
    <row r="4718" hidden="1"/>
    <row r="4719" hidden="1"/>
    <row r="4720" hidden="1"/>
    <row r="4721" hidden="1"/>
    <row r="4722" hidden="1"/>
    <row r="4723" hidden="1"/>
    <row r="4724" hidden="1"/>
    <row r="4725" hidden="1"/>
    <row r="4726" hidden="1"/>
    <row r="4727" hidden="1"/>
    <row r="4728" hidden="1"/>
    <row r="4729" hidden="1"/>
    <row r="4730" hidden="1"/>
    <row r="4731" hidden="1"/>
  </sheetData>
  <sheetProtection algorithmName="SHA-512" hashValue="IuxWTPnbt3wDoIuij5clJ3c1XkGGDqbqWF9CP9DLZvswYQCSsfGu4iAVJyT7hl4ZuNPDdXOhUHu7435M7zcklQ==" saltValue="0V4RKgvEdm/82FkZTQ9rBQ==" spinCount="100000" sheet="1" autoFilter="0"/>
  <mergeCells count="13">
    <mergeCell ref="J11:K11"/>
    <mergeCell ref="P6:Q6"/>
    <mergeCell ref="J8:K8"/>
    <mergeCell ref="P7:R7"/>
    <mergeCell ref="D6:E6"/>
    <mergeCell ref="D7:E7"/>
    <mergeCell ref="D8:E8"/>
    <mergeCell ref="D9:E9"/>
    <mergeCell ref="D10:E10"/>
    <mergeCell ref="J10:K10"/>
    <mergeCell ref="P9:Q9"/>
    <mergeCell ref="J7:K7"/>
    <mergeCell ref="P10:Q10"/>
  </mergeCells>
  <phoneticPr fontId="0" type="noConversion"/>
  <dataValidations xWindow="891" yWindow="532" count="12">
    <dataValidation type="list" allowBlank="1" showInputMessage="1" showErrorMessage="1" errorTitle="Nationality" error="Gender &quot;F=Female, M=Male&quot;" sqref="E14:E116">
      <formula1>$GK$15:$GK$16</formula1>
    </dataValidation>
    <dataValidation type="list" allowBlank="1" showInputMessage="1" showErrorMessage="1" errorTitle="Host Country" error="Zadejte pouze platný kód země!" sqref="F14:F116 H14:H116">
      <formula1>$GT$2:$GT$5</formula1>
    </dataValidation>
    <dataValidation type="date" allowBlank="1" showInputMessage="1" showErrorMessage="1" errorTitle="Mobility start date" error="Zadejte pouze platnou hodnotu:_x000a_od 1.8.2019 do 31.8.2020" prompt="Zahájení mobility nejdříve 1.8.2019" sqref="J14:J116">
      <formula1>43678</formula1>
      <formula2>44074</formula2>
    </dataValidation>
    <dataValidation type="list" allowBlank="1" showInputMessage="1" showErrorMessage="1" errorTitle="Důvod dřívějšího návratu" error="Zadávejte pouze platnou hodnotu:_x000a_100 – 499 KM_x000a_500 – 1999 KM_x000a_2000 – 2999 KM_x000a_3000 – 3999 KM_x000a__x000a_" sqref="M14:M116">
      <formula1>$FY$18:$FY$21</formula1>
    </dataValidation>
    <dataValidation type="decimal" errorStyle="warning" operator="lessThan" allowBlank="1" showInputMessage="1" showErrorMessage="1" errorTitle="Supplement for disability" error="Celková částka přiděleného grantu je větší než €10.000!!!" sqref="O14:O116">
      <formula1>10000</formula1>
    </dataValidation>
    <dataValidation type="decimal" allowBlank="1" showInputMessage="1" showErrorMessage="1" error="Vkládejte, prosím, pouze číselné hodnoty!" sqref="P14:P116">
      <formula1>0</formula1>
      <formula2>200000</formula2>
    </dataValidation>
    <dataValidation type="list" allowBlank="1" showInputMessage="1" showErrorMessage="1" error="Type of student mobility &quot;Study period, Traineeship, Combined study period with traineeship&quot;" sqref="D14:D116">
      <formula1>$GI$19</formula1>
    </dataValidation>
    <dataValidation type="list" allowBlank="1" showInputMessage="1" showErrorMessage="1" sqref="P6:Q6">
      <formula1>$GW$2:$GW$11</formula1>
    </dataValidation>
    <dataValidation type="list" allowBlank="1" showInputMessage="1" showErrorMessage="1" sqref="P9:Q9">
      <formula1>$FY$25:$FY$27</formula1>
    </dataValidation>
    <dataValidation type="decimal" errorStyle="warning" allowBlank="1" showInputMessage="1" showErrorMessage="1" errorTitle="Délka studia" error="Délka studia by měla být v rozmezí 1-60 dnů!" sqref="L14:L116">
      <formula1>1</formula1>
      <formula2>60</formula2>
    </dataValidation>
    <dataValidation allowBlank="1" showInputMessage="1" showErrorMessage="1" prompt="Dopňte období, které reportujete. Začátek je vždy 1.8.2019." sqref="P10:Q10"/>
    <dataValidation type="date" allowBlank="1" showInputMessage="1" showErrorMessage="1" errorTitle="Mobility end date" error="Zadejte pouze platnou hodnotu:_x000a_od 1.8.2019 do 31.8.2020" prompt="Ukončení mobility nejpozději 31.8.2020" sqref="K14:K116">
      <formula1>43682</formula1>
      <formula2>44074</formula2>
    </dataValidation>
  </dataValidations>
  <printOptions gridLines="1"/>
  <pageMargins left="0.23622047244094491" right="0.17" top="0.59055118110236227" bottom="0.59055118110236227" header="0.31496062992125984" footer="0.31496062992125984"/>
  <pageSetup paperSize="9" scale="57" fitToHeight="10" orientation="landscape" r:id="rId1"/>
  <headerFooter alignWithMargins="0">
    <oddFooter>&amp;CStránka &amp;P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pageSetUpPr fitToPage="1"/>
  </sheetPr>
  <dimension ref="A1:C22"/>
  <sheetViews>
    <sheetView zoomScale="90" workbookViewId="0">
      <selection activeCell="B22" sqref="B22"/>
    </sheetView>
  </sheetViews>
  <sheetFormatPr defaultColWidth="9.1796875" defaultRowHeight="12.5"/>
  <cols>
    <col min="1" max="1" width="44.26953125" style="55" bestFit="1" customWidth="1"/>
    <col min="2" max="2" width="104.1796875" style="53" customWidth="1"/>
    <col min="3" max="3" width="16.54296875" style="53" bestFit="1" customWidth="1"/>
    <col min="4" max="16384" width="9.1796875" style="53"/>
  </cols>
  <sheetData>
    <row r="1" spans="1:3" ht="27" customHeight="1">
      <c r="A1" s="56" t="s">
        <v>3017</v>
      </c>
      <c r="B1" s="59"/>
      <c r="C1" s="59"/>
    </row>
    <row r="2" spans="1:3" ht="25" customHeight="1">
      <c r="A2" s="57" t="s">
        <v>556</v>
      </c>
      <c r="B2" s="58" t="s">
        <v>557</v>
      </c>
      <c r="C2" s="63" t="s">
        <v>1915</v>
      </c>
    </row>
    <row r="3" spans="1:3" ht="25" customHeight="1">
      <c r="A3" s="60" t="s">
        <v>931</v>
      </c>
      <c r="B3" s="68" t="s">
        <v>1916</v>
      </c>
      <c r="C3" s="64" t="s">
        <v>3015</v>
      </c>
    </row>
    <row r="4" spans="1:3" ht="25" customHeight="1">
      <c r="A4" s="61" t="s">
        <v>932</v>
      </c>
      <c r="B4" s="69" t="s">
        <v>1917</v>
      </c>
      <c r="C4" s="65" t="s">
        <v>3016</v>
      </c>
    </row>
    <row r="5" spans="1:3" ht="25" customHeight="1">
      <c r="A5" s="61" t="s">
        <v>2958</v>
      </c>
      <c r="B5" s="69" t="s">
        <v>3046</v>
      </c>
      <c r="C5" s="65" t="s">
        <v>3024</v>
      </c>
    </row>
    <row r="6" spans="1:3" ht="25" customHeight="1">
      <c r="A6" s="61" t="s">
        <v>2962</v>
      </c>
      <c r="B6" s="69" t="s">
        <v>3014</v>
      </c>
      <c r="C6" s="65" t="s">
        <v>2964</v>
      </c>
    </row>
    <row r="7" spans="1:3" ht="25" customHeight="1">
      <c r="A7" s="94" t="s">
        <v>3045</v>
      </c>
      <c r="B7" s="95" t="s">
        <v>3013</v>
      </c>
      <c r="C7" s="97" t="s">
        <v>1283</v>
      </c>
    </row>
    <row r="8" spans="1:3" s="84" customFormat="1" ht="25" customHeight="1">
      <c r="A8" s="94" t="s">
        <v>2966</v>
      </c>
      <c r="B8" s="69" t="s">
        <v>3019</v>
      </c>
      <c r="C8" s="98" t="s">
        <v>25</v>
      </c>
    </row>
    <row r="9" spans="1:3" ht="25" customHeight="1">
      <c r="A9" s="61" t="s">
        <v>2965</v>
      </c>
      <c r="B9" s="69" t="s">
        <v>3047</v>
      </c>
      <c r="C9" s="65" t="s">
        <v>3038</v>
      </c>
    </row>
    <row r="10" spans="1:3" ht="25" customHeight="1">
      <c r="A10" s="61" t="s">
        <v>886</v>
      </c>
      <c r="B10" s="69" t="s">
        <v>2953</v>
      </c>
      <c r="C10" s="65" t="s">
        <v>1604</v>
      </c>
    </row>
    <row r="11" spans="1:3" ht="25" customHeight="1">
      <c r="A11" s="61" t="s">
        <v>20</v>
      </c>
      <c r="B11" s="69" t="s">
        <v>3018</v>
      </c>
      <c r="C11" s="65" t="s">
        <v>3039</v>
      </c>
    </row>
    <row r="12" spans="1:3" ht="25" customHeight="1">
      <c r="A12" s="94" t="s">
        <v>2490</v>
      </c>
      <c r="B12" s="95" t="s">
        <v>3048</v>
      </c>
      <c r="C12" s="93">
        <v>43692</v>
      </c>
    </row>
    <row r="13" spans="1:3" ht="33" customHeight="1">
      <c r="A13" s="94" t="s">
        <v>2491</v>
      </c>
      <c r="B13" s="69" t="s">
        <v>3049</v>
      </c>
      <c r="C13" s="93">
        <v>43724</v>
      </c>
    </row>
    <row r="14" spans="1:3" ht="25" customHeight="1">
      <c r="A14" s="61" t="s">
        <v>3020</v>
      </c>
      <c r="B14" s="95" t="s">
        <v>3030</v>
      </c>
      <c r="C14" s="66">
        <v>33</v>
      </c>
    </row>
    <row r="15" spans="1:3" s="54" customFormat="1" ht="26.25" customHeight="1">
      <c r="A15" s="94" t="s">
        <v>2968</v>
      </c>
      <c r="B15" s="69" t="s">
        <v>3025</v>
      </c>
      <c r="C15" s="96" t="s">
        <v>2973</v>
      </c>
    </row>
    <row r="16" spans="1:3" s="54" customFormat="1" ht="25" customHeight="1">
      <c r="A16" s="61" t="s">
        <v>2977</v>
      </c>
      <c r="B16" s="69" t="s">
        <v>3022</v>
      </c>
      <c r="C16" s="67">
        <v>275</v>
      </c>
    </row>
    <row r="17" spans="1:3" ht="51.75" customHeight="1">
      <c r="A17" s="94" t="s">
        <v>2978</v>
      </c>
      <c r="B17" s="69" t="s">
        <v>3050</v>
      </c>
      <c r="C17" s="67">
        <v>0</v>
      </c>
    </row>
    <row r="18" spans="1:3" ht="30.75" customHeight="1">
      <c r="A18" s="94" t="s">
        <v>3044</v>
      </c>
      <c r="B18" s="69" t="s">
        <v>3051</v>
      </c>
      <c r="C18" s="67">
        <v>4095</v>
      </c>
    </row>
    <row r="19" spans="1:3" ht="25" customHeight="1">
      <c r="A19" s="61" t="s">
        <v>2981</v>
      </c>
      <c r="B19" s="95" t="s">
        <v>3023</v>
      </c>
      <c r="C19" s="67">
        <v>0</v>
      </c>
    </row>
    <row r="20" spans="1:3" ht="25" customHeight="1">
      <c r="A20" s="61" t="s">
        <v>364</v>
      </c>
      <c r="B20" s="69" t="s">
        <v>3021</v>
      </c>
      <c r="C20" s="67">
        <v>4455</v>
      </c>
    </row>
    <row r="21" spans="1:3" ht="41.25" customHeight="1">
      <c r="A21" s="62" t="s">
        <v>21</v>
      </c>
      <c r="B21" s="70" t="s">
        <v>3052</v>
      </c>
      <c r="C21" s="71"/>
    </row>
    <row r="22" spans="1:3" ht="25" customHeight="1"/>
  </sheetData>
  <phoneticPr fontId="0" type="noConversion"/>
  <pageMargins left="0.23622047244094491" right="0.23622047244094491" top="0.74803149606299213" bottom="0.74803149606299213" header="0.31496062992125984" footer="0.31496062992125984"/>
  <pageSetup paperSize="9" scale="86" orientation="landscape" r:id="rId1"/>
  <headerFooter alignWithMargins="0">
    <oddHeader>&amp;F&amp;RStránka 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5</vt:i4>
      </vt:variant>
    </vt:vector>
  </HeadingPairs>
  <TitlesOfParts>
    <vt:vector size="8" baseType="lpstr">
      <vt:lpstr>Data input</vt:lpstr>
      <vt:lpstr>Accompanying Staff</vt:lpstr>
      <vt:lpstr>Vysvětlivky</vt:lpstr>
      <vt:lpstr>'Accompanying Staff'!Názvy_tisku</vt:lpstr>
      <vt:lpstr>'Data input'!Názvy_tisku</vt:lpstr>
      <vt:lpstr>'Accompanying Staff'!Oblast_tisku</vt:lpstr>
      <vt:lpstr>'Data input'!Oblast_tisku</vt:lpstr>
      <vt:lpstr>Vysvětlivky!Oblast_tisku</vt:lpstr>
    </vt:vector>
  </TitlesOfParts>
  <Company>TEMPUS office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Vrbová</dc:creator>
  <cp:lastModifiedBy>Zuzana Čílová</cp:lastModifiedBy>
  <cp:lastPrinted>2019-12-04T16:39:28Z</cp:lastPrinted>
  <dcterms:created xsi:type="dcterms:W3CDTF">1998-06-02T07:57:47Z</dcterms:created>
  <dcterms:modified xsi:type="dcterms:W3CDTF">2020-11-20T14:48:51Z</dcterms:modified>
</cp:coreProperties>
</file>